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5.xml" ContentType="application/vnd.openxmlformats-officedocument.spreadsheetml.comments+xml"/>
  <Override PartName="/xl/drawings/drawing19.xml" ContentType="application/vnd.openxmlformats-officedocument.drawing+xml"/>
  <Override PartName="/xl/comments6.xml" ContentType="application/vnd.openxmlformats-officedocument.spreadsheetml.comments+xml"/>
  <Override PartName="/xl/drawings/drawing20.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drawings/drawing23.xml" ContentType="application/vnd.openxmlformats-officedocument.drawing+xml"/>
  <Override PartName="/xl/comments10.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11.xml" ContentType="application/vnd.openxmlformats-officedocument.spreadsheetml.comments+xml"/>
  <Override PartName="/xl/drawings/drawing26.xml" ContentType="application/vnd.openxmlformats-officedocument.drawing+xml"/>
  <Override PartName="/xl/comments12.xml" ContentType="application/vnd.openxmlformats-officedocument.spreadsheetml.comments+xml"/>
  <Override PartName="/xl/drawings/drawing27.xml" ContentType="application/vnd.openxmlformats-officedocument.drawing+xml"/>
  <Override PartName="/xl/comments13.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4.xml" ContentType="application/vnd.openxmlformats-officedocument.spreadsheetml.comments+xml"/>
  <Override PartName="/xl/drawings/drawing30.xml" ContentType="application/vnd.openxmlformats-officedocument.drawing+xml"/>
  <Override PartName="/xl/comments15.xml" ContentType="application/vnd.openxmlformats-officedocument.spreadsheetml.comments+xml"/>
  <Override PartName="/xl/drawings/drawing31.xml" ContentType="application/vnd.openxmlformats-officedocument.drawing+xml"/>
  <Override PartName="/xl/comments16.xml" ContentType="application/vnd.openxmlformats-officedocument.spreadsheetml.comments+xml"/>
  <Override PartName="/xl/drawings/drawing32.xml" ContentType="application/vnd.openxmlformats-officedocument.drawing+xml"/>
  <Override PartName="/xl/comments17.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comments18.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9.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20.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defaultThemeVersion="166925"/>
  <mc:AlternateContent xmlns:mc="http://schemas.openxmlformats.org/markup-compatibility/2006">
    <mc:Choice Requires="x15">
      <x15ac:absPath xmlns:x15ac="http://schemas.microsoft.com/office/spreadsheetml/2010/11/ac" url="C:\Users\okanom\Desktop\"/>
    </mc:Choice>
  </mc:AlternateContent>
  <xr:revisionPtr revIDLastSave="0" documentId="13_ncr:1_{E15A565D-B44D-46A3-B32C-47E4C2831E57}" xr6:coauthVersionLast="36" xr6:coauthVersionMax="36" xr10:uidLastSave="{00000000-0000-0000-0000-000000000000}"/>
  <workbookProtection workbookAlgorithmName="SHA-512" workbookHashValue="9S1rQjDzOfXmRAx/3meT+TOUOyIQc9rsAe4ZsuaNyVdnaAjyHyw0YrByQERVxC+0Ziv0MtOH6KYLfblmVzz8fg==" workbookSaltValue="mf8TQpu0YpWSmnnC2Pexfg==" workbookSpinCount="100000" lockStructure="1"/>
  <bookViews>
    <workbookView xWindow="0" yWindow="0" windowWidth="20490" windowHeight="7770" tabRatio="670" xr2:uid="{00000000-000D-0000-FFFF-FFFF00000000}"/>
  </bookViews>
  <sheets>
    <sheet name="表紙" sheetId="1" r:id="rId1"/>
    <sheet name="記載方法等"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19" sheetId="21" r:id="rId21"/>
    <sheet name="20" sheetId="22" r:id="rId22"/>
    <sheet name="21" sheetId="23" r:id="rId23"/>
    <sheet name="22" sheetId="24" r:id="rId24"/>
    <sheet name="23" sheetId="25" r:id="rId25"/>
    <sheet name="24" sheetId="26" r:id="rId26"/>
    <sheet name="25" sheetId="27" r:id="rId27"/>
    <sheet name="26" sheetId="28" r:id="rId28"/>
    <sheet name="27" sheetId="29" r:id="rId29"/>
    <sheet name="28" sheetId="30" r:id="rId30"/>
    <sheet name="29" sheetId="31" r:id="rId31"/>
    <sheet name="30" sheetId="32" r:id="rId32"/>
    <sheet name="31" sheetId="33" r:id="rId33"/>
    <sheet name="32" sheetId="34" r:id="rId34"/>
    <sheet name="33" sheetId="35" r:id="rId35"/>
    <sheet name="34" sheetId="36" r:id="rId36"/>
    <sheet name="35" sheetId="37" r:id="rId37"/>
    <sheet name="36" sheetId="38" r:id="rId38"/>
    <sheet name="37" sheetId="39" r:id="rId39"/>
    <sheet name="38" sheetId="40" r:id="rId40"/>
    <sheet name="39" sheetId="41" r:id="rId41"/>
    <sheet name="40" sheetId="42" r:id="rId42"/>
    <sheet name="41" sheetId="43" r:id="rId43"/>
    <sheet name="42" sheetId="44" r:id="rId44"/>
    <sheet name="43" sheetId="45" r:id="rId45"/>
    <sheet name="44" sheetId="46" r:id="rId46"/>
    <sheet name="45" sheetId="47" r:id="rId47"/>
    <sheet name="46" sheetId="48" r:id="rId48"/>
    <sheet name="47" sheetId="49" r:id="rId49"/>
    <sheet name="48" sheetId="50" r:id="rId50"/>
    <sheet name="49" sheetId="51" r:id="rId51"/>
    <sheet name="50" sheetId="52" r:id="rId52"/>
    <sheet name="51" sheetId="53" r:id="rId53"/>
    <sheet name="52" sheetId="54" r:id="rId54"/>
    <sheet name="53" sheetId="55" r:id="rId55"/>
    <sheet name="54" sheetId="56" r:id="rId56"/>
    <sheet name="55" sheetId="57" r:id="rId57"/>
    <sheet name="56" sheetId="58" r:id="rId58"/>
    <sheet name="57" sheetId="59" r:id="rId59"/>
    <sheet name="58" sheetId="60" r:id="rId60"/>
    <sheet name="59" sheetId="61" r:id="rId61"/>
    <sheet name="60" sheetId="62" r:id="rId62"/>
    <sheet name="61" sheetId="63" r:id="rId63"/>
    <sheet name="62" sheetId="64" r:id="rId64"/>
    <sheet name="63" sheetId="65" r:id="rId65"/>
    <sheet name="64" sheetId="66" r:id="rId66"/>
    <sheet name="65" sheetId="67" r:id="rId67"/>
    <sheet name="66" sheetId="68" r:id="rId68"/>
    <sheet name="67" sheetId="69" r:id="rId69"/>
    <sheet name="68" sheetId="70" r:id="rId70"/>
    <sheet name="69" sheetId="71" r:id="rId71"/>
    <sheet name="70" sheetId="72" r:id="rId72"/>
    <sheet name="ファイル1" sheetId="73" r:id="rId73"/>
    <sheet name="ファイル2" sheetId="74" r:id="rId74"/>
    <sheet name="ファイル3" sheetId="75" r:id="rId75"/>
    <sheet name="ファイル4" sheetId="76" r:id="rId76"/>
    <sheet name="ファイル5" sheetId="77" r:id="rId77"/>
    <sheet name="ファイル6" sheetId="78" r:id="rId78"/>
    <sheet name="ファイル7 " sheetId="79" r:id="rId79"/>
    <sheet name="ファイル8" sheetId="80" r:id="rId80"/>
    <sheet name="ファイル1-8" sheetId="81" r:id="rId81"/>
  </sheets>
  <definedNames>
    <definedName name="_Hlk76558708" localSheetId="43">'42'!#REF!</definedName>
    <definedName name="_Hlk76558708" localSheetId="44">'43'!#REF!</definedName>
    <definedName name="_Hlk76558708" localSheetId="45">'44'!#REF!</definedName>
    <definedName name="_Hlk76558708" localSheetId="46">'45'!#REF!</definedName>
    <definedName name="_Hlk76558708" localSheetId="47">'46'!#REF!</definedName>
    <definedName name="_Hlk76558708" localSheetId="48">'47'!#REF!</definedName>
    <definedName name="_Hlk76558708" localSheetId="49">'48'!#REF!</definedName>
    <definedName name="_Hlk76558708" localSheetId="50">'49'!#REF!</definedName>
    <definedName name="_Hlk76558708" localSheetId="51">'50'!#REF!</definedName>
    <definedName name="_Hlk76558708" localSheetId="52">'51'!#REF!</definedName>
    <definedName name="_Hlk76558708" localSheetId="53">'52'!#REF!</definedName>
    <definedName name="_Hlk76558708" localSheetId="54">'53'!#REF!</definedName>
    <definedName name="_Hlk76558708" localSheetId="55">'54'!#REF!</definedName>
    <definedName name="_Hlk76558708" localSheetId="56">'55'!#REF!</definedName>
    <definedName name="_Hlk76558708" localSheetId="57">'56'!#REF!</definedName>
    <definedName name="_Hlk76558708" localSheetId="58">'57'!#REF!</definedName>
    <definedName name="_Hlk76558708" localSheetId="59">'58'!#REF!</definedName>
    <definedName name="_Hlk76558708" localSheetId="60">'59'!#REF!</definedName>
    <definedName name="_Hlk76558708" localSheetId="61">'60'!#REF!</definedName>
    <definedName name="_Hlk76558708" localSheetId="62">'61'!#REF!</definedName>
    <definedName name="_Hlk76558708" localSheetId="63">'62'!#REF!</definedName>
    <definedName name="_Hlk76558708" localSheetId="64">'63'!#REF!</definedName>
    <definedName name="_Hlk76558708" localSheetId="65">'64'!#REF!</definedName>
    <definedName name="_Hlk76558708" localSheetId="66">'65'!#REF!</definedName>
    <definedName name="_Hlk76558708" localSheetId="67">'66'!#REF!</definedName>
    <definedName name="_Hlk76558708" localSheetId="68">'67'!#REF!</definedName>
    <definedName name="_Hlk76558708" localSheetId="69">'68'!#REF!</definedName>
    <definedName name="_Hlk76558708" localSheetId="70">'69'!#REF!</definedName>
    <definedName name="_Hlk76558708" localSheetId="71">'70'!#REF!</definedName>
    <definedName name="_Hlk76561407" localSheetId="43">'42'!#REF!</definedName>
    <definedName name="_Hlk76561407" localSheetId="44">'43'!#REF!</definedName>
    <definedName name="_Hlk76561407" localSheetId="45">'44'!#REF!</definedName>
    <definedName name="_Hlk76561407" localSheetId="46">'45'!#REF!</definedName>
    <definedName name="_Hlk76561407" localSheetId="47">'46'!#REF!</definedName>
    <definedName name="_Hlk76561407" localSheetId="48">'47'!#REF!</definedName>
    <definedName name="_Hlk76561407" localSheetId="49">'48'!#REF!</definedName>
    <definedName name="_Hlk76561407" localSheetId="50">'49'!#REF!</definedName>
    <definedName name="_Hlk76561407" localSheetId="51">'50'!#REF!</definedName>
    <definedName name="_Hlk76561407" localSheetId="52">'51'!#REF!</definedName>
    <definedName name="_Hlk76561407" localSheetId="53">'52'!#REF!</definedName>
    <definedName name="_Hlk76561407" localSheetId="54">'53'!#REF!</definedName>
    <definedName name="_Hlk76561407" localSheetId="55">'54'!#REF!</definedName>
    <definedName name="_Hlk76561407" localSheetId="56">'55'!#REF!</definedName>
    <definedName name="_Hlk76561407" localSheetId="57">'56'!#REF!</definedName>
    <definedName name="_Hlk76561407" localSheetId="58">'57'!#REF!</definedName>
    <definedName name="_Hlk76561407" localSheetId="59">'58'!#REF!</definedName>
    <definedName name="_Hlk76561407" localSheetId="60">'59'!#REF!</definedName>
    <definedName name="_Hlk76561407" localSheetId="61">'60'!#REF!</definedName>
    <definedName name="_Hlk76561407" localSheetId="62">'61'!#REF!</definedName>
    <definedName name="_Hlk76561407" localSheetId="63">'62'!#REF!</definedName>
    <definedName name="_Hlk76561407" localSheetId="64">'63'!#REF!</definedName>
    <definedName name="_Hlk76561407" localSheetId="65">'64'!#REF!</definedName>
    <definedName name="_Hlk76561407" localSheetId="66">'65'!#REF!</definedName>
    <definedName name="_Hlk76561407" localSheetId="67">'66'!#REF!</definedName>
    <definedName name="_Hlk76561407" localSheetId="68">'67'!#REF!</definedName>
    <definedName name="_Hlk76561407" localSheetId="69">'68'!#REF!</definedName>
    <definedName name="_Hlk76561407" localSheetId="70">'69'!#REF!</definedName>
    <definedName name="_Hlk76561407" localSheetId="71">'70'!#REF!</definedName>
    <definedName name="_Hlk76656023" localSheetId="43">'42'!#REF!</definedName>
    <definedName name="_Hlk76656023" localSheetId="44">'43'!#REF!</definedName>
    <definedName name="_Hlk76656023" localSheetId="45">'44'!#REF!</definedName>
    <definedName name="_Hlk76656023" localSheetId="46">'45'!#REF!</definedName>
    <definedName name="_Hlk76656023" localSheetId="47">'46'!#REF!</definedName>
    <definedName name="_Hlk76656023" localSheetId="48">'47'!$C$24</definedName>
    <definedName name="_Hlk76656023" localSheetId="49">'48'!#REF!</definedName>
    <definedName name="_Hlk76656023" localSheetId="50">'49'!#REF!</definedName>
    <definedName name="_Hlk76656023" localSheetId="51">'50'!#REF!</definedName>
    <definedName name="_Hlk76656023" localSheetId="52">'51'!#REF!</definedName>
    <definedName name="_Hlk76656023" localSheetId="53">'52'!#REF!</definedName>
    <definedName name="_Hlk76656023" localSheetId="54">'53'!#REF!</definedName>
    <definedName name="_Hlk76656023" localSheetId="55">'54'!#REF!</definedName>
    <definedName name="_Hlk76656023" localSheetId="56">'55'!#REF!</definedName>
    <definedName name="_Hlk76656023" localSheetId="57">'56'!#REF!</definedName>
    <definedName name="_Hlk76656023" localSheetId="58">'57'!#REF!</definedName>
    <definedName name="_Hlk76656023" localSheetId="59">'58'!#REF!</definedName>
    <definedName name="_Hlk76656023" localSheetId="60">'59'!#REF!</definedName>
    <definedName name="_Hlk76656023" localSheetId="61">'60'!#REF!</definedName>
    <definedName name="_Hlk76656023" localSheetId="62">'61'!#REF!</definedName>
    <definedName name="_Hlk76656023" localSheetId="63">'62'!#REF!</definedName>
    <definedName name="_Hlk76656023" localSheetId="64">'63'!#REF!</definedName>
    <definedName name="_Hlk76656023" localSheetId="65">'64'!#REF!</definedName>
    <definedName name="_Hlk76656023" localSheetId="66">'65'!#REF!</definedName>
    <definedName name="_Hlk76656023" localSheetId="67">'66'!#REF!</definedName>
    <definedName name="_Hlk76656023" localSheetId="68">'67'!#REF!</definedName>
    <definedName name="_Hlk76656023" localSheetId="69">'68'!#REF!</definedName>
    <definedName name="_Hlk76656023" localSheetId="70">'69'!#REF!</definedName>
    <definedName name="_Hlk76656023" localSheetId="71">'70'!#REF!</definedName>
    <definedName name="_Hlk76721720" localSheetId="43">'42'!#REF!</definedName>
    <definedName name="_Hlk76721720" localSheetId="44">'43'!#REF!</definedName>
    <definedName name="_Hlk76721720" localSheetId="45">'44'!#REF!</definedName>
    <definedName name="_Hlk76721720" localSheetId="46">'45'!#REF!</definedName>
    <definedName name="_Hlk76721720" localSheetId="47">'46'!#REF!</definedName>
    <definedName name="_Hlk76721720" localSheetId="48">'47'!#REF!</definedName>
    <definedName name="_Hlk76721720" localSheetId="49">'48'!#REF!</definedName>
    <definedName name="_Hlk76721720" localSheetId="50">'49'!#REF!</definedName>
    <definedName name="_Hlk76721720" localSheetId="51">'50'!#REF!</definedName>
    <definedName name="_Hlk76721720" localSheetId="52">'51'!#REF!</definedName>
    <definedName name="_Hlk76721720" localSheetId="53">'52'!#REF!</definedName>
    <definedName name="_Hlk76721720" localSheetId="54">'53'!#REF!</definedName>
    <definedName name="_Hlk76721720" localSheetId="55">'54'!#REF!</definedName>
    <definedName name="_Hlk76721720" localSheetId="56">'55'!#REF!</definedName>
    <definedName name="_Hlk76721720" localSheetId="57">'56'!#REF!</definedName>
    <definedName name="_Hlk76721720" localSheetId="58">'57'!$B$25</definedName>
    <definedName name="_Hlk76721720" localSheetId="59">'58'!#REF!</definedName>
    <definedName name="_Hlk76721720" localSheetId="60">'59'!#REF!</definedName>
    <definedName name="_Hlk76721720" localSheetId="61">'60'!#REF!</definedName>
    <definedName name="_Hlk76721720" localSheetId="62">'61'!#REF!</definedName>
    <definedName name="_Hlk76721720" localSheetId="63">'62'!#REF!</definedName>
    <definedName name="_Hlk76721720" localSheetId="64">'63'!#REF!</definedName>
    <definedName name="_Hlk76721720" localSheetId="65">'64'!#REF!</definedName>
    <definedName name="_Hlk76721720" localSheetId="66">'65'!#REF!</definedName>
    <definedName name="_Hlk76721720" localSheetId="67">'66'!#REF!</definedName>
    <definedName name="_Hlk76721720" localSheetId="68">'67'!#REF!</definedName>
    <definedName name="_Hlk76721720" localSheetId="69">'68'!#REF!</definedName>
    <definedName name="_Hlk76721720" localSheetId="70">'69'!#REF!</definedName>
    <definedName name="_Hlk76721720" localSheetId="71">'70'!#REF!</definedName>
    <definedName name="_Hlk76738374" localSheetId="43">'42'!#REF!</definedName>
    <definedName name="_Hlk76738374" localSheetId="44">'43'!#REF!</definedName>
    <definedName name="_Hlk76738374" localSheetId="45">'44'!#REF!</definedName>
    <definedName name="_Hlk76738374" localSheetId="46">'45'!#REF!</definedName>
    <definedName name="_Hlk76738374" localSheetId="47">'46'!#REF!</definedName>
    <definedName name="_Hlk76738374" localSheetId="48">'47'!#REF!</definedName>
    <definedName name="_Hlk76738374" localSheetId="49">'48'!#REF!</definedName>
    <definedName name="_Hlk76738374" localSheetId="50">'49'!#REF!</definedName>
    <definedName name="_Hlk76738374" localSheetId="51">'50'!#REF!</definedName>
    <definedName name="_Hlk76738374" localSheetId="52">'51'!#REF!</definedName>
    <definedName name="_Hlk76738374" localSheetId="53">'52'!#REF!</definedName>
    <definedName name="_Hlk76738374" localSheetId="54">'53'!#REF!</definedName>
    <definedName name="_Hlk76738374" localSheetId="55">'54'!#REF!</definedName>
    <definedName name="_Hlk76738374" localSheetId="56">'55'!#REF!</definedName>
    <definedName name="_Hlk76738374" localSheetId="57">'56'!#REF!</definedName>
    <definedName name="_Hlk76738374" localSheetId="58">'57'!$B$47</definedName>
    <definedName name="_Hlk76738374" localSheetId="59">'58'!#REF!</definedName>
    <definedName name="_Hlk76738374" localSheetId="60">'59'!#REF!</definedName>
    <definedName name="_Hlk76738374" localSheetId="61">'60'!#REF!</definedName>
    <definedName name="_Hlk76738374" localSheetId="62">'61'!#REF!</definedName>
    <definedName name="_Hlk76738374" localSheetId="63">'62'!#REF!</definedName>
    <definedName name="_Hlk76738374" localSheetId="64">'63'!#REF!</definedName>
    <definedName name="_Hlk76738374" localSheetId="65">'64'!#REF!</definedName>
    <definedName name="_Hlk76738374" localSheetId="66">'65'!#REF!</definedName>
    <definedName name="_Hlk76738374" localSheetId="67">'66'!#REF!</definedName>
    <definedName name="_Hlk76738374" localSheetId="68">'67'!#REF!</definedName>
    <definedName name="_Hlk76738374" localSheetId="69">'68'!#REF!</definedName>
    <definedName name="_Hlk76738374" localSheetId="70">'69'!#REF!</definedName>
    <definedName name="_Hlk76738374" localSheetId="71">'70'!#REF!</definedName>
    <definedName name="_Hlk76739710" localSheetId="43">'42'!#REF!</definedName>
    <definedName name="_Hlk76739710" localSheetId="44">'43'!#REF!</definedName>
    <definedName name="_Hlk76739710" localSheetId="45">'44'!#REF!</definedName>
    <definedName name="_Hlk76739710" localSheetId="46">'45'!#REF!</definedName>
    <definedName name="_Hlk76739710" localSheetId="47">'46'!#REF!</definedName>
    <definedName name="_Hlk76739710" localSheetId="48">'47'!#REF!</definedName>
    <definedName name="_Hlk76739710" localSheetId="49">'48'!#REF!</definedName>
    <definedName name="_Hlk76739710" localSheetId="50">'49'!#REF!</definedName>
    <definedName name="_Hlk76739710" localSheetId="51">'50'!#REF!</definedName>
    <definedName name="_Hlk76739710" localSheetId="52">'51'!#REF!</definedName>
    <definedName name="_Hlk76739710" localSheetId="53">'52'!#REF!</definedName>
    <definedName name="_Hlk76739710" localSheetId="54">'53'!#REF!</definedName>
    <definedName name="_Hlk76739710" localSheetId="55">'54'!#REF!</definedName>
    <definedName name="_Hlk76739710" localSheetId="56">'55'!#REF!</definedName>
    <definedName name="_Hlk76739710" localSheetId="57">'56'!#REF!</definedName>
    <definedName name="_Hlk76739710" localSheetId="58">'57'!$B$52</definedName>
    <definedName name="_Hlk76739710" localSheetId="59">'58'!#REF!</definedName>
    <definedName name="_Hlk76739710" localSheetId="60">'59'!#REF!</definedName>
    <definedName name="_Hlk76739710" localSheetId="61">'60'!#REF!</definedName>
    <definedName name="_Hlk76739710" localSheetId="62">'61'!#REF!</definedName>
    <definedName name="_Hlk76739710" localSheetId="63">'62'!#REF!</definedName>
    <definedName name="_Hlk76739710" localSheetId="64">'63'!#REF!</definedName>
    <definedName name="_Hlk76739710" localSheetId="65">'64'!#REF!</definedName>
    <definedName name="_Hlk76739710" localSheetId="66">'65'!#REF!</definedName>
    <definedName name="_Hlk76739710" localSheetId="67">'66'!#REF!</definedName>
    <definedName name="_Hlk76739710" localSheetId="68">'67'!#REF!</definedName>
    <definedName name="_Hlk76739710" localSheetId="69">'68'!#REF!</definedName>
    <definedName name="_Hlk76739710" localSheetId="70">'69'!#REF!</definedName>
    <definedName name="_Hlk76739710" localSheetId="71">'70'!#REF!</definedName>
    <definedName name="_Hlk77003104" localSheetId="43">'42'!#REF!</definedName>
    <definedName name="_Hlk77003104" localSheetId="44">'43'!#REF!</definedName>
    <definedName name="_Hlk77003104" localSheetId="45">'44'!#REF!</definedName>
    <definedName name="_Hlk77003104" localSheetId="46">'45'!#REF!</definedName>
    <definedName name="_Hlk77003104" localSheetId="47">'46'!#REF!</definedName>
    <definedName name="_Hlk77003104" localSheetId="48">'47'!#REF!</definedName>
    <definedName name="_Hlk77003104" localSheetId="49">'48'!#REF!</definedName>
    <definedName name="_Hlk77003104" localSheetId="50">'49'!#REF!</definedName>
    <definedName name="_Hlk77003104" localSheetId="51">'50'!#REF!</definedName>
    <definedName name="_Hlk77003104" localSheetId="52">'51'!#REF!</definedName>
    <definedName name="_Hlk77003104" localSheetId="53">'52'!#REF!</definedName>
    <definedName name="_Hlk77003104" localSheetId="54">'53'!#REF!</definedName>
    <definedName name="_Hlk77003104" localSheetId="55">'54'!#REF!</definedName>
    <definedName name="_Hlk77003104" localSheetId="56">'55'!#REF!</definedName>
    <definedName name="_Hlk77003104" localSheetId="57">'56'!#REF!</definedName>
    <definedName name="_Hlk77003104" localSheetId="58">'57'!#REF!</definedName>
    <definedName name="_Hlk77003104" localSheetId="59">'58'!#REF!</definedName>
    <definedName name="_Hlk77003104" localSheetId="60">'59'!#REF!</definedName>
    <definedName name="_Hlk77003104" localSheetId="61">'60'!#REF!</definedName>
    <definedName name="_Hlk77003104" localSheetId="62">'61'!$B$16</definedName>
    <definedName name="_Hlk77003104" localSheetId="63">'62'!#REF!</definedName>
    <definedName name="_Hlk77003104" localSheetId="64">'63'!#REF!</definedName>
    <definedName name="_Hlk77003104" localSheetId="65">'64'!#REF!</definedName>
    <definedName name="_Hlk77003104" localSheetId="66">'65'!#REF!</definedName>
    <definedName name="_Hlk77003104" localSheetId="67">'66'!#REF!</definedName>
    <definedName name="_Hlk77003104" localSheetId="68">'67'!#REF!</definedName>
    <definedName name="_Hlk77003104" localSheetId="69">'68'!#REF!</definedName>
    <definedName name="_Hlk77003104" localSheetId="70">'69'!#REF!</definedName>
    <definedName name="_Hlk77003104" localSheetId="71">'70'!#REF!</definedName>
    <definedName name="_Hlk77163195" localSheetId="43">'42'!#REF!</definedName>
    <definedName name="_Hlk77163195" localSheetId="44">'43'!#REF!</definedName>
    <definedName name="_Hlk77163195" localSheetId="45">'44'!#REF!</definedName>
    <definedName name="_Hlk77163195" localSheetId="46">'45'!#REF!</definedName>
    <definedName name="_Hlk77163195" localSheetId="47">'46'!#REF!</definedName>
    <definedName name="_Hlk77163195" localSheetId="48">'47'!#REF!</definedName>
    <definedName name="_Hlk77163195" localSheetId="49">'48'!#REF!</definedName>
    <definedName name="_Hlk77163195" localSheetId="50">'49'!#REF!</definedName>
    <definedName name="_Hlk77163195" localSheetId="51">'50'!#REF!</definedName>
    <definedName name="_Hlk77163195" localSheetId="52">'51'!#REF!</definedName>
    <definedName name="_Hlk77163195" localSheetId="53">'52'!#REF!</definedName>
    <definedName name="_Hlk77163195" localSheetId="54">'53'!#REF!</definedName>
    <definedName name="_Hlk77163195" localSheetId="55">'54'!#REF!</definedName>
    <definedName name="_Hlk77163195" localSheetId="56">'55'!#REF!</definedName>
    <definedName name="_Hlk77163195" localSheetId="57">'56'!#REF!</definedName>
    <definedName name="_Hlk77163195" localSheetId="58">'57'!#REF!</definedName>
    <definedName name="_Hlk77163195" localSheetId="59">'58'!#REF!</definedName>
    <definedName name="_Hlk77163195" localSheetId="60">'59'!#REF!</definedName>
    <definedName name="_Hlk77163195" localSheetId="61">'60'!#REF!</definedName>
    <definedName name="_Hlk77163195" localSheetId="62">'61'!#REF!</definedName>
    <definedName name="_Hlk77163195" localSheetId="63">'62'!$B$25</definedName>
    <definedName name="_Hlk77163195" localSheetId="64">'63'!#REF!</definedName>
    <definedName name="_Hlk77163195" localSheetId="65">'64'!#REF!</definedName>
    <definedName name="_Hlk77163195" localSheetId="66">'65'!#REF!</definedName>
    <definedName name="_Hlk77163195" localSheetId="67">'66'!#REF!</definedName>
    <definedName name="_Hlk77163195" localSheetId="68">'67'!#REF!</definedName>
    <definedName name="_Hlk77163195" localSheetId="69">'68'!#REF!</definedName>
    <definedName name="_Hlk77163195" localSheetId="70">'69'!#REF!</definedName>
    <definedName name="_Hlk77163195" localSheetId="71">'70'!#REF!</definedName>
    <definedName name="_xlnm.Print_Area" localSheetId="2">'1'!$A$1:$AG$20</definedName>
    <definedName name="_xlnm.Print_Area" localSheetId="11">'10'!$A$1:$AG$56</definedName>
    <definedName name="_xlnm.Print_Area" localSheetId="12">'11'!$A$1:$AG$44</definedName>
    <definedName name="_xlnm.Print_Area" localSheetId="13">'12'!$A$1:$AG$40</definedName>
    <definedName name="_xlnm.Print_Area" localSheetId="14">'13'!$A$1:$AG$50</definedName>
    <definedName name="_xlnm.Print_Area" localSheetId="15">'14'!$A$1:$AG$35</definedName>
    <definedName name="_xlnm.Print_Area" localSheetId="16">'15'!$A$1:$AG$45</definedName>
    <definedName name="_xlnm.Print_Area" localSheetId="17">'16'!$A$1:$AG$44</definedName>
    <definedName name="_xlnm.Print_Area" localSheetId="18">'17'!$A$1:$AG$51</definedName>
    <definedName name="_xlnm.Print_Area" localSheetId="19">'18'!$A$1:$AG$53</definedName>
    <definedName name="_xlnm.Print_Area" localSheetId="20">'19'!$A$1:$AG$40</definedName>
    <definedName name="_xlnm.Print_Area" localSheetId="3">'2'!$A$1:$AG$48</definedName>
    <definedName name="_xlnm.Print_Area" localSheetId="21">'20'!$A$1:$AG$50</definedName>
    <definedName name="_xlnm.Print_Area" localSheetId="22">'21'!$A$1:$AG$52</definedName>
    <definedName name="_xlnm.Print_Area" localSheetId="23">'22'!$A$1:$AG$58</definedName>
    <definedName name="_xlnm.Print_Area" localSheetId="24">'23'!$A$1:$AG$55</definedName>
    <definedName name="_xlnm.Print_Area" localSheetId="25">'24'!$A$1:$AG$61</definedName>
    <definedName name="_xlnm.Print_Area" localSheetId="26">'25'!$A$1:$AG$55</definedName>
    <definedName name="_xlnm.Print_Area" localSheetId="27">'26'!$A$1:$AG$60</definedName>
    <definedName name="_xlnm.Print_Area" localSheetId="28">'27'!$A$1:$AG$54</definedName>
    <definedName name="_xlnm.Print_Area" localSheetId="29">'28'!$A$1:$AG$48</definedName>
    <definedName name="_xlnm.Print_Area" localSheetId="30">'29'!$A$1:$AG$43</definedName>
    <definedName name="_xlnm.Print_Area" localSheetId="4">'3'!$A$1:$AG$45</definedName>
    <definedName name="_xlnm.Print_Area" localSheetId="31">'30'!$A$1:$AG$49</definedName>
    <definedName name="_xlnm.Print_Area" localSheetId="32">'31'!$A$1:$AG$40</definedName>
    <definedName name="_xlnm.Print_Area" localSheetId="33">'32'!$A$1:$AG$45</definedName>
    <definedName name="_xlnm.Print_Area" localSheetId="34">'33'!$A$1:$AG$56</definedName>
    <definedName name="_xlnm.Print_Area" localSheetId="35">'34'!$A$1:$AG$33</definedName>
    <definedName name="_xlnm.Print_Area" localSheetId="36">'35'!$A$1:$AG$47</definedName>
    <definedName name="_xlnm.Print_Area" localSheetId="37">'36'!$A$1:$AG$48</definedName>
    <definedName name="_xlnm.Print_Area" localSheetId="38">'37'!$A$1:$AG$54</definedName>
    <definedName name="_xlnm.Print_Area" localSheetId="39">'38'!$A$1:$AG$54</definedName>
    <definedName name="_xlnm.Print_Area" localSheetId="40">'39'!$A$1:$AG$51</definedName>
    <definedName name="_xlnm.Print_Area" localSheetId="5">'4'!$A$1:$AG$58</definedName>
    <definedName name="_xlnm.Print_Area" localSheetId="41">'40'!$A$1:$AG$56</definedName>
    <definedName name="_xlnm.Print_Area" localSheetId="42">'41'!$A$1:$AG$53</definedName>
    <definedName name="_xlnm.Print_Area" localSheetId="43">'42'!$A$1:$AI$45</definedName>
    <definedName name="_xlnm.Print_Area" localSheetId="44">'43'!$A$1:$AI$52</definedName>
    <definedName name="_xlnm.Print_Area" localSheetId="45">'44'!$A$1:$AI$45</definedName>
    <definedName name="_xlnm.Print_Area" localSheetId="46">'45'!$A$1:$AI$45</definedName>
    <definedName name="_xlnm.Print_Area" localSheetId="47">'46'!$A$1:$AI$40</definedName>
    <definedName name="_xlnm.Print_Area" localSheetId="48">'47'!$A$1:$AI$57</definedName>
    <definedName name="_xlnm.Print_Area" localSheetId="49">'48'!$A$1:$AI$54</definedName>
    <definedName name="_xlnm.Print_Area" localSheetId="50">'49'!$A$1:$AI$52</definedName>
    <definedName name="_xlnm.Print_Area" localSheetId="6">'5'!$A$1:$AG$54</definedName>
    <definedName name="_xlnm.Print_Area" localSheetId="51">'50'!$A$1:$AI$46</definedName>
    <definedName name="_xlnm.Print_Area" localSheetId="52">'51'!$A$1:$AI$49</definedName>
    <definedName name="_xlnm.Print_Area" localSheetId="53">'52'!$A$1:$AI$49</definedName>
    <definedName name="_xlnm.Print_Area" localSheetId="54">'53'!$A$1:$AI$52</definedName>
    <definedName name="_xlnm.Print_Area" localSheetId="55">'54'!$A$1:$AI$47</definedName>
    <definedName name="_xlnm.Print_Area" localSheetId="56">'55'!$A$1:$AI$36</definedName>
    <definedName name="_xlnm.Print_Area" localSheetId="57">'56'!$A$1:$AI$55</definedName>
    <definedName name="_xlnm.Print_Area" localSheetId="58">'57'!$A$1:$AI$53</definedName>
    <definedName name="_xlnm.Print_Area" localSheetId="59">'58'!$A$1:$AI$51</definedName>
    <definedName name="_xlnm.Print_Area" localSheetId="60">'59'!$A$1:$AI$56</definedName>
    <definedName name="_xlnm.Print_Area" localSheetId="7">'6'!$A$1:$AG$54</definedName>
    <definedName name="_xlnm.Print_Area" localSheetId="61">'60'!$A$1:$AI$50</definedName>
    <definedName name="_xlnm.Print_Area" localSheetId="62">'61'!$A$1:$AI$54</definedName>
    <definedName name="_xlnm.Print_Area" localSheetId="63">'62'!$A$1:$AI$53</definedName>
    <definedName name="_xlnm.Print_Area" localSheetId="64">'63'!$A$1:$AI$51</definedName>
    <definedName name="_xlnm.Print_Area" localSheetId="65">'64'!$A$1:$AI$50</definedName>
    <definedName name="_xlnm.Print_Area" localSheetId="66">'65'!$A$1:$AI$57</definedName>
    <definedName name="_xlnm.Print_Area" localSheetId="67">'66'!$A$1:$AI$57</definedName>
    <definedName name="_xlnm.Print_Area" localSheetId="68">'67'!$A$1:$AI$56</definedName>
    <definedName name="_xlnm.Print_Area" localSheetId="69">'68'!$A$1:$AI$42</definedName>
    <definedName name="_xlnm.Print_Area" localSheetId="70">'69'!$A$1:$AI$42</definedName>
    <definedName name="_xlnm.Print_Area" localSheetId="8">'7'!$A$1:$AG$50</definedName>
    <definedName name="_xlnm.Print_Area" localSheetId="71">'70'!$A$1:$AI$53</definedName>
    <definedName name="_xlnm.Print_Area" localSheetId="9">'8'!$A$1:$AG$55</definedName>
    <definedName name="_xlnm.Print_Area" localSheetId="10">'9'!$A$1:$AG$55</definedName>
    <definedName name="_xlnm.Print_Area" localSheetId="1">記載方法等!$A$1:$AG$44</definedName>
    <definedName name="_xlnm.Print_Area" localSheetId="0">表紙!$A$1:$J$44</definedName>
    <definedName name="Z_198B82E3_D6D7_4676_81A6_0BC7F5AF3ADC_.wvu.PrintArea" localSheetId="2" hidden="1">'1'!$A$1:$AG$20</definedName>
    <definedName name="Z_198B82E3_D6D7_4676_81A6_0BC7F5AF3ADC_.wvu.PrintArea" localSheetId="11" hidden="1">'10'!$A$1:$AG$56</definedName>
    <definedName name="Z_198B82E3_D6D7_4676_81A6_0BC7F5AF3ADC_.wvu.PrintArea" localSheetId="12" hidden="1">'11'!$A$1:$AG$44</definedName>
    <definedName name="Z_198B82E3_D6D7_4676_81A6_0BC7F5AF3ADC_.wvu.PrintArea" localSheetId="13" hidden="1">'12'!$A$1:$AG$40</definedName>
    <definedName name="Z_198B82E3_D6D7_4676_81A6_0BC7F5AF3ADC_.wvu.PrintArea" localSheetId="14" hidden="1">'13'!$A$1:$AG$50</definedName>
    <definedName name="Z_198B82E3_D6D7_4676_81A6_0BC7F5AF3ADC_.wvu.PrintArea" localSheetId="15" hidden="1">'14'!$A$1:$AG$35</definedName>
    <definedName name="Z_198B82E3_D6D7_4676_81A6_0BC7F5AF3ADC_.wvu.PrintArea" localSheetId="16" hidden="1">'15'!$A$1:$AG$45</definedName>
    <definedName name="Z_198B82E3_D6D7_4676_81A6_0BC7F5AF3ADC_.wvu.PrintArea" localSheetId="17" hidden="1">'16'!$A$2:$AG$44</definedName>
    <definedName name="Z_198B82E3_D6D7_4676_81A6_0BC7F5AF3ADC_.wvu.PrintArea" localSheetId="18" hidden="1">'17'!$A$1:$AG$51</definedName>
    <definedName name="Z_198B82E3_D6D7_4676_81A6_0BC7F5AF3ADC_.wvu.PrintArea" localSheetId="19" hidden="1">'18'!$A$1:$AG$53</definedName>
    <definedName name="Z_198B82E3_D6D7_4676_81A6_0BC7F5AF3ADC_.wvu.PrintArea" localSheetId="20" hidden="1">'19'!$A$1:$AG$40</definedName>
    <definedName name="Z_198B82E3_D6D7_4676_81A6_0BC7F5AF3ADC_.wvu.PrintArea" localSheetId="3" hidden="1">'2'!$A$1:$AG$48</definedName>
    <definedName name="Z_198B82E3_D6D7_4676_81A6_0BC7F5AF3ADC_.wvu.PrintArea" localSheetId="21" hidden="1">'20'!$A$1:$AG$49</definedName>
    <definedName name="Z_198B82E3_D6D7_4676_81A6_0BC7F5AF3ADC_.wvu.PrintArea" localSheetId="22" hidden="1">'21'!$A$1:$AG$52</definedName>
    <definedName name="Z_198B82E3_D6D7_4676_81A6_0BC7F5AF3ADC_.wvu.PrintArea" localSheetId="23" hidden="1">'22'!$A$1:$AG$58</definedName>
    <definedName name="Z_198B82E3_D6D7_4676_81A6_0BC7F5AF3ADC_.wvu.PrintArea" localSheetId="24" hidden="1">'23'!$A$1:$AG$55</definedName>
    <definedName name="Z_198B82E3_D6D7_4676_81A6_0BC7F5AF3ADC_.wvu.PrintArea" localSheetId="25" hidden="1">'24'!$A$1:$AG$61</definedName>
    <definedName name="Z_198B82E3_D6D7_4676_81A6_0BC7F5AF3ADC_.wvu.PrintArea" localSheetId="26" hidden="1">'25'!$A$1:$AG$55</definedName>
    <definedName name="Z_198B82E3_D6D7_4676_81A6_0BC7F5AF3ADC_.wvu.PrintArea" localSheetId="27" hidden="1">'26'!$A$1:$AG$60</definedName>
    <definedName name="Z_198B82E3_D6D7_4676_81A6_0BC7F5AF3ADC_.wvu.PrintArea" localSheetId="28" hidden="1">'27'!$A$1:$AG$54</definedName>
    <definedName name="Z_198B82E3_D6D7_4676_81A6_0BC7F5AF3ADC_.wvu.PrintArea" localSheetId="29" hidden="1">'28'!$A$1:$AG$48</definedName>
    <definedName name="Z_198B82E3_D6D7_4676_81A6_0BC7F5AF3ADC_.wvu.PrintArea" localSheetId="30" hidden="1">'29'!$A$1:$AG$43</definedName>
    <definedName name="Z_198B82E3_D6D7_4676_81A6_0BC7F5AF3ADC_.wvu.PrintArea" localSheetId="4" hidden="1">'3'!$A$1:$AG$45</definedName>
    <definedName name="Z_198B82E3_D6D7_4676_81A6_0BC7F5AF3ADC_.wvu.PrintArea" localSheetId="31" hidden="1">'30'!$A$1:$AG$49</definedName>
    <definedName name="Z_198B82E3_D6D7_4676_81A6_0BC7F5AF3ADC_.wvu.PrintArea" localSheetId="32" hidden="1">'31'!$A$1:$AG$40</definedName>
    <definedName name="Z_198B82E3_D6D7_4676_81A6_0BC7F5AF3ADC_.wvu.PrintArea" localSheetId="33" hidden="1">'32'!$A$1:$AG$45</definedName>
    <definedName name="Z_198B82E3_D6D7_4676_81A6_0BC7F5AF3ADC_.wvu.PrintArea" localSheetId="34" hidden="1">'33'!$A$1:$AG$56</definedName>
    <definedName name="Z_198B82E3_D6D7_4676_81A6_0BC7F5AF3ADC_.wvu.PrintArea" localSheetId="35" hidden="1">'34'!$A$1:$AG$33</definedName>
    <definedName name="Z_198B82E3_D6D7_4676_81A6_0BC7F5AF3ADC_.wvu.PrintArea" localSheetId="36" hidden="1">'35'!$A$1:$AG$47</definedName>
    <definedName name="Z_198B82E3_D6D7_4676_81A6_0BC7F5AF3ADC_.wvu.PrintArea" localSheetId="37" hidden="1">'36'!$A$1:$AG$48</definedName>
    <definedName name="Z_198B82E3_D6D7_4676_81A6_0BC7F5AF3ADC_.wvu.PrintArea" localSheetId="38" hidden="1">'37'!$A$1:$AG$54</definedName>
    <definedName name="Z_198B82E3_D6D7_4676_81A6_0BC7F5AF3ADC_.wvu.PrintArea" localSheetId="39" hidden="1">'38'!$A$1:$AG$54</definedName>
    <definedName name="Z_198B82E3_D6D7_4676_81A6_0BC7F5AF3ADC_.wvu.PrintArea" localSheetId="40" hidden="1">'39'!$A$1:$AG$51</definedName>
    <definedName name="Z_198B82E3_D6D7_4676_81A6_0BC7F5AF3ADC_.wvu.PrintArea" localSheetId="5" hidden="1">'4'!$A$1:$AG$58</definedName>
    <definedName name="Z_198B82E3_D6D7_4676_81A6_0BC7F5AF3ADC_.wvu.PrintArea" localSheetId="41" hidden="1">'40'!$A$1:$AG$56</definedName>
    <definedName name="Z_198B82E3_D6D7_4676_81A6_0BC7F5AF3ADC_.wvu.PrintArea" localSheetId="42" hidden="1">'41'!$A$1:$AG$53</definedName>
    <definedName name="Z_198B82E3_D6D7_4676_81A6_0BC7F5AF3ADC_.wvu.PrintArea" localSheetId="6" hidden="1">'5'!$A$1:$AG$54</definedName>
    <definedName name="Z_198B82E3_D6D7_4676_81A6_0BC7F5AF3ADC_.wvu.PrintArea" localSheetId="7" hidden="1">'6'!$A$1:$AG$54</definedName>
    <definedName name="Z_198B82E3_D6D7_4676_81A6_0BC7F5AF3ADC_.wvu.PrintArea" localSheetId="8" hidden="1">'7'!$A$1:$AG$50</definedName>
    <definedName name="Z_198B82E3_D6D7_4676_81A6_0BC7F5AF3ADC_.wvu.PrintArea" localSheetId="9" hidden="1">'8'!$A$1:$AG$55</definedName>
    <definedName name="Z_198B82E3_D6D7_4676_81A6_0BC7F5AF3ADC_.wvu.PrintArea" localSheetId="10" hidden="1">'9'!$A$1:$AG$55</definedName>
    <definedName name="Z_198B82E3_D6D7_4676_81A6_0BC7F5AF3ADC_.wvu.PrintArea" localSheetId="1" hidden="1">記載方法等!$A$1:$AG$44</definedName>
    <definedName name="Z_198B82E3_D6D7_4676_81A6_0BC7F5AF3ADC_.wvu.PrintArea" localSheetId="0" hidden="1">表紙!$A$1:$J$44</definedName>
  </definedNames>
  <calcPr calcId="191029"/>
  <customWorkbookViews>
    <customWorkbookView name="YASUDA KEIJI - 個人用ビュー" guid="{198B82E3-D6D7-4676-81A6-0BC7F5AF3ADC}" mergeInterval="0" personalView="1" maximized="1" xWindow="-8" yWindow="-8" windowWidth="1936" windowHeight="1056"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HK4" i="81" l="1"/>
  <c r="BHJ4" i="81"/>
  <c r="BHI4" i="81"/>
  <c r="BHH4" i="81"/>
  <c r="BHG4" i="81"/>
  <c r="BHF4" i="81"/>
  <c r="BHE4" i="81"/>
  <c r="BHD4" i="81"/>
  <c r="BHC4" i="81"/>
  <c r="BHB4" i="81"/>
  <c r="BHA4" i="81"/>
  <c r="BGZ4" i="81"/>
  <c r="BGY4" i="81"/>
  <c r="BGX4" i="81"/>
  <c r="BGW4" i="81"/>
  <c r="BGV4" i="81"/>
  <c r="BGU4" i="81"/>
  <c r="BGT4" i="81"/>
  <c r="BGS4" i="81"/>
  <c r="BGR4" i="81"/>
  <c r="BGQ4" i="81"/>
  <c r="BGP4" i="81"/>
  <c r="BGO4" i="81"/>
  <c r="BGN4" i="81"/>
  <c r="BGM4" i="81"/>
  <c r="BGL4" i="81"/>
  <c r="BGK4" i="81"/>
  <c r="BGJ4" i="81"/>
  <c r="BGI4" i="81"/>
  <c r="BGH4" i="81"/>
  <c r="BGG4" i="81"/>
  <c r="BGF4" i="81"/>
  <c r="BGE4" i="81"/>
  <c r="BGD4" i="81"/>
  <c r="BGC4" i="81"/>
  <c r="BGB4" i="81"/>
  <c r="BGA4" i="81"/>
  <c r="BFZ4" i="81"/>
  <c r="BFY4" i="81"/>
  <c r="BFX4" i="81"/>
  <c r="BFW4" i="81"/>
  <c r="BFV4" i="81"/>
  <c r="BFU4" i="81"/>
  <c r="BFT4" i="81"/>
  <c r="BFS4" i="81"/>
  <c r="BFR4" i="81"/>
  <c r="BFQ4" i="81"/>
  <c r="BFP4" i="81"/>
  <c r="BFO4" i="81"/>
  <c r="BFN4" i="81"/>
  <c r="BFM4" i="81"/>
  <c r="BFL4" i="81"/>
  <c r="BFK4" i="81"/>
  <c r="BFJ4" i="81"/>
  <c r="BFI4" i="81"/>
  <c r="BFH4" i="81"/>
  <c r="BFG4" i="81"/>
  <c r="BFF4" i="81"/>
  <c r="BFE4" i="81"/>
  <c r="BFD4" i="81"/>
  <c r="BFC4" i="81"/>
  <c r="BFB4" i="81"/>
  <c r="BFA4" i="81"/>
  <c r="BEZ4" i="81"/>
  <c r="BEY4" i="81"/>
  <c r="BEX4" i="81"/>
  <c r="BEW4" i="81"/>
  <c r="BEV4" i="81"/>
  <c r="BEU4" i="81"/>
  <c r="BET4" i="81"/>
  <c r="BES4" i="81"/>
  <c r="BER4" i="81"/>
  <c r="BEQ4" i="81"/>
  <c r="BEP4" i="81"/>
  <c r="BEO4" i="81"/>
  <c r="BEN4" i="81"/>
  <c r="BEM4" i="81"/>
  <c r="BEL4" i="81"/>
  <c r="BEK4" i="81"/>
  <c r="BEJ4" i="81"/>
  <c r="BEI4" i="81"/>
  <c r="BEH4" i="81"/>
  <c r="BEG4" i="81"/>
  <c r="BEF4" i="81"/>
  <c r="BEE4" i="81"/>
  <c r="BED4" i="81"/>
  <c r="BEC4" i="81"/>
  <c r="BEB4" i="81"/>
  <c r="BEA4" i="81"/>
  <c r="BDZ4" i="81"/>
  <c r="BDY4" i="81"/>
  <c r="BDX4" i="81"/>
  <c r="BDW4" i="81"/>
  <c r="BDV4" i="81"/>
  <c r="BDU4" i="81"/>
  <c r="BDT4" i="81"/>
  <c r="BDS4" i="81"/>
  <c r="BDR4" i="81"/>
  <c r="BDQ4" i="81"/>
  <c r="BDP4" i="81"/>
  <c r="BDO4" i="81"/>
  <c r="BDN4" i="81"/>
  <c r="BDM4" i="81"/>
  <c r="BDL4" i="81"/>
  <c r="BDK4" i="81"/>
  <c r="BDJ4" i="81"/>
  <c r="BDI4" i="81"/>
  <c r="BDH4" i="81"/>
  <c r="BDG4" i="81"/>
  <c r="BDF4" i="81"/>
  <c r="BDE4" i="81"/>
  <c r="BDD4" i="81"/>
  <c r="BDC4" i="81"/>
  <c r="BDB4" i="81"/>
  <c r="BDA4" i="81"/>
  <c r="BCZ4" i="81"/>
  <c r="BCY4" i="81"/>
  <c r="BCX4" i="81"/>
  <c r="BCW4" i="81"/>
  <c r="BCV4" i="81"/>
  <c r="BCU4" i="81"/>
  <c r="BCT4" i="81"/>
  <c r="BCS4" i="81"/>
  <c r="BCR4" i="81"/>
  <c r="BCQ4" i="81"/>
  <c r="BCP4" i="81"/>
  <c r="BCO4" i="81"/>
  <c r="BCN4" i="81"/>
  <c r="BCM4" i="81"/>
  <c r="BCL4" i="81"/>
  <c r="BCK4" i="81"/>
  <c r="BCJ4" i="81"/>
  <c r="BCI4" i="81"/>
  <c r="BCH4" i="81"/>
  <c r="BCG4" i="81"/>
  <c r="BCF4" i="81"/>
  <c r="BCE4" i="81"/>
  <c r="BCD4" i="81"/>
  <c r="BCC4" i="81"/>
  <c r="BCB4" i="81"/>
  <c r="BCA4" i="81"/>
  <c r="BBZ4" i="81"/>
  <c r="BBY4" i="81"/>
  <c r="BBX4" i="81"/>
  <c r="BBW4" i="81"/>
  <c r="BBV4" i="81"/>
  <c r="BBU4" i="81"/>
  <c r="BBT4" i="81"/>
  <c r="BBS4" i="81"/>
  <c r="BBR4" i="81"/>
  <c r="BBQ4" i="81"/>
  <c r="BBP4" i="81"/>
  <c r="BBO4" i="81"/>
  <c r="BBN4" i="81"/>
  <c r="BBM4" i="81"/>
  <c r="BBL4" i="81"/>
  <c r="BBK4" i="81"/>
  <c r="BBJ4" i="81"/>
  <c r="BBI4" i="81"/>
  <c r="BBH4" i="81"/>
  <c r="BBG4" i="81"/>
  <c r="BBF4" i="81"/>
  <c r="BBE4" i="81"/>
  <c r="BBD4" i="81"/>
  <c r="BBC4" i="81"/>
  <c r="BBB4" i="81"/>
  <c r="BBA4" i="81"/>
  <c r="BAZ4" i="81"/>
  <c r="BAY4" i="81"/>
  <c r="BAX4" i="81"/>
  <c r="BAW4" i="81"/>
  <c r="BAV4" i="81"/>
  <c r="BAU4" i="81"/>
  <c r="BAT4" i="81"/>
  <c r="BAS4" i="81"/>
  <c r="BAR4" i="81"/>
  <c r="BAQ4" i="81"/>
  <c r="BAP4" i="81"/>
  <c r="BAO4" i="81"/>
  <c r="BAN4" i="81"/>
  <c r="BAM4" i="81"/>
  <c r="BAL4" i="81"/>
  <c r="BAK4" i="81"/>
  <c r="BAJ4" i="81"/>
  <c r="BAI4" i="81"/>
  <c r="BAH4" i="81"/>
  <c r="BAG4" i="81"/>
  <c r="BAF4" i="81"/>
  <c r="BAE4" i="81"/>
  <c r="BAD4" i="81"/>
  <c r="BAC4" i="81"/>
  <c r="BAB4" i="81"/>
  <c r="BAA4" i="81"/>
  <c r="AZZ4" i="81"/>
  <c r="AZY4" i="81"/>
  <c r="AZX4" i="81"/>
  <c r="AZW4" i="81"/>
  <c r="AZV4" i="81"/>
  <c r="AZU4" i="81"/>
  <c r="AZT4" i="81"/>
  <c r="AZS4" i="81"/>
  <c r="AZR4" i="81"/>
  <c r="AZQ4" i="81"/>
  <c r="AZP4" i="81"/>
  <c r="AZO4" i="81"/>
  <c r="AZN4" i="81"/>
  <c r="AZM4" i="81"/>
  <c r="AZL4" i="81"/>
  <c r="AZK4" i="81"/>
  <c r="AZJ4" i="81"/>
  <c r="AZI4" i="81"/>
  <c r="AZH4" i="81"/>
  <c r="AZG4" i="81"/>
  <c r="AZF4" i="81"/>
  <c r="AZE4" i="81"/>
  <c r="AZD4" i="81"/>
  <c r="AZC4" i="81"/>
  <c r="AZB4" i="81"/>
  <c r="AZA4" i="81"/>
  <c r="AYZ4" i="81"/>
  <c r="AYY4" i="81"/>
  <c r="AYX4" i="81"/>
  <c r="AYW4" i="81"/>
  <c r="AYV4" i="81"/>
  <c r="AYU4" i="81"/>
  <c r="AYT4" i="81"/>
  <c r="AYS4" i="81"/>
  <c r="AYR4" i="81"/>
  <c r="AYQ4" i="81"/>
  <c r="AYP4" i="81"/>
  <c r="AYO4" i="81"/>
  <c r="AYN4" i="81"/>
  <c r="AYM4" i="81"/>
  <c r="AYL4" i="81"/>
  <c r="AYK4" i="81"/>
  <c r="AYJ4" i="81"/>
  <c r="AYI4" i="81"/>
  <c r="AYH4" i="81"/>
  <c r="AYG4" i="81"/>
  <c r="AYF4" i="81"/>
  <c r="AYE4" i="81"/>
  <c r="AYD4" i="81"/>
  <c r="AYC4" i="81"/>
  <c r="AYB4" i="81"/>
  <c r="AYA4" i="81"/>
  <c r="AXZ4" i="81"/>
  <c r="AXY4" i="81"/>
  <c r="AXX4" i="81"/>
  <c r="AXW4" i="81"/>
  <c r="AXV4" i="81"/>
  <c r="AXU4" i="81"/>
  <c r="AXT4" i="81"/>
  <c r="AXS4" i="81"/>
  <c r="AXR4" i="81"/>
  <c r="AXQ4" i="81"/>
  <c r="AXP4" i="81"/>
  <c r="AXO4" i="81"/>
  <c r="AXN4" i="81"/>
  <c r="AXM4" i="81"/>
  <c r="AXL4" i="81"/>
  <c r="AXK4" i="81"/>
  <c r="AXJ4" i="81"/>
  <c r="AXI4" i="81"/>
  <c r="AXH4" i="81"/>
  <c r="AXG4" i="81"/>
  <c r="AXF4" i="81"/>
  <c r="AXE4" i="81"/>
  <c r="AXD4" i="81"/>
  <c r="AXC4" i="81"/>
  <c r="AXB4" i="81"/>
  <c r="AXA4" i="81"/>
  <c r="AWZ4" i="81"/>
  <c r="AWY4" i="81"/>
  <c r="AWX4" i="81"/>
  <c r="AWW4" i="81"/>
  <c r="AWV4" i="81"/>
  <c r="AWU4" i="81"/>
  <c r="AWT4" i="81"/>
  <c r="AWS4" i="81"/>
  <c r="AWR4" i="81"/>
  <c r="AWQ4" i="81"/>
  <c r="AWP4" i="81"/>
  <c r="AWO4" i="81"/>
  <c r="AWN4" i="81"/>
  <c r="AWM4" i="81"/>
  <c r="AWL4" i="81"/>
  <c r="AWK4" i="81"/>
  <c r="AWJ4" i="81"/>
  <c r="AWI4" i="81"/>
  <c r="AWH4" i="81"/>
  <c r="AWG4" i="81"/>
  <c r="AWF4" i="81"/>
  <c r="AWE4" i="81"/>
  <c r="AWD4" i="81"/>
  <c r="AWC4" i="81"/>
  <c r="AWB4" i="81"/>
  <c r="AWA4" i="81"/>
  <c r="AVZ4" i="81"/>
  <c r="AVY4" i="81"/>
  <c r="AVX4" i="81"/>
  <c r="AVW4" i="81"/>
  <c r="AVV4" i="81"/>
  <c r="AVU4" i="81"/>
  <c r="AVT4" i="81"/>
  <c r="AVS4" i="81"/>
  <c r="AVR4" i="81"/>
  <c r="AVQ4" i="81"/>
  <c r="AVP4" i="81"/>
  <c r="AVO4" i="81"/>
  <c r="AVN4" i="81"/>
  <c r="AVM4" i="81"/>
  <c r="AVL4" i="81"/>
  <c r="AVK4" i="81"/>
  <c r="AVJ4" i="81"/>
  <c r="AVI4" i="81"/>
  <c r="AVH4" i="81"/>
  <c r="AVG4" i="81"/>
  <c r="AVF4" i="81"/>
  <c r="AVE4" i="81"/>
  <c r="AVD4" i="81"/>
  <c r="AVC4" i="81"/>
  <c r="AVB4" i="81"/>
  <c r="AVA4" i="81"/>
  <c r="AUZ4" i="81"/>
  <c r="AUY4" i="81"/>
  <c r="AUX4" i="81"/>
  <c r="AUW4" i="81"/>
  <c r="AUV4" i="81"/>
  <c r="AUU4" i="81"/>
  <c r="AUT4" i="81"/>
  <c r="AUS4" i="81"/>
  <c r="AUR4" i="81"/>
  <c r="AUQ4" i="81"/>
  <c r="AUP4" i="81"/>
  <c r="AUO4" i="81"/>
  <c r="AUN4" i="81"/>
  <c r="AUM4" i="81"/>
  <c r="AUL4" i="81"/>
  <c r="AUK4" i="81"/>
  <c r="AUJ4" i="81"/>
  <c r="AUI4" i="81"/>
  <c r="AUH4" i="81"/>
  <c r="AUG4" i="81"/>
  <c r="AUF4" i="81"/>
  <c r="AUE4" i="81"/>
  <c r="AUD4" i="81"/>
  <c r="AUC4" i="81"/>
  <c r="AUB4" i="81"/>
  <c r="AUA4" i="81"/>
  <c r="ATZ4" i="81"/>
  <c r="ATY4" i="81"/>
  <c r="ATX4" i="81"/>
  <c r="ATW4" i="81"/>
  <c r="ATV4" i="81"/>
  <c r="ATU4" i="81"/>
  <c r="ATT4" i="81"/>
  <c r="ATS4" i="81"/>
  <c r="ATR4" i="81"/>
  <c r="ATQ4" i="81"/>
  <c r="ATP4" i="81"/>
  <c r="ATO4" i="81"/>
  <c r="ATN4" i="81"/>
  <c r="ATM4" i="81"/>
  <c r="ATL4" i="81"/>
  <c r="ATK4" i="81"/>
  <c r="ATJ4" i="81"/>
  <c r="ATI4" i="81"/>
  <c r="ATH4" i="81"/>
  <c r="ATG4" i="81"/>
  <c r="ATF4" i="81"/>
  <c r="ATE4" i="81"/>
  <c r="ATD4" i="81"/>
  <c r="ATC4" i="81"/>
  <c r="ATB4" i="81"/>
  <c r="ATA4" i="81"/>
  <c r="ASZ4" i="81"/>
  <c r="ASY4" i="81"/>
  <c r="ASX4" i="81"/>
  <c r="ASW4" i="81"/>
  <c r="ASV4" i="81"/>
  <c r="ASU4" i="81"/>
  <c r="AST4" i="81"/>
  <c r="ASS4" i="81"/>
  <c r="ASR4" i="81"/>
  <c r="ASQ4" i="81"/>
  <c r="ASP4" i="81"/>
  <c r="ASO4" i="81"/>
  <c r="ASN4" i="81"/>
  <c r="ASM4" i="81"/>
  <c r="ASL4" i="81"/>
  <c r="ASK4" i="81"/>
  <c r="ASJ4" i="81"/>
  <c r="ASI4" i="81"/>
  <c r="ASH4" i="81"/>
  <c r="ASG4" i="81"/>
  <c r="ASF4" i="81"/>
  <c r="ASE4" i="81"/>
  <c r="ASD4" i="81"/>
  <c r="ASC4" i="81"/>
  <c r="ASB4" i="81"/>
  <c r="ASA4" i="81"/>
  <c r="ARZ4" i="81"/>
  <c r="ARY4" i="81"/>
  <c r="ARX4" i="81"/>
  <c r="ARW4" i="81"/>
  <c r="ARV4" i="81"/>
  <c r="ARU4" i="81"/>
  <c r="ART4" i="81"/>
  <c r="ARS4" i="81"/>
  <c r="ARR4" i="81"/>
  <c r="ARQ4" i="81"/>
  <c r="ARP4" i="81"/>
  <c r="ARO4" i="81"/>
  <c r="ARN4" i="81"/>
  <c r="ARM4" i="81"/>
  <c r="ARL4" i="81"/>
  <c r="ARK4" i="81"/>
  <c r="ARJ4" i="81"/>
  <c r="ARI4" i="81"/>
  <c r="ARH4" i="81"/>
  <c r="ARG4" i="81"/>
  <c r="ARF4" i="81"/>
  <c r="ARE4" i="81"/>
  <c r="ARD4" i="81"/>
  <c r="ARC4" i="81"/>
  <c r="ARB4" i="81"/>
  <c r="ARA4" i="81"/>
  <c r="AQZ4" i="81"/>
  <c r="AQY4" i="81"/>
  <c r="AQX4" i="81"/>
  <c r="AQW4" i="81"/>
  <c r="AQV4" i="81"/>
  <c r="AQU4" i="81"/>
  <c r="AQT4" i="81"/>
  <c r="AQS4" i="81"/>
  <c r="AQR4" i="81"/>
  <c r="AQQ4" i="81"/>
  <c r="AQP4" i="81"/>
  <c r="AQO4" i="81"/>
  <c r="AQN4" i="81"/>
  <c r="AQM4" i="81"/>
  <c r="AQL4" i="81"/>
  <c r="AQK4" i="81"/>
  <c r="AQJ4" i="81"/>
  <c r="AQI4" i="81"/>
  <c r="AQH4" i="81"/>
  <c r="AQG4" i="81"/>
  <c r="AQF4" i="81"/>
  <c r="AQE4" i="81"/>
  <c r="AQD4" i="81"/>
  <c r="AQC4" i="81"/>
  <c r="AQB4" i="81"/>
  <c r="AQA4" i="81"/>
  <c r="APZ4" i="81"/>
  <c r="APY4" i="81"/>
  <c r="APX4" i="81"/>
  <c r="APW4" i="81"/>
  <c r="APV4" i="81"/>
  <c r="APU4" i="81"/>
  <c r="APT4" i="81"/>
  <c r="APS4" i="81"/>
  <c r="APR4" i="81"/>
  <c r="APQ4" i="81"/>
  <c r="APP4" i="81"/>
  <c r="APO4" i="81"/>
  <c r="APN4" i="81"/>
  <c r="APM4" i="81"/>
  <c r="APL4" i="81"/>
  <c r="APK4" i="81"/>
  <c r="APJ4" i="81"/>
  <c r="API4" i="81"/>
  <c r="APH4" i="81"/>
  <c r="APG4" i="81"/>
  <c r="APF4" i="81"/>
  <c r="APE4" i="81"/>
  <c r="APD4" i="81"/>
  <c r="APC4" i="81"/>
  <c r="APB4" i="81"/>
  <c r="APA4" i="81"/>
  <c r="AOZ4" i="81"/>
  <c r="AOY4" i="81"/>
  <c r="AOX4" i="81"/>
  <c r="AOW4" i="81"/>
  <c r="AOV4" i="81"/>
  <c r="AOU4" i="81"/>
  <c r="AOT4" i="81"/>
  <c r="AOS4" i="81"/>
  <c r="AOR4" i="81"/>
  <c r="AOQ4" i="81"/>
  <c r="AOP4" i="81"/>
  <c r="AOO4" i="81"/>
  <c r="AON4" i="81"/>
  <c r="AOM4" i="81"/>
  <c r="AOL4" i="81"/>
  <c r="AOK4" i="81"/>
  <c r="AOJ4" i="81"/>
  <c r="AOI4" i="81"/>
  <c r="AOH4" i="81"/>
  <c r="AOG4" i="81"/>
  <c r="AOF4" i="81"/>
  <c r="AOE4" i="81"/>
  <c r="AOD4" i="81"/>
  <c r="AOC4" i="81"/>
  <c r="AOB4" i="81"/>
  <c r="AOA4" i="81"/>
  <c r="ANZ4" i="81"/>
  <c r="ANY4" i="81"/>
  <c r="ANX4" i="81"/>
  <c r="ANW4" i="81"/>
  <c r="ANV4" i="81"/>
  <c r="ANU4" i="81"/>
  <c r="ANT4" i="81"/>
  <c r="ANS4" i="81"/>
  <c r="ANR4" i="81"/>
  <c r="ANQ4" i="81"/>
  <c r="ANP4" i="81"/>
  <c r="ANO4" i="81"/>
  <c r="ANN4" i="81"/>
  <c r="ANM4" i="81"/>
  <c r="ANL4" i="81"/>
  <c r="ANK4" i="81"/>
  <c r="ANJ4" i="81"/>
  <c r="ANI4" i="81"/>
  <c r="ANH4" i="81"/>
  <c r="ANG4" i="81"/>
  <c r="ANF4" i="81"/>
  <c r="ANE4" i="81"/>
  <c r="AND4" i="81"/>
  <c r="ANC4" i="81"/>
  <c r="ANB4" i="81"/>
  <c r="ANA4" i="81"/>
  <c r="AMZ4" i="81"/>
  <c r="AMY4" i="81"/>
  <c r="AMX4" i="81"/>
  <c r="AMW4" i="81"/>
  <c r="AMV4" i="81"/>
  <c r="AMU4" i="81"/>
  <c r="AMT4" i="81"/>
  <c r="AMS4" i="81"/>
  <c r="AMR4" i="81"/>
  <c r="AMQ4" i="81"/>
  <c r="AMP4" i="81"/>
  <c r="AMO4" i="81"/>
  <c r="AMN4" i="81"/>
  <c r="AMM4" i="81"/>
  <c r="AML4" i="81"/>
  <c r="AMK4" i="81"/>
  <c r="AMJ4" i="81"/>
  <c r="AMI4" i="81"/>
  <c r="AMH4" i="81"/>
  <c r="AMG4" i="81"/>
  <c r="AMF4" i="81"/>
  <c r="AME4" i="81"/>
  <c r="AMD4" i="81"/>
  <c r="AMC4" i="81"/>
  <c r="AMB4" i="81"/>
  <c r="AMA4" i="81"/>
  <c r="ALZ4" i="81"/>
  <c r="ALY4" i="81"/>
  <c r="ALX4" i="81"/>
  <c r="ALW4" i="81"/>
  <c r="ALV4" i="81"/>
  <c r="ALU4" i="81"/>
  <c r="ALT4" i="81"/>
  <c r="ALS4" i="81"/>
  <c r="ALR4" i="81"/>
  <c r="ALQ4" i="81"/>
  <c r="ALP4" i="81"/>
  <c r="ALO4" i="81"/>
  <c r="ALN4" i="81"/>
  <c r="ALM4" i="81"/>
  <c r="ALL4" i="81"/>
  <c r="ALK4" i="81"/>
  <c r="ALJ4" i="81"/>
  <c r="ALI4" i="81"/>
  <c r="ALH4" i="81"/>
  <c r="ALG4" i="81"/>
  <c r="ALF4" i="81"/>
  <c r="ALE4" i="81"/>
  <c r="ALD4" i="81"/>
  <c r="ALC4" i="81"/>
  <c r="ALB4" i="81"/>
  <c r="ALA4" i="81"/>
  <c r="AKZ4" i="81"/>
  <c r="AKY4" i="81"/>
  <c r="AKX4" i="81"/>
  <c r="AKW4" i="81"/>
  <c r="AKV4" i="81"/>
  <c r="AKU4" i="81"/>
  <c r="AKT4" i="81"/>
  <c r="AKS4" i="81"/>
  <c r="AKR4" i="81"/>
  <c r="AKQ4" i="81"/>
  <c r="AKP4" i="81"/>
  <c r="AKO4" i="81"/>
  <c r="AKN4" i="81"/>
  <c r="AKM4" i="81"/>
  <c r="AKL4" i="81"/>
  <c r="AKK4" i="81"/>
  <c r="AKJ4" i="81"/>
  <c r="AKI4" i="81"/>
  <c r="AKH4" i="81"/>
  <c r="AKG4" i="81"/>
  <c r="AKF4" i="81"/>
  <c r="AKE4" i="81"/>
  <c r="AKD4" i="81"/>
  <c r="AKC4" i="81"/>
  <c r="AKB4" i="81"/>
  <c r="AKA4" i="81"/>
  <c r="AJZ4" i="81"/>
  <c r="AJY4" i="81"/>
  <c r="AJX4" i="81"/>
  <c r="AJW4" i="81"/>
  <c r="AJV4" i="81"/>
  <c r="AJU4" i="81"/>
  <c r="AJT4" i="81"/>
  <c r="AJS4" i="81"/>
  <c r="AJR4" i="81"/>
  <c r="AJQ4" i="81"/>
  <c r="AJP4" i="81"/>
  <c r="AJO4" i="81"/>
  <c r="AJN4" i="81"/>
  <c r="AJM4" i="81"/>
  <c r="AJL4" i="81"/>
  <c r="AJK4" i="81"/>
  <c r="AJJ4" i="81"/>
  <c r="AJI4" i="81"/>
  <c r="AJH4" i="81"/>
  <c r="AJG4" i="81"/>
  <c r="AJF4" i="81"/>
  <c r="AJE4" i="81"/>
  <c r="AJD4" i="81"/>
  <c r="AJC4" i="81"/>
  <c r="AJB4" i="81"/>
  <c r="AJA4" i="81"/>
  <c r="AIZ4" i="81"/>
  <c r="AIY4" i="81"/>
  <c r="AIX4" i="81"/>
  <c r="AIW4" i="81"/>
  <c r="AIV4" i="81"/>
  <c r="AIU4" i="81"/>
  <c r="AIT4" i="81"/>
  <c r="AIS4" i="81"/>
  <c r="AIR4" i="81"/>
  <c r="AIQ4" i="81"/>
  <c r="AIP4" i="81"/>
  <c r="AIO4" i="81"/>
  <c r="AIN4" i="81"/>
  <c r="AIM4" i="81"/>
  <c r="AIL4" i="81"/>
  <c r="AIK4" i="81"/>
  <c r="AIJ4" i="81"/>
  <c r="AII4" i="81"/>
  <c r="AIH4" i="81"/>
  <c r="AIG4" i="81"/>
  <c r="AIF4" i="81"/>
  <c r="AIE4" i="81"/>
  <c r="AID4" i="81"/>
  <c r="AIC4" i="81"/>
  <c r="AIB4" i="81"/>
  <c r="AIA4" i="81"/>
  <c r="AHZ4" i="81"/>
  <c r="AHY4" i="81"/>
  <c r="AHX4" i="81"/>
  <c r="AHW4" i="81"/>
  <c r="AHV4" i="81"/>
  <c r="AHU4" i="81"/>
  <c r="AHT4" i="81"/>
  <c r="AHS4" i="81"/>
  <c r="AHR4" i="81"/>
  <c r="AHQ4" i="81"/>
  <c r="AHP4" i="81"/>
  <c r="AHO4" i="81"/>
  <c r="AHN4" i="81"/>
  <c r="AHM4" i="81"/>
  <c r="AHL4" i="81"/>
  <c r="AHK4" i="81"/>
  <c r="AHJ4" i="81"/>
  <c r="AHI4" i="81"/>
  <c r="AHH4" i="81"/>
  <c r="AHG4" i="81"/>
  <c r="AHF4" i="81"/>
  <c r="AHE4" i="81"/>
  <c r="AHD4" i="81"/>
  <c r="AHC4" i="81"/>
  <c r="AHB4" i="81"/>
  <c r="AHA4" i="81"/>
  <c r="AGZ4" i="81"/>
  <c r="AGY4" i="81"/>
  <c r="AGX4" i="81"/>
  <c r="AGW4" i="81"/>
  <c r="AGV4" i="81"/>
  <c r="AGU4" i="81"/>
  <c r="AGT4" i="81"/>
  <c r="AGS4" i="81"/>
  <c r="AGR4" i="81"/>
  <c r="AGQ4" i="81"/>
  <c r="AGP4" i="81"/>
  <c r="AGO4" i="81"/>
  <c r="AGN4" i="81"/>
  <c r="AGM4" i="81"/>
  <c r="AGL4" i="81"/>
  <c r="AGK4" i="81"/>
  <c r="AGJ4" i="81"/>
  <c r="AGI4" i="81"/>
  <c r="AGH4" i="81"/>
  <c r="AGG4" i="81"/>
  <c r="AGF4" i="81"/>
  <c r="AGE4" i="81"/>
  <c r="AGD4" i="81"/>
  <c r="AGC4" i="81"/>
  <c r="AGB4" i="81"/>
  <c r="AGA4" i="81"/>
  <c r="AFZ4" i="81"/>
  <c r="AFY4" i="81"/>
  <c r="AFX4" i="81"/>
  <c r="AFW4" i="81"/>
  <c r="AFV4" i="81"/>
  <c r="AFU4" i="81"/>
  <c r="AFT4" i="81"/>
  <c r="AFS4" i="81"/>
  <c r="AFR4" i="81"/>
  <c r="AFQ4" i="81"/>
  <c r="AFP4" i="81"/>
  <c r="AFO4" i="81"/>
  <c r="AFN4" i="81"/>
  <c r="AFM4" i="81"/>
  <c r="AFL4" i="81"/>
  <c r="AFK4" i="81"/>
  <c r="AFJ4" i="81"/>
  <c r="AFI4" i="81"/>
  <c r="AFH4" i="81"/>
  <c r="AFG4" i="81"/>
  <c r="AFF4" i="81"/>
  <c r="AFE4" i="81"/>
  <c r="AFD4" i="81"/>
  <c r="AFC4" i="81"/>
  <c r="AFB4" i="81"/>
  <c r="AFA4" i="81"/>
  <c r="AEZ4" i="81"/>
  <c r="AEY4" i="81"/>
  <c r="AEX4" i="81"/>
  <c r="AEW4" i="81"/>
  <c r="AEV4" i="81"/>
  <c r="AEU4" i="81"/>
  <c r="AET4" i="81"/>
  <c r="AES4" i="81"/>
  <c r="AER4" i="81"/>
  <c r="AEQ4" i="81"/>
  <c r="AEP4" i="81"/>
  <c r="AEO4" i="81"/>
  <c r="AEN4" i="81"/>
  <c r="AEM4" i="81"/>
  <c r="AEL4" i="81"/>
  <c r="AEK4" i="81"/>
  <c r="AEJ4" i="81"/>
  <c r="AEI4" i="81"/>
  <c r="AEH4" i="81"/>
  <c r="AEG4" i="81"/>
  <c r="AEF4" i="81"/>
  <c r="AEE4" i="81"/>
  <c r="AED4" i="81"/>
  <c r="AEC4" i="81"/>
  <c r="AEB4" i="81"/>
  <c r="AEA4" i="81"/>
  <c r="ADZ4" i="81"/>
  <c r="ADY4" i="81"/>
  <c r="ADX4" i="81"/>
  <c r="ADW4" i="81"/>
  <c r="ADV4" i="81"/>
  <c r="ADU4" i="81"/>
  <c r="ADT4" i="81"/>
  <c r="ADS4" i="81"/>
  <c r="ADR4" i="81"/>
  <c r="ADQ4" i="81"/>
  <c r="ADP4" i="81"/>
  <c r="ADO4" i="81"/>
  <c r="ADN4" i="81"/>
  <c r="ADM4" i="81"/>
  <c r="ADL4" i="81"/>
  <c r="ADK4" i="81"/>
  <c r="ADJ4" i="81"/>
  <c r="ADI4" i="81"/>
  <c r="ADH4" i="81"/>
  <c r="ADG4" i="81"/>
  <c r="ADF4" i="81"/>
  <c r="ADE4" i="81"/>
  <c r="ADD4" i="81"/>
  <c r="ADC4" i="81"/>
  <c r="ADB4" i="81"/>
  <c r="ADA4" i="81"/>
  <c r="ACZ4" i="81"/>
  <c r="ACY4" i="81"/>
  <c r="ACX4" i="81"/>
  <c r="ACW4" i="81"/>
  <c r="ACV4" i="81"/>
  <c r="ACU4" i="81"/>
  <c r="ACT4" i="81"/>
  <c r="ACS4" i="81"/>
  <c r="ACR4" i="81"/>
  <c r="ACQ4" i="81"/>
  <c r="ACP4" i="81"/>
  <c r="ACO4" i="81"/>
  <c r="ACN4" i="81"/>
  <c r="ACM4" i="81"/>
  <c r="ACL4" i="81"/>
  <c r="ACK4" i="81"/>
  <c r="ACJ4" i="81"/>
  <c r="ACI4" i="81"/>
  <c r="ACH4" i="81"/>
  <c r="ACG4" i="81"/>
  <c r="ACF4" i="81"/>
  <c r="ACE4" i="81"/>
  <c r="ACD4" i="81"/>
  <c r="ACC4" i="81"/>
  <c r="ACB4" i="81"/>
  <c r="ACA4" i="81"/>
  <c r="ABZ4" i="81"/>
  <c r="ABY4" i="81"/>
  <c r="ABX4" i="81"/>
  <c r="ABW4" i="81"/>
  <c r="ABV4" i="81"/>
  <c r="ABU4" i="81"/>
  <c r="ABT4" i="81"/>
  <c r="ABS4" i="81"/>
  <c r="ABR4" i="81"/>
  <c r="ABQ4" i="81"/>
  <c r="ABP4" i="81"/>
  <c r="ABO4" i="81"/>
  <c r="ABN4" i="81"/>
  <c r="ABM4" i="81"/>
  <c r="ABL4" i="81"/>
  <c r="ABK4" i="81"/>
  <c r="ABJ4" i="81"/>
  <c r="ABI4" i="81"/>
  <c r="ABH4" i="81"/>
  <c r="ABG4" i="81"/>
  <c r="ABF4" i="81"/>
  <c r="ABE4" i="81"/>
  <c r="ABD4" i="81"/>
  <c r="ABC4" i="81"/>
  <c r="ABB4" i="81"/>
  <c r="ABA4" i="81"/>
  <c r="AAZ4" i="81"/>
  <c r="AAY4" i="81"/>
  <c r="AAX4" i="81"/>
  <c r="AAW4" i="81"/>
  <c r="AAV4" i="81"/>
  <c r="AAU4" i="81"/>
  <c r="AAT4" i="81"/>
  <c r="AAS4" i="81"/>
  <c r="AAR4" i="81"/>
  <c r="AAQ4" i="81"/>
  <c r="AAP4" i="81"/>
  <c r="AAO4" i="81"/>
  <c r="AAN4" i="81"/>
  <c r="AAM4" i="81"/>
  <c r="AAL4" i="81"/>
  <c r="AAK4" i="81"/>
  <c r="AAJ4" i="81"/>
  <c r="AAI4" i="81"/>
  <c r="AAH4" i="81"/>
  <c r="AAG4" i="81"/>
  <c r="AAF4" i="81"/>
  <c r="AAE4" i="81"/>
  <c r="AAD4" i="81"/>
  <c r="AAC4" i="81"/>
  <c r="AAB4" i="81"/>
  <c r="AAA4" i="81"/>
  <c r="ZZ4" i="81"/>
  <c r="ZY4" i="81"/>
  <c r="ZX4" i="81"/>
  <c r="ZW4" i="81"/>
  <c r="ZV4" i="81"/>
  <c r="ZU4" i="81"/>
  <c r="ZT4" i="81"/>
  <c r="ZS4" i="81"/>
  <c r="ZR4" i="81"/>
  <c r="ZQ4" i="81"/>
  <c r="ZP4" i="81"/>
  <c r="ZO4" i="81"/>
  <c r="ZN4" i="81"/>
  <c r="ZM4" i="81"/>
  <c r="ZL4" i="81"/>
  <c r="ZK4" i="81"/>
  <c r="ZJ4" i="81"/>
  <c r="ZI4" i="81"/>
  <c r="ZH4" i="81"/>
  <c r="ZG4" i="81"/>
  <c r="ZF4" i="81"/>
  <c r="ZE4" i="81"/>
  <c r="ZD4" i="81"/>
  <c r="ZC4" i="81"/>
  <c r="ZB4" i="81"/>
  <c r="ZA4" i="81"/>
  <c r="YZ4" i="81"/>
  <c r="YY4" i="81"/>
  <c r="YX4" i="81"/>
  <c r="YW4" i="81"/>
  <c r="YV4" i="81"/>
  <c r="YU4" i="81"/>
  <c r="YT4" i="81"/>
  <c r="YS4" i="81"/>
  <c r="YR4" i="81"/>
  <c r="YQ4" i="81"/>
  <c r="YP4" i="81"/>
  <c r="YO4" i="81"/>
  <c r="YN4" i="81"/>
  <c r="YM4" i="81"/>
  <c r="YL4" i="81"/>
  <c r="YK4" i="81"/>
  <c r="YJ4" i="81"/>
  <c r="YI4" i="81"/>
  <c r="YH4" i="81"/>
  <c r="YG4" i="81"/>
  <c r="YF4" i="81"/>
  <c r="YE4" i="81"/>
  <c r="YD4" i="81"/>
  <c r="YC4" i="81"/>
  <c r="YB4" i="81"/>
  <c r="YA4" i="81"/>
  <c r="XZ4" i="81"/>
  <c r="XY4" i="81"/>
  <c r="XX4" i="81"/>
  <c r="XW4" i="81"/>
  <c r="XV4" i="81"/>
  <c r="XU4" i="81"/>
  <c r="XT4" i="81"/>
  <c r="XS4" i="81"/>
  <c r="XR4" i="81"/>
  <c r="XQ4" i="81"/>
  <c r="XP4" i="81"/>
  <c r="XO4" i="81"/>
  <c r="XN4" i="81"/>
  <c r="XM4" i="81"/>
  <c r="XL4" i="81"/>
  <c r="XK4" i="81"/>
  <c r="XJ4" i="81"/>
  <c r="XI4" i="81"/>
  <c r="XH4" i="81"/>
  <c r="XG4" i="81"/>
  <c r="XF4" i="81"/>
  <c r="XE4" i="81"/>
  <c r="XD4" i="81"/>
  <c r="XC4" i="81"/>
  <c r="XB4" i="81"/>
  <c r="XA4" i="81"/>
  <c r="WZ4" i="81"/>
  <c r="WY4" i="81"/>
  <c r="WX4" i="81"/>
  <c r="WW4" i="81"/>
  <c r="WV4" i="81"/>
  <c r="WU4" i="81"/>
  <c r="WT4" i="81"/>
  <c r="WS4" i="81"/>
  <c r="WR4" i="81"/>
  <c r="WQ4" i="81"/>
  <c r="WP4" i="81"/>
  <c r="WO4" i="81"/>
  <c r="WN4" i="81"/>
  <c r="WM4" i="81"/>
  <c r="WL4" i="81"/>
  <c r="WK4" i="81"/>
  <c r="WJ4" i="81"/>
  <c r="WI4" i="81"/>
  <c r="WH4" i="81"/>
  <c r="WG4" i="81"/>
  <c r="WF4" i="81"/>
  <c r="WE4" i="81"/>
  <c r="WD4" i="81"/>
  <c r="WC4" i="81"/>
  <c r="WB4" i="81"/>
  <c r="WA4" i="81"/>
  <c r="VZ4" i="81"/>
  <c r="VY4" i="81"/>
  <c r="VX4" i="81"/>
  <c r="VW4" i="81"/>
  <c r="VV4" i="81"/>
  <c r="VU4" i="81"/>
  <c r="VT4" i="81"/>
  <c r="VS4" i="81"/>
  <c r="VR4" i="81"/>
  <c r="VQ4" i="81"/>
  <c r="VP4" i="81"/>
  <c r="VO4" i="81"/>
  <c r="VN4" i="81"/>
  <c r="VM4" i="81"/>
  <c r="VL4" i="81"/>
  <c r="VK4" i="81"/>
  <c r="VJ4" i="81"/>
  <c r="VI4" i="81"/>
  <c r="VH4" i="81"/>
  <c r="VG4" i="81"/>
  <c r="VF4" i="81"/>
  <c r="VE4" i="81"/>
  <c r="VD4" i="81"/>
  <c r="VC4" i="81"/>
  <c r="VB4" i="81"/>
  <c r="VA4" i="81"/>
  <c r="UZ4" i="81"/>
  <c r="UY4" i="81"/>
  <c r="UX4" i="81"/>
  <c r="UW4" i="81"/>
  <c r="UV4" i="81"/>
  <c r="UU4" i="81"/>
  <c r="UT4" i="81"/>
  <c r="US4" i="81"/>
  <c r="UR4" i="81"/>
  <c r="UQ4" i="81"/>
  <c r="UP4" i="81"/>
  <c r="UO4" i="81"/>
  <c r="UN4" i="81"/>
  <c r="UM4" i="81"/>
  <c r="UL4" i="81"/>
  <c r="UK4" i="81"/>
  <c r="UJ4" i="81"/>
  <c r="UI4" i="81"/>
  <c r="UH4" i="81"/>
  <c r="UG4" i="81"/>
  <c r="UF4" i="81"/>
  <c r="UE4" i="81"/>
  <c r="UD4" i="81"/>
  <c r="UC4" i="81"/>
  <c r="UB4" i="81"/>
  <c r="UA4" i="81"/>
  <c r="TZ4" i="81"/>
  <c r="TY4" i="81"/>
  <c r="TX4" i="81"/>
  <c r="TW4" i="81"/>
  <c r="TV4" i="81"/>
  <c r="TU4" i="81"/>
  <c r="TT4" i="81"/>
  <c r="TS4" i="81"/>
  <c r="TR4" i="81"/>
  <c r="TQ4" i="81"/>
  <c r="TP4" i="81"/>
  <c r="TO4" i="81"/>
  <c r="TN4" i="81"/>
  <c r="TM4" i="81"/>
  <c r="TL4" i="81"/>
  <c r="TK4" i="81"/>
  <c r="TJ4" i="81"/>
  <c r="TI4" i="81"/>
  <c r="TH4" i="81"/>
  <c r="TG4" i="81"/>
  <c r="TF4" i="81"/>
  <c r="TE4" i="81"/>
  <c r="TD4" i="81"/>
  <c r="TC4" i="81"/>
  <c r="TB4" i="81"/>
  <c r="TA4" i="81"/>
  <c r="SZ4" i="81"/>
  <c r="SY4" i="81"/>
  <c r="SX4" i="81"/>
  <c r="SW4" i="81"/>
  <c r="SV4" i="81"/>
  <c r="SU4" i="81"/>
  <c r="ST4" i="81"/>
  <c r="SS4" i="81"/>
  <c r="SR4" i="81"/>
  <c r="SQ4" i="81"/>
  <c r="SP4" i="81"/>
  <c r="SO4" i="81"/>
  <c r="SN4" i="81"/>
  <c r="SM4" i="81"/>
  <c r="SL4" i="81"/>
  <c r="SK4" i="81"/>
  <c r="SJ4" i="81"/>
  <c r="SI4" i="81"/>
  <c r="SH4" i="81"/>
  <c r="SG4" i="81"/>
  <c r="SF4" i="81"/>
  <c r="SE4" i="81"/>
  <c r="SD4" i="81"/>
  <c r="SC4" i="81"/>
  <c r="SB4" i="81"/>
  <c r="SA4" i="81"/>
  <c r="RZ4" i="81"/>
  <c r="RY4" i="81"/>
  <c r="RX4" i="81"/>
  <c r="RW4" i="81"/>
  <c r="RV4" i="81"/>
  <c r="RU4" i="81"/>
  <c r="RT4" i="81"/>
  <c r="RS4" i="81"/>
  <c r="RR4" i="81"/>
  <c r="RQ4" i="81"/>
  <c r="RP4" i="81"/>
  <c r="RO4" i="81"/>
  <c r="RN4" i="81"/>
  <c r="RM4" i="81"/>
  <c r="RL4" i="81"/>
  <c r="RK4" i="81"/>
  <c r="RJ4" i="81"/>
  <c r="RI4" i="81"/>
  <c r="RH4" i="81"/>
  <c r="RG4" i="81"/>
  <c r="RF4" i="81"/>
  <c r="RE4" i="81"/>
  <c r="RD4" i="81"/>
  <c r="RC4" i="81"/>
  <c r="RB4" i="81"/>
  <c r="RA4" i="81"/>
  <c r="QZ4" i="81"/>
  <c r="QY4" i="81"/>
  <c r="QX4" i="81"/>
  <c r="QW4" i="81"/>
  <c r="QV4" i="81"/>
  <c r="QU4" i="81"/>
  <c r="QT4" i="81"/>
  <c r="QS4" i="81"/>
  <c r="QR4" i="81"/>
  <c r="QQ4" i="81"/>
  <c r="QP4" i="81"/>
  <c r="QO4" i="81"/>
  <c r="QN4" i="81"/>
  <c r="QM4" i="81"/>
  <c r="QL4" i="81"/>
  <c r="QK4" i="81"/>
  <c r="QJ4" i="81"/>
  <c r="QI4" i="81"/>
  <c r="QH4" i="81"/>
  <c r="QG4" i="81"/>
  <c r="QF4" i="81"/>
  <c r="QE4" i="81"/>
  <c r="QD4" i="81"/>
  <c r="QC4" i="81"/>
  <c r="QB4" i="81"/>
  <c r="QA4" i="81"/>
  <c r="PZ4" i="81"/>
  <c r="PY4" i="81"/>
  <c r="PX4" i="81"/>
  <c r="PW4" i="81"/>
  <c r="PV4" i="81"/>
  <c r="PU4" i="81"/>
  <c r="PT4" i="81"/>
  <c r="PS4" i="81"/>
  <c r="PR4" i="81"/>
  <c r="PQ4" i="81"/>
  <c r="PP4" i="81"/>
  <c r="PO4" i="81"/>
  <c r="PN4" i="81"/>
  <c r="PM4" i="81"/>
  <c r="PL4" i="81"/>
  <c r="PK4" i="81"/>
  <c r="PJ4" i="81"/>
  <c r="PI4" i="81"/>
  <c r="PH4" i="81"/>
  <c r="PG4" i="81"/>
  <c r="PF4" i="81"/>
  <c r="PE4" i="81"/>
  <c r="PD4" i="81"/>
  <c r="PC4" i="81"/>
  <c r="PB4" i="81"/>
  <c r="PA4" i="81"/>
  <c r="OZ4" i="81"/>
  <c r="OY4" i="81"/>
  <c r="OX4" i="81"/>
  <c r="OW4" i="81"/>
  <c r="OV4" i="81"/>
  <c r="OU4" i="81"/>
  <c r="OT4" i="81"/>
  <c r="OS4" i="81"/>
  <c r="OR4" i="81"/>
  <c r="OQ4" i="81"/>
  <c r="OP4" i="81"/>
  <c r="OO4" i="81"/>
  <c r="ON4" i="81"/>
  <c r="OM4" i="81"/>
  <c r="OL4" i="81"/>
  <c r="OK4" i="81"/>
  <c r="OJ4" i="81"/>
  <c r="OI4" i="81"/>
  <c r="OH4" i="81"/>
  <c r="OG4" i="81"/>
  <c r="OF4" i="81"/>
  <c r="OE4" i="81"/>
  <c r="OD4" i="81"/>
  <c r="OC4" i="81"/>
  <c r="OB4" i="81"/>
  <c r="OA4" i="81"/>
  <c r="NZ4" i="81"/>
  <c r="NY4" i="81"/>
  <c r="NX4" i="81"/>
  <c r="NW4" i="81"/>
  <c r="NV4" i="81"/>
  <c r="NU4" i="81"/>
  <c r="NT4" i="81"/>
  <c r="NS4" i="81"/>
  <c r="NR4" i="81"/>
  <c r="NQ4" i="81"/>
  <c r="NP4" i="81"/>
  <c r="NO4" i="81"/>
  <c r="NN4" i="81"/>
  <c r="NM4" i="81"/>
  <c r="NL4" i="81"/>
  <c r="NK4" i="81"/>
  <c r="NJ4" i="81"/>
  <c r="NI4" i="81"/>
  <c r="NH4" i="81"/>
  <c r="NG4" i="81"/>
  <c r="NF4" i="81"/>
  <c r="NE4" i="81"/>
  <c r="ND4" i="81"/>
  <c r="NC4" i="81"/>
  <c r="NB4" i="81"/>
  <c r="NA4" i="81"/>
  <c r="MZ4" i="81"/>
  <c r="MY4" i="81"/>
  <c r="MX4" i="81"/>
  <c r="MW4" i="81"/>
  <c r="MV4" i="81"/>
  <c r="MU4" i="81"/>
  <c r="MT4" i="81"/>
  <c r="MS4" i="81"/>
  <c r="MR4" i="81"/>
  <c r="MQ4" i="81"/>
  <c r="MP4" i="81"/>
  <c r="MO4" i="81"/>
  <c r="MN4" i="81"/>
  <c r="MM4" i="81"/>
  <c r="ML4" i="81"/>
  <c r="MK4" i="81"/>
  <c r="MJ4" i="81"/>
  <c r="MI4" i="81"/>
  <c r="MH4" i="81"/>
  <c r="MG4" i="81"/>
  <c r="MF4" i="81"/>
  <c r="ME4" i="81"/>
  <c r="MD4" i="81"/>
  <c r="MC4" i="81"/>
  <c r="MB4" i="81"/>
  <c r="MA4" i="81"/>
  <c r="LZ4" i="81"/>
  <c r="LY4" i="81"/>
  <c r="LX4" i="81"/>
  <c r="LW4" i="81"/>
  <c r="LV4" i="81"/>
  <c r="LU4" i="81"/>
  <c r="LT4" i="81"/>
  <c r="LS4" i="81"/>
  <c r="LR4" i="81"/>
  <c r="LQ4" i="81"/>
  <c r="LP4" i="81"/>
  <c r="LO4" i="81"/>
  <c r="LN4" i="81"/>
  <c r="LM4" i="81"/>
  <c r="LL4" i="81"/>
  <c r="LK4" i="81"/>
  <c r="LJ4" i="81"/>
  <c r="LI4" i="81"/>
  <c r="LH4" i="81"/>
  <c r="LG4" i="81"/>
  <c r="LF4" i="81"/>
  <c r="LE4" i="81"/>
  <c r="LD4" i="81"/>
  <c r="LC4" i="81"/>
  <c r="LB4" i="81"/>
  <c r="LA4" i="81"/>
  <c r="KZ4" i="81"/>
  <c r="KY4" i="81"/>
  <c r="KX4" i="81"/>
  <c r="KW4" i="81"/>
  <c r="KV4" i="81"/>
  <c r="KU4" i="81"/>
  <c r="KT4" i="81"/>
  <c r="KS4" i="81"/>
  <c r="KR4" i="81"/>
  <c r="KQ4" i="81"/>
  <c r="KP4" i="81"/>
  <c r="KO4" i="81"/>
  <c r="KN4" i="81"/>
  <c r="KM4" i="81"/>
  <c r="KL4" i="81"/>
  <c r="KK4" i="81"/>
  <c r="KJ4" i="81"/>
  <c r="KI4" i="81"/>
  <c r="KH4" i="81"/>
  <c r="KG4" i="81"/>
  <c r="KF4" i="81"/>
  <c r="KE4" i="81"/>
  <c r="KD4" i="81"/>
  <c r="KC4" i="81"/>
  <c r="KB4" i="81"/>
  <c r="KA4" i="81"/>
  <c r="JZ4" i="81"/>
  <c r="JY4" i="81"/>
  <c r="JX4" i="81"/>
  <c r="JW4" i="81"/>
  <c r="JV4" i="81"/>
  <c r="JU4" i="81"/>
  <c r="JT4" i="81"/>
  <c r="JS4" i="81"/>
  <c r="JR4" i="81"/>
  <c r="JQ4" i="81"/>
  <c r="JP4" i="81"/>
  <c r="JO4" i="81"/>
  <c r="JN4" i="81"/>
  <c r="JM4" i="81"/>
  <c r="JL4" i="81"/>
  <c r="JK4" i="81"/>
  <c r="JJ4" i="81"/>
  <c r="JI4" i="81"/>
  <c r="JH4" i="81"/>
  <c r="JG4" i="81"/>
  <c r="JF4" i="81"/>
  <c r="JE4" i="81"/>
  <c r="JD4" i="81"/>
  <c r="JC4" i="81"/>
  <c r="JB4" i="81"/>
  <c r="JA4" i="81"/>
  <c r="IZ4" i="81"/>
  <c r="IY4" i="81"/>
  <c r="IX4" i="81"/>
  <c r="IW4" i="81"/>
  <c r="IV4" i="81"/>
  <c r="IU4" i="81"/>
  <c r="IT4" i="81"/>
  <c r="IS4" i="81"/>
  <c r="IR4" i="81"/>
  <c r="IQ4" i="81"/>
  <c r="IP4" i="81"/>
  <c r="IO4" i="81"/>
  <c r="IN4" i="81"/>
  <c r="IM4" i="81"/>
  <c r="IL4" i="81"/>
  <c r="IK4" i="81"/>
  <c r="IJ4" i="81"/>
  <c r="II4" i="81"/>
  <c r="IH4" i="81"/>
  <c r="IG4" i="81"/>
  <c r="IF4" i="81"/>
  <c r="IE4" i="81"/>
  <c r="ID4" i="81"/>
  <c r="IC4" i="81"/>
  <c r="IB4" i="81"/>
  <c r="IA4" i="81"/>
  <c r="HZ4" i="81"/>
  <c r="HY4" i="81"/>
  <c r="HX4" i="81"/>
  <c r="HW4" i="81"/>
  <c r="HV4" i="81"/>
  <c r="HU4" i="81"/>
  <c r="HT4" i="81"/>
  <c r="HS4" i="81"/>
  <c r="HR4" i="81"/>
  <c r="HQ4" i="81"/>
  <c r="HP4" i="81"/>
  <c r="HO4" i="81"/>
  <c r="HN4" i="81"/>
  <c r="HM4" i="81"/>
  <c r="HL4" i="81"/>
  <c r="HK4" i="81"/>
  <c r="HJ4" i="81"/>
  <c r="HI4" i="81"/>
  <c r="HH4" i="81"/>
  <c r="HG4" i="81"/>
  <c r="HF4" i="81"/>
  <c r="HE4" i="81"/>
  <c r="HD4" i="81"/>
  <c r="HC4" i="81"/>
  <c r="HB4" i="81"/>
  <c r="HA4" i="81"/>
  <c r="GZ4" i="81"/>
  <c r="GY4" i="81"/>
  <c r="GX4" i="81"/>
  <c r="GW4" i="81"/>
  <c r="GV4" i="81"/>
  <c r="GU4" i="81"/>
  <c r="GT4" i="81"/>
  <c r="GS4" i="81"/>
  <c r="GR4" i="81"/>
  <c r="GQ4" i="81"/>
  <c r="GP4" i="81"/>
  <c r="GO4" i="81"/>
  <c r="GN4" i="81"/>
  <c r="GM4" i="81"/>
  <c r="GL4" i="81"/>
  <c r="GK4" i="81"/>
  <c r="GJ4" i="81"/>
  <c r="GI4" i="81"/>
  <c r="GH4" i="81"/>
  <c r="GG4" i="81"/>
  <c r="GF4" i="81"/>
  <c r="GE4" i="81"/>
  <c r="GD4" i="81"/>
  <c r="GC4" i="81"/>
  <c r="GB4" i="81"/>
  <c r="GA4" i="81"/>
  <c r="FZ4" i="81"/>
  <c r="FY4" i="81"/>
  <c r="FX4" i="81"/>
  <c r="FW4" i="81"/>
  <c r="FV4" i="81"/>
  <c r="FU4" i="81"/>
  <c r="FT4" i="81"/>
  <c r="FS4" i="81"/>
  <c r="FR4" i="81"/>
  <c r="FQ4" i="81"/>
  <c r="FP4" i="81"/>
  <c r="FO4" i="81"/>
  <c r="FN4" i="81"/>
  <c r="FM4" i="81"/>
  <c r="FL4" i="81"/>
  <c r="FK4" i="81"/>
  <c r="FJ4" i="81"/>
  <c r="FI4" i="81"/>
  <c r="FH4" i="81"/>
  <c r="FG4" i="81"/>
  <c r="FF4" i="81"/>
  <c r="FE4" i="81"/>
  <c r="FD4" i="81"/>
  <c r="FC4" i="81"/>
  <c r="FB4" i="81"/>
  <c r="FA4" i="81"/>
  <c r="EZ4" i="81"/>
  <c r="EY4" i="81"/>
  <c r="EX4" i="81"/>
  <c r="EW4" i="81"/>
  <c r="EV4" i="81"/>
  <c r="EU4" i="81"/>
  <c r="ET4" i="81"/>
  <c r="ES4" i="81"/>
  <c r="ER4" i="81"/>
  <c r="EQ4" i="81"/>
  <c r="EP4" i="81"/>
  <c r="EO4" i="81"/>
  <c r="EN4" i="81"/>
  <c r="EM4" i="81"/>
  <c r="EL4" i="81"/>
  <c r="EK4" i="81"/>
  <c r="EJ4" i="81"/>
  <c r="EI4" i="81"/>
  <c r="EH4" i="81"/>
  <c r="EG4" i="81"/>
  <c r="EF4" i="81"/>
  <c r="EE4" i="81"/>
  <c r="ED4" i="81"/>
  <c r="EC4" i="81"/>
  <c r="EB4" i="81"/>
  <c r="EA4" i="81"/>
  <c r="DZ4" i="81"/>
  <c r="DY4" i="81"/>
  <c r="DX4" i="81"/>
  <c r="DW4" i="81"/>
  <c r="DV4" i="81"/>
  <c r="DU4" i="81"/>
  <c r="DT4" i="81"/>
  <c r="DS4" i="81"/>
  <c r="DR4" i="81"/>
  <c r="DQ4" i="81"/>
  <c r="DP4" i="81"/>
  <c r="DO4" i="81"/>
  <c r="DN4" i="81"/>
  <c r="DM4" i="81"/>
  <c r="DL4" i="81"/>
  <c r="DK4" i="81"/>
  <c r="DJ4" i="81"/>
  <c r="DI4" i="81"/>
  <c r="DH4" i="81"/>
  <c r="DG4" i="81"/>
  <c r="DF4" i="81"/>
  <c r="DE4" i="81"/>
  <c r="DD4" i="81"/>
  <c r="DC4" i="81"/>
  <c r="DB4" i="81"/>
  <c r="DA4" i="81"/>
  <c r="CZ4" i="81"/>
  <c r="CY4" i="81"/>
  <c r="CX4" i="81"/>
  <c r="CW4" i="81"/>
  <c r="CV4" i="81"/>
  <c r="CU4" i="81"/>
  <c r="CT4" i="81"/>
  <c r="CS4" i="81"/>
  <c r="CR4" i="81"/>
  <c r="CQ4" i="81"/>
  <c r="CP4" i="81"/>
  <c r="CO4" i="81"/>
  <c r="CN4" i="81"/>
  <c r="CM4" i="81"/>
  <c r="CL4" i="81"/>
  <c r="CK4" i="81"/>
  <c r="CJ4" i="81"/>
  <c r="CI4" i="81"/>
  <c r="CH4" i="81"/>
  <c r="CG4" i="81"/>
  <c r="CF4" i="81"/>
  <c r="CE4" i="81"/>
  <c r="CD4" i="81"/>
  <c r="CC4" i="81"/>
  <c r="CB4" i="81"/>
  <c r="CA4" i="81"/>
  <c r="BZ4" i="81"/>
  <c r="BY4" i="81"/>
  <c r="BX4" i="81"/>
  <c r="BW4" i="81"/>
  <c r="BV4" i="81"/>
  <c r="BU4" i="81"/>
  <c r="BT4" i="81"/>
  <c r="BS4" i="81"/>
  <c r="BR4" i="81"/>
  <c r="BQ4" i="81"/>
  <c r="BP4" i="81"/>
  <c r="BO4" i="81"/>
  <c r="BN4" i="81"/>
  <c r="BM4" i="81"/>
  <c r="BL4" i="81"/>
  <c r="BK4" i="81"/>
  <c r="BJ4" i="81"/>
  <c r="BI4" i="81"/>
  <c r="BH4" i="81"/>
  <c r="BG4" i="81"/>
  <c r="BF4" i="81"/>
  <c r="BE4" i="81"/>
  <c r="BD4" i="81"/>
  <c r="BC4" i="81"/>
  <c r="BB4" i="81"/>
  <c r="BA4" i="81"/>
  <c r="AZ4" i="81"/>
  <c r="AY4" i="81"/>
  <c r="AX4" i="81"/>
  <c r="AW4" i="81"/>
  <c r="AV4" i="81"/>
  <c r="AU4" i="81"/>
  <c r="AT4" i="81"/>
  <c r="AS4" i="81"/>
  <c r="AR4" i="81"/>
  <c r="AQ4" i="81"/>
  <c r="AP4" i="81"/>
  <c r="AO4" i="81"/>
  <c r="AN4" i="81"/>
  <c r="AM4" i="81"/>
  <c r="AL4" i="81"/>
  <c r="AK4" i="81"/>
  <c r="AJ4" i="81"/>
  <c r="AI4" i="81"/>
  <c r="AH4" i="81"/>
  <c r="AG4" i="81"/>
  <c r="AF4" i="81"/>
  <c r="AE4" i="81"/>
  <c r="AD4" i="81"/>
  <c r="AC4" i="81"/>
  <c r="AB4" i="81"/>
  <c r="AA4" i="81"/>
  <c r="Z4" i="81"/>
  <c r="Y4" i="81"/>
  <c r="X4" i="81"/>
  <c r="W4" i="81"/>
  <c r="V4" i="81"/>
  <c r="U4" i="81"/>
  <c r="T4" i="81"/>
  <c r="S4" i="81"/>
  <c r="R4" i="81"/>
  <c r="Q4" i="81"/>
  <c r="P4" i="81"/>
  <c r="O4" i="81"/>
  <c r="N4" i="81"/>
  <c r="M4" i="81"/>
  <c r="L4" i="81"/>
  <c r="K4" i="81"/>
  <c r="J4" i="81"/>
  <c r="I4" i="81"/>
  <c r="H4" i="81"/>
  <c r="G4" i="81"/>
  <c r="F4" i="81"/>
  <c r="E4" i="81"/>
  <c r="D4" i="81"/>
  <c r="C4" i="81"/>
  <c r="B4" i="81"/>
  <c r="A4" i="81"/>
  <c r="BHK3" i="81"/>
  <c r="BHJ3" i="81"/>
  <c r="BHI3" i="81"/>
  <c r="BHH3" i="81"/>
  <c r="BHG3" i="81"/>
  <c r="BHF3" i="81"/>
  <c r="BHE3" i="81"/>
  <c r="BHD3" i="81"/>
  <c r="BHC3" i="81"/>
  <c r="BHB3" i="81"/>
  <c r="BHA3" i="81"/>
  <c r="BGZ3" i="81"/>
  <c r="BGY3" i="81"/>
  <c r="BGX3" i="81"/>
  <c r="BGW3" i="81"/>
  <c r="BGV3" i="81"/>
  <c r="BGU3" i="81"/>
  <c r="BGT3" i="81"/>
  <c r="BGS3" i="81"/>
  <c r="BGR3" i="81"/>
  <c r="BGQ3" i="81"/>
  <c r="BGP3" i="81"/>
  <c r="BGO3" i="81"/>
  <c r="BGN3" i="81"/>
  <c r="BGM3" i="81"/>
  <c r="BGL3" i="81"/>
  <c r="BGK3" i="81"/>
  <c r="BGJ3" i="81"/>
  <c r="BGI3" i="81"/>
  <c r="BGH3" i="81"/>
  <c r="BGG3" i="81"/>
  <c r="BGF3" i="81"/>
  <c r="BGE3" i="81"/>
  <c r="BGD3" i="81"/>
  <c r="BGC3" i="81"/>
  <c r="BGB3" i="81"/>
  <c r="BGA3" i="81"/>
  <c r="BFZ3" i="81"/>
  <c r="BFY3" i="81"/>
  <c r="BFX3" i="81"/>
  <c r="BFW3" i="81"/>
  <c r="BFV3" i="81"/>
  <c r="BFU3" i="81"/>
  <c r="BFT3" i="81"/>
  <c r="BFS3" i="81"/>
  <c r="BFR3" i="81"/>
  <c r="BFQ3" i="81"/>
  <c r="BFP3" i="81"/>
  <c r="BFO3" i="81"/>
  <c r="BFN3" i="81"/>
  <c r="BFM3" i="81"/>
  <c r="BFL3" i="81"/>
  <c r="BFK3" i="81"/>
  <c r="BFJ3" i="81"/>
  <c r="BFI3" i="81"/>
  <c r="BFH3" i="81"/>
  <c r="BFG3" i="81"/>
  <c r="BFF3" i="81"/>
  <c r="BFE3" i="81"/>
  <c r="BFD3" i="81"/>
  <c r="BFC3" i="81"/>
  <c r="BFB3" i="81"/>
  <c r="BFA3" i="81"/>
  <c r="BEZ3" i="81"/>
  <c r="BEY3" i="81"/>
  <c r="BEX3" i="81"/>
  <c r="BEW3" i="81"/>
  <c r="BEV3" i="81"/>
  <c r="BEU3" i="81"/>
  <c r="BET3" i="81"/>
  <c r="BES3" i="81"/>
  <c r="BER3" i="81"/>
  <c r="BEQ3" i="81"/>
  <c r="BEP3" i="81"/>
  <c r="BEO3" i="81"/>
  <c r="BEN3" i="81"/>
  <c r="BEM3" i="81"/>
  <c r="BEL3" i="81"/>
  <c r="BEK3" i="81"/>
  <c r="BEJ3" i="81"/>
  <c r="BEI3" i="81"/>
  <c r="BEH3" i="81"/>
  <c r="BEG3" i="81"/>
  <c r="BEF3" i="81"/>
  <c r="BEE3" i="81"/>
  <c r="BED3" i="81"/>
  <c r="BEC3" i="81"/>
  <c r="BEB3" i="81"/>
  <c r="BEA3" i="81"/>
  <c r="BDZ3" i="81"/>
  <c r="BDY3" i="81"/>
  <c r="BDX3" i="81"/>
  <c r="BDW3" i="81"/>
  <c r="BDV3" i="81"/>
  <c r="BDU3" i="81"/>
  <c r="BDT3" i="81"/>
  <c r="BDS3" i="81"/>
  <c r="BDR3" i="81"/>
  <c r="BDQ3" i="81"/>
  <c r="BDP3" i="81"/>
  <c r="BDO3" i="81"/>
  <c r="BDN3" i="81"/>
  <c r="BDM3" i="81"/>
  <c r="BDL3" i="81"/>
  <c r="BDK3" i="81"/>
  <c r="BDJ3" i="81"/>
  <c r="BDI3" i="81"/>
  <c r="BDH3" i="81"/>
  <c r="BDG3" i="81"/>
  <c r="BDF3" i="81"/>
  <c r="BDE3" i="81"/>
  <c r="BDD3" i="81"/>
  <c r="BDC3" i="81"/>
  <c r="BDB3" i="81"/>
  <c r="BDA3" i="81"/>
  <c r="BCZ3" i="81"/>
  <c r="BCY3" i="81"/>
  <c r="BCX3" i="81"/>
  <c r="BCW3" i="81"/>
  <c r="BCV3" i="81"/>
  <c r="BCU3" i="81"/>
  <c r="BCT3" i="81"/>
  <c r="BCS3" i="81"/>
  <c r="BCR3" i="81"/>
  <c r="BCQ3" i="81"/>
  <c r="BCP3" i="81"/>
  <c r="BCO3" i="81"/>
  <c r="BCN3" i="81"/>
  <c r="BCM3" i="81"/>
  <c r="BCL3" i="81"/>
  <c r="BCK3" i="81"/>
  <c r="BCJ3" i="81"/>
  <c r="BCI3" i="81"/>
  <c r="BCH3" i="81"/>
  <c r="BCG3" i="81"/>
  <c r="BCF3" i="81"/>
  <c r="BCE3" i="81"/>
  <c r="BCD3" i="81"/>
  <c r="BCC3" i="81"/>
  <c r="BCB3" i="81"/>
  <c r="BCA3" i="81"/>
  <c r="BBZ3" i="81"/>
  <c r="BBY3" i="81"/>
  <c r="BBX3" i="81"/>
  <c r="BBW3" i="81"/>
  <c r="BBV3" i="81"/>
  <c r="BBU3" i="81"/>
  <c r="BBT3" i="81"/>
  <c r="BBS3" i="81"/>
  <c r="BBR3" i="81"/>
  <c r="BBQ3" i="81"/>
  <c r="BBP3" i="81"/>
  <c r="BBO3" i="81"/>
  <c r="BBN3" i="81"/>
  <c r="BBM3" i="81"/>
  <c r="BBL3" i="81"/>
  <c r="BBK3" i="81"/>
  <c r="BBJ3" i="81"/>
  <c r="BBI3" i="81"/>
  <c r="BBH3" i="81"/>
  <c r="BBG3" i="81"/>
  <c r="BBF3" i="81"/>
  <c r="BBE3" i="81"/>
  <c r="BBD3" i="81"/>
  <c r="BBC3" i="81"/>
  <c r="BBB3" i="81"/>
  <c r="BBA3" i="81"/>
  <c r="BAZ3" i="81"/>
  <c r="BAY3" i="81"/>
  <c r="BAX3" i="81"/>
  <c r="BAW3" i="81"/>
  <c r="BAV3" i="81"/>
  <c r="BAU3" i="81"/>
  <c r="BAT3" i="81"/>
  <c r="BAS3" i="81"/>
  <c r="BAR3" i="81"/>
  <c r="BAQ3" i="81"/>
  <c r="BAP3" i="81"/>
  <c r="BAO3" i="81"/>
  <c r="BAN3" i="81"/>
  <c r="BAM3" i="81"/>
  <c r="BAL3" i="81"/>
  <c r="BAK3" i="81"/>
  <c r="BAJ3" i="81"/>
  <c r="BAI3" i="81"/>
  <c r="BAH3" i="81"/>
  <c r="BAG3" i="81"/>
  <c r="BAF3" i="81"/>
  <c r="BAE3" i="81"/>
  <c r="BAD3" i="81"/>
  <c r="BAC3" i="81"/>
  <c r="BAB3" i="81"/>
  <c r="BAA3" i="81"/>
  <c r="AZZ3" i="81"/>
  <c r="AZY3" i="81"/>
  <c r="AZX3" i="81"/>
  <c r="AZW3" i="81"/>
  <c r="AZV3" i="81"/>
  <c r="AZU3" i="81"/>
  <c r="AZT3" i="81"/>
  <c r="AZS3" i="81"/>
  <c r="AZR3" i="81"/>
  <c r="AZQ3" i="81"/>
  <c r="AZP3" i="81"/>
  <c r="AZO3" i="81"/>
  <c r="AZN3" i="81"/>
  <c r="AZM3" i="81"/>
  <c r="AZL3" i="81"/>
  <c r="AZK3" i="81"/>
  <c r="AZJ3" i="81"/>
  <c r="AZI3" i="81"/>
  <c r="AZH3" i="81"/>
  <c r="AZG3" i="81"/>
  <c r="AZF3" i="81"/>
  <c r="AZE3" i="81"/>
  <c r="AZD3" i="81"/>
  <c r="AZC3" i="81"/>
  <c r="AZB3" i="81"/>
  <c r="AZA3" i="81"/>
  <c r="AYZ3" i="81"/>
  <c r="AYY3" i="81"/>
  <c r="AYX3" i="81"/>
  <c r="AYW3" i="81"/>
  <c r="AYV3" i="81"/>
  <c r="AYU3" i="81"/>
  <c r="AYT3" i="81"/>
  <c r="AYS3" i="81"/>
  <c r="AYR3" i="81"/>
  <c r="AYQ3" i="81"/>
  <c r="AYP3" i="81"/>
  <c r="AYO3" i="81"/>
  <c r="AYN3" i="81"/>
  <c r="AYM3" i="81"/>
  <c r="AYL3" i="81"/>
  <c r="AYK3" i="81"/>
  <c r="AYJ3" i="81"/>
  <c r="AYI3" i="81"/>
  <c r="AYH3" i="81"/>
  <c r="AYG3" i="81"/>
  <c r="AYF3" i="81"/>
  <c r="AYE3" i="81"/>
  <c r="AYD3" i="81"/>
  <c r="AYC3" i="81"/>
  <c r="AYB3" i="81"/>
  <c r="AYA3" i="81"/>
  <c r="AXZ3" i="81"/>
  <c r="AXY3" i="81"/>
  <c r="AXX3" i="81"/>
  <c r="AXW3" i="81"/>
  <c r="AXV3" i="81"/>
  <c r="AXU3" i="81"/>
  <c r="AXT3" i="81"/>
  <c r="AXS3" i="81"/>
  <c r="AXR3" i="81"/>
  <c r="AXQ3" i="81"/>
  <c r="AXP3" i="81"/>
  <c r="AXO3" i="81"/>
  <c r="AXN3" i="81"/>
  <c r="AXM3" i="81"/>
  <c r="AXL3" i="81"/>
  <c r="AXK3" i="81"/>
  <c r="AXJ3" i="81"/>
  <c r="AXI3" i="81"/>
  <c r="AXH3" i="81"/>
  <c r="AXG3" i="81"/>
  <c r="AXF3" i="81"/>
  <c r="AXE3" i="81"/>
  <c r="AXD3" i="81"/>
  <c r="AXC3" i="81"/>
  <c r="AXB3" i="81"/>
  <c r="AXA3" i="81"/>
  <c r="AWZ3" i="81"/>
  <c r="AWY3" i="81"/>
  <c r="AWX3" i="81"/>
  <c r="AWW3" i="81"/>
  <c r="AWV3" i="81"/>
  <c r="AWU3" i="81"/>
  <c r="AWT3" i="81"/>
  <c r="AWS3" i="81"/>
  <c r="AWR3" i="81"/>
  <c r="AWQ3" i="81"/>
  <c r="AWP3" i="81"/>
  <c r="AWO3" i="81"/>
  <c r="AWN3" i="81"/>
  <c r="AWM3" i="81"/>
  <c r="AWL3" i="81"/>
  <c r="AWK3" i="81"/>
  <c r="AWJ3" i="81"/>
  <c r="AWI3" i="81"/>
  <c r="AWH3" i="81"/>
  <c r="AWG3" i="81"/>
  <c r="AWF3" i="81"/>
  <c r="AWE3" i="81"/>
  <c r="AWD3" i="81"/>
  <c r="AWC3" i="81"/>
  <c r="AWB3" i="81"/>
  <c r="AWA3" i="81"/>
  <c r="AVZ3" i="81"/>
  <c r="AVY3" i="81"/>
  <c r="AVX3" i="81"/>
  <c r="AVW3" i="81"/>
  <c r="AVV3" i="81"/>
  <c r="AVU3" i="81"/>
  <c r="AVT3" i="81"/>
  <c r="AVS3" i="81"/>
  <c r="AVR3" i="81"/>
  <c r="AVQ3" i="81"/>
  <c r="AVP3" i="81"/>
  <c r="AVO3" i="81"/>
  <c r="AVN3" i="81"/>
  <c r="AVM3" i="81"/>
  <c r="AVL3" i="81"/>
  <c r="AVK3" i="81"/>
  <c r="AVJ3" i="81"/>
  <c r="AVI3" i="81"/>
  <c r="AVH3" i="81"/>
  <c r="AVG3" i="81"/>
  <c r="AVF3" i="81"/>
  <c r="AVE3" i="81"/>
  <c r="AVD3" i="81"/>
  <c r="AVC3" i="81"/>
  <c r="AVB3" i="81"/>
  <c r="AVA3" i="81"/>
  <c r="AUZ3" i="81"/>
  <c r="AUY3" i="81"/>
  <c r="AUX3" i="81"/>
  <c r="AUW3" i="81"/>
  <c r="AUV3" i="81"/>
  <c r="AUU3" i="81"/>
  <c r="AUT3" i="81"/>
  <c r="AUS3" i="81"/>
  <c r="AUR3" i="81"/>
  <c r="AUQ3" i="81"/>
  <c r="AUP3" i="81"/>
  <c r="AUO3" i="81"/>
  <c r="AUN3" i="81"/>
  <c r="AUM3" i="81"/>
  <c r="AUL3" i="81"/>
  <c r="AUK3" i="81"/>
  <c r="AUJ3" i="81"/>
  <c r="AUI3" i="81"/>
  <c r="AUH3" i="81"/>
  <c r="AUG3" i="81"/>
  <c r="AUF3" i="81"/>
  <c r="AUE3" i="81"/>
  <c r="AUD3" i="81"/>
  <c r="AUC3" i="81"/>
  <c r="AUB3" i="81"/>
  <c r="AUA3" i="81"/>
  <c r="ATZ3" i="81"/>
  <c r="ATY3" i="81"/>
  <c r="ATX3" i="81"/>
  <c r="ATW3" i="81"/>
  <c r="ATV3" i="81"/>
  <c r="ATU3" i="81"/>
  <c r="ATT3" i="81"/>
  <c r="ATS3" i="81"/>
  <c r="ATR3" i="81"/>
  <c r="ATQ3" i="81"/>
  <c r="ATP3" i="81"/>
  <c r="ATO3" i="81"/>
  <c r="ATN3" i="81"/>
  <c r="ATM3" i="81"/>
  <c r="ATL3" i="81"/>
  <c r="ATK3" i="81"/>
  <c r="ATJ3" i="81"/>
  <c r="ATI3" i="81"/>
  <c r="ATH3" i="81"/>
  <c r="ATG3" i="81"/>
  <c r="ATF3" i="81"/>
  <c r="ATE3" i="81"/>
  <c r="ATD3" i="81"/>
  <c r="ATC3" i="81"/>
  <c r="ATB3" i="81"/>
  <c r="ATA3" i="81"/>
  <c r="ASZ3" i="81"/>
  <c r="ASY3" i="81"/>
  <c r="ASX3" i="81"/>
  <c r="ASW3" i="81"/>
  <c r="ASV3" i="81"/>
  <c r="ASU3" i="81"/>
  <c r="AST3" i="81"/>
  <c r="ASS3" i="81"/>
  <c r="ASR3" i="81"/>
  <c r="ASQ3" i="81"/>
  <c r="ASP3" i="81"/>
  <c r="ASO3" i="81"/>
  <c r="ASN3" i="81"/>
  <c r="ASM3" i="81"/>
  <c r="ASL3" i="81"/>
  <c r="ASK3" i="81"/>
  <c r="ASJ3" i="81"/>
  <c r="ASI3" i="81"/>
  <c r="ASH3" i="81"/>
  <c r="ASG3" i="81"/>
  <c r="ASF3" i="81"/>
  <c r="ASE3" i="81"/>
  <c r="ASD3" i="81"/>
  <c r="ASC3" i="81"/>
  <c r="ASB3" i="81"/>
  <c r="ASA3" i="81"/>
  <c r="ARZ3" i="81"/>
  <c r="ARY3" i="81"/>
  <c r="ARX3" i="81"/>
  <c r="ARW3" i="81"/>
  <c r="ARV3" i="81"/>
  <c r="ARU3" i="81"/>
  <c r="ART3" i="81"/>
  <c r="ARS3" i="81"/>
  <c r="ARR3" i="81"/>
  <c r="ARQ3" i="81"/>
  <c r="ARP3" i="81"/>
  <c r="ARO3" i="81"/>
  <c r="ARN3" i="81"/>
  <c r="ARM3" i="81"/>
  <c r="ARL3" i="81"/>
  <c r="ARK3" i="81"/>
  <c r="ARJ3" i="81"/>
  <c r="ARI3" i="81"/>
  <c r="ARH3" i="81"/>
  <c r="ARG3" i="81"/>
  <c r="ARF3" i="81"/>
  <c r="ARE3" i="81"/>
  <c r="ARD3" i="81"/>
  <c r="ARC3" i="81"/>
  <c r="ARB3" i="81"/>
  <c r="ARA3" i="81"/>
  <c r="AQZ3" i="81"/>
  <c r="AQY3" i="81"/>
  <c r="AQX3" i="81"/>
  <c r="AQW3" i="81"/>
  <c r="AQV3" i="81"/>
  <c r="AQU3" i="81"/>
  <c r="AQT3" i="81"/>
  <c r="AQS3" i="81"/>
  <c r="AQR3" i="81"/>
  <c r="AQQ3" i="81"/>
  <c r="AQP3" i="81"/>
  <c r="AQO3" i="81"/>
  <c r="AQN3" i="81"/>
  <c r="AQM3" i="81"/>
  <c r="AQL3" i="81"/>
  <c r="AQK3" i="81"/>
  <c r="AQJ3" i="81"/>
  <c r="AQI3" i="81"/>
  <c r="AQH3" i="81"/>
  <c r="AQG3" i="81"/>
  <c r="AQF3" i="81"/>
  <c r="AQE3" i="81"/>
  <c r="AQD3" i="81"/>
  <c r="AQC3" i="81"/>
  <c r="AQB3" i="81"/>
  <c r="AQA3" i="81"/>
  <c r="APZ3" i="81"/>
  <c r="APY3" i="81"/>
  <c r="APX3" i="81"/>
  <c r="APW3" i="81"/>
  <c r="APV3" i="81"/>
  <c r="APU3" i="81"/>
  <c r="APT3" i="81"/>
  <c r="APS3" i="81"/>
  <c r="APR3" i="81"/>
  <c r="APQ3" i="81"/>
  <c r="APP3" i="81"/>
  <c r="APO3" i="81"/>
  <c r="APN3" i="81"/>
  <c r="APM3" i="81"/>
  <c r="APL3" i="81"/>
  <c r="APK3" i="81"/>
  <c r="APJ3" i="81"/>
  <c r="API3" i="81"/>
  <c r="APH3" i="81"/>
  <c r="APG3" i="81"/>
  <c r="APF3" i="81"/>
  <c r="APE3" i="81"/>
  <c r="APD3" i="81"/>
  <c r="APC3" i="81"/>
  <c r="APB3" i="81"/>
  <c r="APA3" i="81"/>
  <c r="AOZ3" i="81"/>
  <c r="AOY3" i="81"/>
  <c r="AOX3" i="81"/>
  <c r="AOW3" i="81"/>
  <c r="AOV3" i="81"/>
  <c r="AOU3" i="81"/>
  <c r="AOT3" i="81"/>
  <c r="AOS3" i="81"/>
  <c r="AOR3" i="81"/>
  <c r="AOQ3" i="81"/>
  <c r="AOP3" i="81"/>
  <c r="AOO3" i="81"/>
  <c r="AON3" i="81"/>
  <c r="AOM3" i="81"/>
  <c r="AOL3" i="81"/>
  <c r="AOK3" i="81"/>
  <c r="AOJ3" i="81"/>
  <c r="AOI3" i="81"/>
  <c r="AOH3" i="81"/>
  <c r="AOG3" i="81"/>
  <c r="AOF3" i="81"/>
  <c r="AOE3" i="81"/>
  <c r="AOD3" i="81"/>
  <c r="AOC3" i="81"/>
  <c r="AOB3" i="81"/>
  <c r="AOA3" i="81"/>
  <c r="ANZ3" i="81"/>
  <c r="ANY3" i="81"/>
  <c r="ANX3" i="81"/>
  <c r="ANW3" i="81"/>
  <c r="ANV3" i="81"/>
  <c r="ANU3" i="81"/>
  <c r="ANT3" i="81"/>
  <c r="ANS3" i="81"/>
  <c r="ANR3" i="81"/>
  <c r="ANQ3" i="81"/>
  <c r="ANP3" i="81"/>
  <c r="ANO3" i="81"/>
  <c r="ANN3" i="81"/>
  <c r="ANM3" i="81"/>
  <c r="ANL3" i="81"/>
  <c r="ANK3" i="81"/>
  <c r="ANJ3" i="81"/>
  <c r="ANI3" i="81"/>
  <c r="ANH3" i="81"/>
  <c r="ANG3" i="81"/>
  <c r="ANF3" i="81"/>
  <c r="ANE3" i="81"/>
  <c r="AND3" i="81"/>
  <c r="ANC3" i="81"/>
  <c r="ANB3" i="81"/>
  <c r="ANA3" i="81"/>
  <c r="AMZ3" i="81"/>
  <c r="AMY3" i="81"/>
  <c r="AMX3" i="81"/>
  <c r="AMW3" i="81"/>
  <c r="AMV3" i="81"/>
  <c r="AMU3" i="81"/>
  <c r="AMT3" i="81"/>
  <c r="AMS3" i="81"/>
  <c r="AMR3" i="81"/>
  <c r="AMQ3" i="81"/>
  <c r="AMP3" i="81"/>
  <c r="AMO3" i="81"/>
  <c r="AMN3" i="81"/>
  <c r="AMM3" i="81"/>
  <c r="AML3" i="81"/>
  <c r="AMK3" i="81"/>
  <c r="AMJ3" i="81"/>
  <c r="AMI3" i="81"/>
  <c r="AMH3" i="81"/>
  <c r="AMG3" i="81"/>
  <c r="AMF3" i="81"/>
  <c r="AME3" i="81"/>
  <c r="AMD3" i="81"/>
  <c r="AMC3" i="81"/>
  <c r="AMB3" i="81"/>
  <c r="AMA3" i="81"/>
  <c r="ALZ3" i="81"/>
  <c r="ALY3" i="81"/>
  <c r="ALX3" i="81"/>
  <c r="ALW3" i="81"/>
  <c r="ALV3" i="81"/>
  <c r="ALU3" i="81"/>
  <c r="ALT3" i="81"/>
  <c r="ALS3" i="81"/>
  <c r="ALR3" i="81"/>
  <c r="ALQ3" i="81"/>
  <c r="ALP3" i="81"/>
  <c r="ALO3" i="81"/>
  <c r="ALN3" i="81"/>
  <c r="ALM3" i="81"/>
  <c r="ALL3" i="81"/>
  <c r="ALK3" i="81"/>
  <c r="ALJ3" i="81"/>
  <c r="ALI3" i="81"/>
  <c r="ALH3" i="81"/>
  <c r="ALG3" i="81"/>
  <c r="ALF3" i="81"/>
  <c r="ALE3" i="81"/>
  <c r="ALD3" i="81"/>
  <c r="ALC3" i="81"/>
  <c r="ALB3" i="81"/>
  <c r="ALA3" i="81"/>
  <c r="AKZ3" i="81"/>
  <c r="AKY3" i="81"/>
  <c r="AKX3" i="81"/>
  <c r="AKW3" i="81"/>
  <c r="AKV3" i="81"/>
  <c r="AKU3" i="81"/>
  <c r="AKT3" i="81"/>
  <c r="AKS3" i="81"/>
  <c r="AKR3" i="81"/>
  <c r="AKQ3" i="81"/>
  <c r="AKP3" i="81"/>
  <c r="AKO3" i="81"/>
  <c r="AKN3" i="81"/>
  <c r="AKM3" i="81"/>
  <c r="AKL3" i="81"/>
  <c r="AKK3" i="81"/>
  <c r="AKJ3" i="81"/>
  <c r="AKI3" i="81"/>
  <c r="AKH3" i="81"/>
  <c r="AKG3" i="81"/>
  <c r="AKF3" i="81"/>
  <c r="AKE3" i="81"/>
  <c r="AKD3" i="81"/>
  <c r="AKC3" i="81"/>
  <c r="AKB3" i="81"/>
  <c r="AKA3" i="81"/>
  <c r="AJZ3" i="81"/>
  <c r="AJY3" i="81"/>
  <c r="AJX3" i="81"/>
  <c r="AJW3" i="81"/>
  <c r="AJV3" i="81"/>
  <c r="AJU3" i="81"/>
  <c r="AJT3" i="81"/>
  <c r="AJS3" i="81"/>
  <c r="AJR3" i="81"/>
  <c r="AJQ3" i="81"/>
  <c r="AJP3" i="81"/>
  <c r="AJO3" i="81"/>
  <c r="AJN3" i="81"/>
  <c r="AJM3" i="81"/>
  <c r="AJL3" i="81"/>
  <c r="AJK3" i="81"/>
  <c r="AJJ3" i="81"/>
  <c r="AJI3" i="81"/>
  <c r="AJH3" i="81"/>
  <c r="AJG3" i="81"/>
  <c r="AJF3" i="81"/>
  <c r="AJE3" i="81"/>
  <c r="AJD3" i="81"/>
  <c r="AJC3" i="81"/>
  <c r="AJB3" i="81"/>
  <c r="AJA3" i="81"/>
  <c r="AIZ3" i="81"/>
  <c r="AIY3" i="81"/>
  <c r="AIX3" i="81"/>
  <c r="AIW3" i="81"/>
  <c r="AIV3" i="81"/>
  <c r="AIU3" i="81"/>
  <c r="AIT3" i="81"/>
  <c r="AIS3" i="81"/>
  <c r="AIR3" i="81"/>
  <c r="AIQ3" i="81"/>
  <c r="AIP3" i="81"/>
  <c r="AIO3" i="81"/>
  <c r="AIN3" i="81"/>
  <c r="AIM3" i="81"/>
  <c r="AIL3" i="81"/>
  <c r="AIK3" i="81"/>
  <c r="AIJ3" i="81"/>
  <c r="AII3" i="81"/>
  <c r="AIH3" i="81"/>
  <c r="AIG3" i="81"/>
  <c r="AIF3" i="81"/>
  <c r="AIE3" i="81"/>
  <c r="AID3" i="81"/>
  <c r="AIC3" i="81"/>
  <c r="AIB3" i="81"/>
  <c r="AIA3" i="81"/>
  <c r="AHZ3" i="81"/>
  <c r="AHY3" i="81"/>
  <c r="AHX3" i="81"/>
  <c r="AHW3" i="81"/>
  <c r="AHV3" i="81"/>
  <c r="AHU3" i="81"/>
  <c r="AHT3" i="81"/>
  <c r="AHS3" i="81"/>
  <c r="AHR3" i="81"/>
  <c r="AHQ3" i="81"/>
  <c r="AHP3" i="81"/>
  <c r="AHO3" i="81"/>
  <c r="AHN3" i="81"/>
  <c r="AHM3" i="81"/>
  <c r="AHL3" i="81"/>
  <c r="AHK3" i="81"/>
  <c r="AHJ3" i="81"/>
  <c r="AHI3" i="81"/>
  <c r="AHH3" i="81"/>
  <c r="AHG3" i="81"/>
  <c r="AHF3" i="81"/>
  <c r="AHE3" i="81"/>
  <c r="AHD3" i="81"/>
  <c r="AHC3" i="81"/>
  <c r="AHB3" i="81"/>
  <c r="AHA3" i="81"/>
  <c r="AGZ3" i="81"/>
  <c r="AGY3" i="81"/>
  <c r="AGX3" i="81"/>
  <c r="AGW3" i="81"/>
  <c r="AGV3" i="81"/>
  <c r="AGU3" i="81"/>
  <c r="AGT3" i="81"/>
  <c r="AGS3" i="81"/>
  <c r="AGR3" i="81"/>
  <c r="AGQ3" i="81"/>
  <c r="AGP3" i="81"/>
  <c r="AGO3" i="81"/>
  <c r="AGN3" i="81"/>
  <c r="AGM3" i="81"/>
  <c r="AGL3" i="81"/>
  <c r="AGK3" i="81"/>
  <c r="AGJ3" i="81"/>
  <c r="AGI3" i="81"/>
  <c r="AGH3" i="81"/>
  <c r="AGG3" i="81"/>
  <c r="AGF3" i="81"/>
  <c r="AGE3" i="81"/>
  <c r="AGD3" i="81"/>
  <c r="AGC3" i="81"/>
  <c r="AGB3" i="81"/>
  <c r="AGA3" i="81"/>
  <c r="AFZ3" i="81"/>
  <c r="AFY3" i="81"/>
  <c r="AFX3" i="81"/>
  <c r="AFW3" i="81"/>
  <c r="AFV3" i="81"/>
  <c r="AFU3" i="81"/>
  <c r="AFT3" i="81"/>
  <c r="AFS3" i="81"/>
  <c r="AFR3" i="81"/>
  <c r="AFQ3" i="81"/>
  <c r="AFP3" i="81"/>
  <c r="AFO3" i="81"/>
  <c r="AFN3" i="81"/>
  <c r="AFM3" i="81"/>
  <c r="AFL3" i="81"/>
  <c r="AFK3" i="81"/>
  <c r="AFJ3" i="81"/>
  <c r="AFI3" i="81"/>
  <c r="AFH3" i="81"/>
  <c r="AFG3" i="81"/>
  <c r="AFF3" i="81"/>
  <c r="AFE3" i="81"/>
  <c r="AFD3" i="81"/>
  <c r="AFC3" i="81"/>
  <c r="AFB3" i="81"/>
  <c r="AFA3" i="81"/>
  <c r="AEZ3" i="81"/>
  <c r="AEY3" i="81"/>
  <c r="AEX3" i="81"/>
  <c r="AEW3" i="81"/>
  <c r="AEV3" i="81"/>
  <c r="AEU3" i="81"/>
  <c r="AET3" i="81"/>
  <c r="AES3" i="81"/>
  <c r="AER3" i="81"/>
  <c r="AEQ3" i="81"/>
  <c r="AEP3" i="81"/>
  <c r="AEO3" i="81"/>
  <c r="AEN3" i="81"/>
  <c r="AEM3" i="81"/>
  <c r="AEL3" i="81"/>
  <c r="AEK3" i="81"/>
  <c r="AEJ3" i="81"/>
  <c r="AEI3" i="81"/>
  <c r="AEH3" i="81"/>
  <c r="AEG3" i="81"/>
  <c r="AEF3" i="81"/>
  <c r="AEE3" i="81"/>
  <c r="AED3" i="81"/>
  <c r="AEC3" i="81"/>
  <c r="AEB3" i="81"/>
  <c r="AEA3" i="81"/>
  <c r="ADZ3" i="81"/>
  <c r="ADY3" i="81"/>
  <c r="ADX3" i="81"/>
  <c r="ADW3" i="81"/>
  <c r="ADV3" i="81"/>
  <c r="ADU3" i="81"/>
  <c r="ADT3" i="81"/>
  <c r="ADS3" i="81"/>
  <c r="ADR3" i="81"/>
  <c r="ADQ3" i="81"/>
  <c r="ADP3" i="81"/>
  <c r="ADO3" i="81"/>
  <c r="ADN3" i="81"/>
  <c r="ADM3" i="81"/>
  <c r="ADL3" i="81"/>
  <c r="ADK3" i="81"/>
  <c r="ADJ3" i="81"/>
  <c r="ADI3" i="81"/>
  <c r="ADH3" i="81"/>
  <c r="ADG3" i="81"/>
  <c r="ADF3" i="81"/>
  <c r="ADE3" i="81"/>
  <c r="ADD3" i="81"/>
  <c r="ADC3" i="81"/>
  <c r="ADB3" i="81"/>
  <c r="ADA3" i="81"/>
  <c r="ACZ3" i="81"/>
  <c r="ACY3" i="81"/>
  <c r="ACX3" i="81"/>
  <c r="ACW3" i="81"/>
  <c r="ACV3" i="81"/>
  <c r="ACU3" i="81"/>
  <c r="ACT3" i="81"/>
  <c r="ACS3" i="81"/>
  <c r="ACR3" i="81"/>
  <c r="ACQ3" i="81"/>
  <c r="ACP3" i="81"/>
  <c r="ACO3" i="81"/>
  <c r="ACN3" i="81"/>
  <c r="ACM3" i="81"/>
  <c r="ACL3" i="81"/>
  <c r="ACK3" i="81"/>
  <c r="ACJ3" i="81"/>
  <c r="ACI3" i="81"/>
  <c r="ACH3" i="81"/>
  <c r="ACG3" i="81"/>
  <c r="ACF3" i="81"/>
  <c r="ACE3" i="81"/>
  <c r="ACD3" i="81"/>
  <c r="ACC3" i="81"/>
  <c r="ACB3" i="81"/>
  <c r="ACA3" i="81"/>
  <c r="ABZ3" i="81"/>
  <c r="ABY3" i="81"/>
  <c r="ABX3" i="81"/>
  <c r="ABW3" i="81"/>
  <c r="ABV3" i="81"/>
  <c r="ABU3" i="81"/>
  <c r="ABT3" i="81"/>
  <c r="ABS3" i="81"/>
  <c r="ABR3" i="81"/>
  <c r="ABQ3" i="81"/>
  <c r="ABP3" i="81"/>
  <c r="ABO3" i="81"/>
  <c r="ABN3" i="81"/>
  <c r="ABM3" i="81"/>
  <c r="ABL3" i="81"/>
  <c r="ABK3" i="81"/>
  <c r="ABJ3" i="81"/>
  <c r="ABI3" i="81"/>
  <c r="ABH3" i="81"/>
  <c r="ABG3" i="81"/>
  <c r="ABF3" i="81"/>
  <c r="ABE3" i="81"/>
  <c r="ABD3" i="81"/>
  <c r="ABC3" i="81"/>
  <c r="ABB3" i="81"/>
  <c r="ABA3" i="81"/>
  <c r="AAZ3" i="81"/>
  <c r="AAY3" i="81"/>
  <c r="AAX3" i="81"/>
  <c r="AAW3" i="81"/>
  <c r="AAV3" i="81"/>
  <c r="AAU3" i="81"/>
  <c r="AAT3" i="81"/>
  <c r="AAS3" i="81"/>
  <c r="AAR3" i="81"/>
  <c r="AAQ3" i="81"/>
  <c r="AAP3" i="81"/>
  <c r="AAO3" i="81"/>
  <c r="AAN3" i="81"/>
  <c r="AAM3" i="81"/>
  <c r="AAL3" i="81"/>
  <c r="AAK3" i="81"/>
  <c r="AAJ3" i="81"/>
  <c r="AAI3" i="81"/>
  <c r="AAH3" i="81"/>
  <c r="AAG3" i="81"/>
  <c r="AAF3" i="81"/>
  <c r="AAE3" i="81"/>
  <c r="AAD3" i="81"/>
  <c r="AAC3" i="81"/>
  <c r="AAB3" i="81"/>
  <c r="AAA3" i="81"/>
  <c r="ZZ3" i="81"/>
  <c r="ZY3" i="81"/>
  <c r="ZX3" i="81"/>
  <c r="ZW3" i="81"/>
  <c r="ZV3" i="81"/>
  <c r="ZU3" i="81"/>
  <c r="ZT3" i="81"/>
  <c r="ZS3" i="81"/>
  <c r="ZR3" i="81"/>
  <c r="ZQ3" i="81"/>
  <c r="ZP3" i="81"/>
  <c r="ZO3" i="81"/>
  <c r="ZN3" i="81"/>
  <c r="ZM3" i="81"/>
  <c r="ZL3" i="81"/>
  <c r="ZK3" i="81"/>
  <c r="ZJ3" i="81"/>
  <c r="ZI3" i="81"/>
  <c r="ZH3" i="81"/>
  <c r="ZG3" i="81"/>
  <c r="ZF3" i="81"/>
  <c r="ZE3" i="81"/>
  <c r="ZD3" i="81"/>
  <c r="ZC3" i="81"/>
  <c r="ZB3" i="81"/>
  <c r="ZA3" i="81"/>
  <c r="YZ3" i="81"/>
  <c r="YY3" i="81"/>
  <c r="YX3" i="81"/>
  <c r="YW3" i="81"/>
  <c r="YV3" i="81"/>
  <c r="YU3" i="81"/>
  <c r="YT3" i="81"/>
  <c r="YS3" i="81"/>
  <c r="YR3" i="81"/>
  <c r="YQ3" i="81"/>
  <c r="YP3" i="81"/>
  <c r="YO3" i="81"/>
  <c r="YN3" i="81"/>
  <c r="YM3" i="81"/>
  <c r="YL3" i="81"/>
  <c r="YK3" i="81"/>
  <c r="YJ3" i="81"/>
  <c r="YI3" i="81"/>
  <c r="YH3" i="81"/>
  <c r="YG3" i="81"/>
  <c r="YF3" i="81"/>
  <c r="YE3" i="81"/>
  <c r="YD3" i="81"/>
  <c r="YC3" i="81"/>
  <c r="YB3" i="81"/>
  <c r="YA3" i="81"/>
  <c r="XZ3" i="81"/>
  <c r="XY3" i="81"/>
  <c r="XX3" i="81"/>
  <c r="XW3" i="81"/>
  <c r="XV3" i="81"/>
  <c r="XU3" i="81"/>
  <c r="XT3" i="81"/>
  <c r="XS3" i="81"/>
  <c r="XR3" i="81"/>
  <c r="XQ3" i="81"/>
  <c r="XP3" i="81"/>
  <c r="XO3" i="81"/>
  <c r="XN3" i="81"/>
  <c r="XM3" i="81"/>
  <c r="XL3" i="81"/>
  <c r="XK3" i="81"/>
  <c r="XJ3" i="81"/>
  <c r="XI3" i="81"/>
  <c r="XH3" i="81"/>
  <c r="XG3" i="81"/>
  <c r="XF3" i="81"/>
  <c r="XE3" i="81"/>
  <c r="XD3" i="81"/>
  <c r="XC3" i="81"/>
  <c r="XB3" i="81"/>
  <c r="XA3" i="81"/>
  <c r="WZ3" i="81"/>
  <c r="WY3" i="81"/>
  <c r="WX3" i="81"/>
  <c r="WW3" i="81"/>
  <c r="WV3" i="81"/>
  <c r="WU3" i="81"/>
  <c r="WT3" i="81"/>
  <c r="WS3" i="81"/>
  <c r="WR3" i="81"/>
  <c r="WQ3" i="81"/>
  <c r="WP3" i="81"/>
  <c r="WO3" i="81"/>
  <c r="WN3" i="81"/>
  <c r="WM3" i="81"/>
  <c r="WL3" i="81"/>
  <c r="WK3" i="81"/>
  <c r="WJ3" i="81"/>
  <c r="WI3" i="81"/>
  <c r="WH3" i="81"/>
  <c r="WG3" i="81"/>
  <c r="WF3" i="81"/>
  <c r="WE3" i="81"/>
  <c r="WD3" i="81"/>
  <c r="WC3" i="81"/>
  <c r="WB3" i="81"/>
  <c r="WA3" i="81"/>
  <c r="VZ3" i="81"/>
  <c r="VY3" i="81"/>
  <c r="VX3" i="81"/>
  <c r="VW3" i="81"/>
  <c r="VV3" i="81"/>
  <c r="VU3" i="81"/>
  <c r="VT3" i="81"/>
  <c r="VS3" i="81"/>
  <c r="VR3" i="81"/>
  <c r="VQ3" i="81"/>
  <c r="VP3" i="81"/>
  <c r="VO3" i="81"/>
  <c r="VN3" i="81"/>
  <c r="VM3" i="81"/>
  <c r="VL3" i="81"/>
  <c r="VJ3" i="81"/>
  <c r="VI3" i="81"/>
  <c r="VH3" i="81"/>
  <c r="VG3" i="81"/>
  <c r="VF3" i="81"/>
  <c r="VE3" i="81"/>
  <c r="VC3" i="81"/>
  <c r="VB3" i="81"/>
  <c r="VA3" i="81"/>
  <c r="UZ3" i="81"/>
  <c r="UY3" i="81"/>
  <c r="UX3" i="81"/>
  <c r="UW3" i="81"/>
  <c r="UV3" i="81"/>
  <c r="UU3" i="81"/>
  <c r="UT3" i="81"/>
  <c r="US3" i="81"/>
  <c r="UR3" i="81"/>
  <c r="UQ3" i="81"/>
  <c r="UP3" i="81"/>
  <c r="UO3" i="81"/>
  <c r="UN3" i="81"/>
  <c r="UM3" i="81"/>
  <c r="UL3" i="81"/>
  <c r="UK3" i="81"/>
  <c r="UJ3" i="81"/>
  <c r="UI3" i="81"/>
  <c r="UH3" i="81"/>
  <c r="UG3" i="81"/>
  <c r="UF3" i="81"/>
  <c r="UE3" i="81"/>
  <c r="UD3" i="81"/>
  <c r="UC3" i="81"/>
  <c r="UB3" i="81"/>
  <c r="UA3" i="81"/>
  <c r="TZ3" i="81"/>
  <c r="TY3" i="81"/>
  <c r="TX3" i="81"/>
  <c r="TW3" i="81"/>
  <c r="TV3" i="81"/>
  <c r="TU3" i="81"/>
  <c r="TT3" i="81"/>
  <c r="TS3" i="81"/>
  <c r="TR3" i="81"/>
  <c r="TQ3" i="81"/>
  <c r="TP3" i="81"/>
  <c r="TO3" i="81"/>
  <c r="TN3" i="81"/>
  <c r="TM3" i="81"/>
  <c r="TL3" i="81"/>
  <c r="TK3" i="81"/>
  <c r="TJ3" i="81"/>
  <c r="TI3" i="81"/>
  <c r="TH3" i="81"/>
  <c r="TG3" i="81"/>
  <c r="TF3" i="81"/>
  <c r="TE3" i="81"/>
  <c r="TD3" i="81"/>
  <c r="TC3" i="81"/>
  <c r="TB3" i="81"/>
  <c r="TA3" i="81"/>
  <c r="SZ3" i="81"/>
  <c r="SY3" i="81"/>
  <c r="SX3" i="81"/>
  <c r="SW3" i="81"/>
  <c r="SV3" i="81"/>
  <c r="SU3" i="81"/>
  <c r="ST3" i="81"/>
  <c r="SS3" i="81"/>
  <c r="SR3" i="81"/>
  <c r="SQ3" i="81"/>
  <c r="SP3" i="81"/>
  <c r="SO3" i="81"/>
  <c r="SN3" i="81"/>
  <c r="SM3" i="81"/>
  <c r="SL3" i="81"/>
  <c r="SK3" i="81"/>
  <c r="SJ3" i="81"/>
  <c r="SI3" i="81"/>
  <c r="SH3" i="81"/>
  <c r="SG3" i="81"/>
  <c r="SF3" i="81"/>
  <c r="SE3" i="81"/>
  <c r="SD3" i="81"/>
  <c r="SC3" i="81"/>
  <c r="SB3" i="81"/>
  <c r="SA3" i="81"/>
  <c r="RZ3" i="81"/>
  <c r="RY3" i="81"/>
  <c r="RX3" i="81"/>
  <c r="RW3" i="81"/>
  <c r="RV3" i="81"/>
  <c r="RU3" i="81"/>
  <c r="RT3" i="81"/>
  <c r="RS3" i="81"/>
  <c r="RR3" i="81"/>
  <c r="RQ3" i="81"/>
  <c r="RP3" i="81"/>
  <c r="RO3" i="81"/>
  <c r="RN3" i="81"/>
  <c r="RM3" i="81"/>
  <c r="RL3" i="81"/>
  <c r="RK3" i="81"/>
  <c r="RJ3" i="81"/>
  <c r="RI3" i="81"/>
  <c r="RH3" i="81"/>
  <c r="RG3" i="81"/>
  <c r="RF3" i="81"/>
  <c r="RE3" i="81"/>
  <c r="RD3" i="81"/>
  <c r="RC3" i="81"/>
  <c r="RB3" i="81"/>
  <c r="RA3" i="81"/>
  <c r="QZ3" i="81"/>
  <c r="QY3" i="81"/>
  <c r="QX3" i="81"/>
  <c r="QW3" i="81"/>
  <c r="QV3" i="81"/>
  <c r="QU3" i="81"/>
  <c r="QT3" i="81"/>
  <c r="QS3" i="81"/>
  <c r="QR3" i="81"/>
  <c r="QQ3" i="81"/>
  <c r="QP3" i="81"/>
  <c r="QO3" i="81"/>
  <c r="QN3" i="81"/>
  <c r="QM3" i="81"/>
  <c r="QL3" i="81"/>
  <c r="QK3" i="81"/>
  <c r="QJ3" i="81"/>
  <c r="QI3" i="81"/>
  <c r="QH3" i="81"/>
  <c r="QG3" i="81"/>
  <c r="QF3" i="81"/>
  <c r="QE3" i="81"/>
  <c r="QD3" i="81"/>
  <c r="QC3" i="81"/>
  <c r="QB3" i="81"/>
  <c r="QA3" i="81"/>
  <c r="PZ3" i="81"/>
  <c r="PY3" i="81"/>
  <c r="PX3" i="81"/>
  <c r="PW3" i="81"/>
  <c r="PV3" i="81"/>
  <c r="PU3" i="81"/>
  <c r="PT3" i="81"/>
  <c r="PS3" i="81"/>
  <c r="PR3" i="81"/>
  <c r="PQ3" i="81"/>
  <c r="PP3" i="81"/>
  <c r="PO3" i="81"/>
  <c r="PN3" i="81"/>
  <c r="PM3" i="81"/>
  <c r="PL3" i="81"/>
  <c r="PK3" i="81"/>
  <c r="PJ3" i="81"/>
  <c r="PI3" i="81"/>
  <c r="PH3" i="81"/>
  <c r="PG3" i="81"/>
  <c r="PF3" i="81"/>
  <c r="PE3" i="81"/>
  <c r="PD3" i="81"/>
  <c r="PC3" i="81"/>
  <c r="PB3" i="81"/>
  <c r="PA3" i="81"/>
  <c r="OZ3" i="81"/>
  <c r="OY3" i="81"/>
  <c r="OX3" i="81"/>
  <c r="OW3" i="81"/>
  <c r="OV3" i="81"/>
  <c r="OU3" i="81"/>
  <c r="OT3" i="81"/>
  <c r="OS3" i="81"/>
  <c r="OR3" i="81"/>
  <c r="OQ3" i="81"/>
  <c r="OP3" i="81"/>
  <c r="OO3" i="81"/>
  <c r="ON3" i="81"/>
  <c r="OM3" i="81"/>
  <c r="OL3" i="81"/>
  <c r="OK3" i="81"/>
  <c r="OJ3" i="81"/>
  <c r="OI3" i="81"/>
  <c r="OH3" i="81"/>
  <c r="OG3" i="81"/>
  <c r="OF3" i="81"/>
  <c r="OE3" i="81"/>
  <c r="OD3" i="81"/>
  <c r="OC3" i="81"/>
  <c r="OB3" i="81"/>
  <c r="OA3" i="81"/>
  <c r="NZ3" i="81"/>
  <c r="NY3" i="81"/>
  <c r="NX3" i="81"/>
  <c r="NW3" i="81"/>
  <c r="NV3" i="81"/>
  <c r="NU3" i="81"/>
  <c r="NT3" i="81"/>
  <c r="NS3" i="81"/>
  <c r="NR3" i="81"/>
  <c r="NQ3" i="81"/>
  <c r="NP3" i="81"/>
  <c r="NO3" i="81"/>
  <c r="NN3" i="81"/>
  <c r="NM3" i="81"/>
  <c r="NL3" i="81"/>
  <c r="NK3" i="81"/>
  <c r="NJ3" i="81"/>
  <c r="NI3" i="81"/>
  <c r="NH3" i="81"/>
  <c r="NG3" i="81"/>
  <c r="NF3" i="81"/>
  <c r="NE3" i="81"/>
  <c r="ND3" i="81"/>
  <c r="NC3" i="81"/>
  <c r="NB3" i="81"/>
  <c r="NA3" i="81"/>
  <c r="MZ3" i="81"/>
  <c r="MY3" i="81"/>
  <c r="MX3" i="81"/>
  <c r="MW3" i="81"/>
  <c r="MV3" i="81"/>
  <c r="MU3" i="81"/>
  <c r="MT3" i="81"/>
  <c r="MS3" i="81"/>
  <c r="MR3" i="81"/>
  <c r="MQ3" i="81"/>
  <c r="MP3" i="81"/>
  <c r="MO3" i="81"/>
  <c r="MN3" i="81"/>
  <c r="MM3" i="81"/>
  <c r="ML3" i="81"/>
  <c r="MK3" i="81"/>
  <c r="MJ3" i="81"/>
  <c r="MI3" i="81"/>
  <c r="MH3" i="81"/>
  <c r="MG3" i="81"/>
  <c r="MF3" i="81"/>
  <c r="ME3" i="81"/>
  <c r="MD3" i="81"/>
  <c r="MC3" i="81"/>
  <c r="MB3" i="81"/>
  <c r="MA3" i="81"/>
  <c r="LZ3" i="81"/>
  <c r="LY3" i="81"/>
  <c r="LX3" i="81"/>
  <c r="LW3" i="81"/>
  <c r="LV3" i="81"/>
  <c r="LU3" i="81"/>
  <c r="LT3" i="81"/>
  <c r="LS3" i="81"/>
  <c r="LR3" i="81"/>
  <c r="LQ3" i="81"/>
  <c r="LP3" i="81"/>
  <c r="LO3" i="81"/>
  <c r="LN3" i="81"/>
  <c r="LM3" i="81"/>
  <c r="LL3" i="81"/>
  <c r="LK3" i="81"/>
  <c r="LJ3" i="81"/>
  <c r="LI3" i="81"/>
  <c r="LH3" i="81"/>
  <c r="LG3" i="81"/>
  <c r="LF3" i="81"/>
  <c r="LE3" i="81"/>
  <c r="LD3" i="81"/>
  <c r="LC3" i="81"/>
  <c r="LB3" i="81"/>
  <c r="LA3" i="81"/>
  <c r="KZ3" i="81"/>
  <c r="KY3" i="81"/>
  <c r="KX3" i="81"/>
  <c r="KW3" i="81"/>
  <c r="KV3" i="81"/>
  <c r="KU3" i="81"/>
  <c r="KT3" i="81"/>
  <c r="KS3" i="81"/>
  <c r="KR3" i="81"/>
  <c r="KQ3" i="81"/>
  <c r="KP3" i="81"/>
  <c r="KO3" i="81"/>
  <c r="KN3" i="81"/>
  <c r="KM3" i="81"/>
  <c r="KL3" i="81"/>
  <c r="KK3" i="81"/>
  <c r="KJ3" i="81"/>
  <c r="KI3" i="81"/>
  <c r="KH3" i="81"/>
  <c r="KG3" i="81"/>
  <c r="KF3" i="81"/>
  <c r="KE3" i="81"/>
  <c r="KD3" i="81"/>
  <c r="KC3" i="81"/>
  <c r="KB3" i="81"/>
  <c r="KA3" i="81"/>
  <c r="JZ3" i="81"/>
  <c r="JY3" i="81"/>
  <c r="JX3" i="81"/>
  <c r="JW3" i="81"/>
  <c r="JV3" i="81"/>
  <c r="JU3" i="81"/>
  <c r="JT3" i="81"/>
  <c r="JS3" i="81"/>
  <c r="JR3" i="81"/>
  <c r="JQ3" i="81"/>
  <c r="JP3" i="81"/>
  <c r="JO3" i="81"/>
  <c r="JN3" i="81"/>
  <c r="JM3" i="81"/>
  <c r="JL3" i="81"/>
  <c r="JK3" i="81"/>
  <c r="JJ3" i="81"/>
  <c r="JI3" i="81"/>
  <c r="JH3" i="81"/>
  <c r="JG3" i="81"/>
  <c r="JF3" i="81"/>
  <c r="JE3" i="81"/>
  <c r="JD3" i="81"/>
  <c r="JC3" i="81"/>
  <c r="JB3" i="81"/>
  <c r="JA3" i="81"/>
  <c r="IZ3" i="81"/>
  <c r="IY3" i="81"/>
  <c r="IX3" i="81"/>
  <c r="IW3" i="81"/>
  <c r="IV3" i="81"/>
  <c r="IU3" i="81"/>
  <c r="IT3" i="81"/>
  <c r="IS3" i="81"/>
  <c r="IR3" i="81"/>
  <c r="IQ3" i="81"/>
  <c r="IP3" i="81"/>
  <c r="IO3" i="81"/>
  <c r="IN3" i="81"/>
  <c r="IM3" i="81"/>
  <c r="IL3" i="81"/>
  <c r="IK3" i="81"/>
  <c r="IJ3" i="81"/>
  <c r="II3" i="81"/>
  <c r="IH3" i="81"/>
  <c r="IG3" i="81"/>
  <c r="IF3" i="81"/>
  <c r="IE3" i="81"/>
  <c r="ID3" i="81"/>
  <c r="IC3" i="81"/>
  <c r="IB3" i="81"/>
  <c r="IA3" i="81"/>
  <c r="HZ3" i="81"/>
  <c r="HY3" i="81"/>
  <c r="HX3" i="81"/>
  <c r="HW3" i="81"/>
  <c r="HV3" i="81"/>
  <c r="HU3" i="81"/>
  <c r="HT3" i="81"/>
  <c r="HS3" i="81"/>
  <c r="HR3" i="81"/>
  <c r="HQ3" i="81"/>
  <c r="HP3" i="81"/>
  <c r="HO3" i="81"/>
  <c r="HN3" i="81"/>
  <c r="HM3" i="81"/>
  <c r="HL3" i="81"/>
  <c r="HK3" i="81"/>
  <c r="HJ3" i="81"/>
  <c r="HI3" i="81"/>
  <c r="HH3" i="81"/>
  <c r="HG3" i="81"/>
  <c r="HF3" i="81"/>
  <c r="HE3" i="81"/>
  <c r="HD3" i="81"/>
  <c r="HC3" i="81"/>
  <c r="HB3" i="81"/>
  <c r="HA3" i="81"/>
  <c r="GZ3" i="81"/>
  <c r="GY3" i="81"/>
  <c r="GX3" i="81"/>
  <c r="GW3" i="81"/>
  <c r="GV3" i="81"/>
  <c r="GU3" i="81"/>
  <c r="GT3" i="81"/>
  <c r="GS3" i="81"/>
  <c r="GR3" i="81"/>
  <c r="GQ3" i="81"/>
  <c r="GP3" i="81"/>
  <c r="GO3" i="81"/>
  <c r="GN3" i="81"/>
  <c r="GM3" i="81"/>
  <c r="GL3" i="81"/>
  <c r="GK3" i="81"/>
  <c r="GJ3" i="81"/>
  <c r="GI3" i="81"/>
  <c r="GH3" i="81"/>
  <c r="GG3" i="81"/>
  <c r="GF3" i="81"/>
  <c r="GE3" i="81"/>
  <c r="GD3" i="81"/>
  <c r="GC3" i="81"/>
  <c r="GB3" i="81"/>
  <c r="GA3" i="81"/>
  <c r="FZ3" i="81"/>
  <c r="FY3" i="81"/>
  <c r="FX3" i="81"/>
  <c r="FW3" i="81"/>
  <c r="FV3" i="81"/>
  <c r="FU3" i="81"/>
  <c r="FT3" i="81"/>
  <c r="FS3" i="81"/>
  <c r="FR3" i="81"/>
  <c r="FQ3" i="81"/>
  <c r="FP3" i="81"/>
  <c r="FO3" i="81"/>
  <c r="FN3" i="81"/>
  <c r="FM3" i="81"/>
  <c r="FL3" i="81"/>
  <c r="FK3" i="81"/>
  <c r="FJ3" i="81"/>
  <c r="FI3" i="81"/>
  <c r="FH3" i="81"/>
  <c r="FG3" i="81"/>
  <c r="FF3" i="81"/>
  <c r="FE3" i="81"/>
  <c r="FD3" i="81"/>
  <c r="FC3" i="81"/>
  <c r="FB3" i="81"/>
  <c r="FA3" i="81"/>
  <c r="EZ3" i="81"/>
  <c r="EY3" i="81"/>
  <c r="EX3" i="81"/>
  <c r="EW3" i="81"/>
  <c r="EV3" i="81"/>
  <c r="EU3" i="81"/>
  <c r="ET3" i="81"/>
  <c r="ES3" i="81"/>
  <c r="ER3" i="81"/>
  <c r="EQ3" i="81"/>
  <c r="EP3" i="81"/>
  <c r="EO3" i="81"/>
  <c r="EN3" i="81"/>
  <c r="EM3" i="81"/>
  <c r="EL3" i="81"/>
  <c r="EK3" i="81"/>
  <c r="EJ3" i="81"/>
  <c r="EI3" i="81"/>
  <c r="EH3" i="81"/>
  <c r="EG3" i="81"/>
  <c r="EF3" i="81"/>
  <c r="EE3" i="81"/>
  <c r="ED3" i="81"/>
  <c r="EC3" i="81"/>
  <c r="EB3" i="81"/>
  <c r="EA3" i="81"/>
  <c r="DZ3" i="81"/>
  <c r="DY3" i="81"/>
  <c r="DX3" i="81"/>
  <c r="DW3" i="81"/>
  <c r="DV3" i="81"/>
  <c r="DU3" i="81"/>
  <c r="DT3" i="81"/>
  <c r="DS3" i="81"/>
  <c r="DR3" i="81"/>
  <c r="DQ3" i="81"/>
  <c r="DP3" i="81"/>
  <c r="DO3" i="81"/>
  <c r="DN3" i="81"/>
  <c r="DM3" i="81"/>
  <c r="DL3" i="81"/>
  <c r="DK3" i="81"/>
  <c r="DJ3" i="81"/>
  <c r="DI3" i="81"/>
  <c r="DH3" i="81"/>
  <c r="DG3" i="81"/>
  <c r="DF3" i="81"/>
  <c r="DE3" i="81"/>
  <c r="DD3" i="81"/>
  <c r="DC3" i="81"/>
  <c r="DB3" i="81"/>
  <c r="DA3" i="81"/>
  <c r="CZ3" i="81"/>
  <c r="CY3" i="81"/>
  <c r="CX3" i="81"/>
  <c r="CW3" i="81"/>
  <c r="CV3" i="81"/>
  <c r="CU3" i="81"/>
  <c r="CT3" i="81"/>
  <c r="CS3" i="81"/>
  <c r="CR3" i="81"/>
  <c r="CQ3" i="81"/>
  <c r="CP3" i="81"/>
  <c r="CO3" i="81"/>
  <c r="CN3" i="81"/>
  <c r="CM3" i="81"/>
  <c r="CL3" i="81"/>
  <c r="CK3" i="81"/>
  <c r="CJ3" i="81"/>
  <c r="CI3" i="81"/>
  <c r="CH3" i="81"/>
  <c r="CG3" i="81"/>
  <c r="CF3" i="81"/>
  <c r="CE3" i="81"/>
  <c r="CD3" i="81"/>
  <c r="CC3" i="81"/>
  <c r="CB3" i="81"/>
  <c r="CA3" i="81"/>
  <c r="BZ3" i="81"/>
  <c r="BY3" i="81"/>
  <c r="BX3" i="81"/>
  <c r="BW3" i="81"/>
  <c r="BV3" i="81"/>
  <c r="BU3" i="81"/>
  <c r="BT3" i="81"/>
  <c r="BS3" i="81"/>
  <c r="BR3" i="81"/>
  <c r="BQ3" i="81"/>
  <c r="BP3" i="81"/>
  <c r="BO3" i="81"/>
  <c r="BN3" i="81"/>
  <c r="BM3" i="81"/>
  <c r="BL3" i="81"/>
  <c r="BK3" i="81"/>
  <c r="BJ3" i="81"/>
  <c r="BI3" i="81"/>
  <c r="BH3" i="81"/>
  <c r="BG3" i="81"/>
  <c r="BF3" i="81"/>
  <c r="BE3" i="81"/>
  <c r="BD3" i="81"/>
  <c r="BC3" i="81"/>
  <c r="BB3" i="81"/>
  <c r="BA3" i="81"/>
  <c r="AZ3" i="81"/>
  <c r="AY3" i="81"/>
  <c r="AX3" i="81"/>
  <c r="AW3" i="81"/>
  <c r="AV3" i="81"/>
  <c r="AU3" i="81"/>
  <c r="AT3" i="81"/>
  <c r="AS3" i="81"/>
  <c r="AR3" i="81"/>
  <c r="AQ3" i="81"/>
  <c r="AP3" i="81"/>
  <c r="AO3" i="81"/>
  <c r="AN3" i="81"/>
  <c r="AM3" i="81"/>
  <c r="AL3" i="81"/>
  <c r="AK3" i="81"/>
  <c r="AJ3" i="81"/>
  <c r="AI3" i="81"/>
  <c r="AH3" i="81"/>
  <c r="AG3" i="81"/>
  <c r="AF3" i="81"/>
  <c r="AE3" i="81"/>
  <c r="AD3" i="81"/>
  <c r="AC3" i="81"/>
  <c r="AB3" i="81"/>
  <c r="AA3" i="81"/>
  <c r="Z3" i="81"/>
  <c r="Y3" i="81"/>
  <c r="X3" i="81"/>
  <c r="W3" i="81"/>
  <c r="V3" i="81"/>
  <c r="U3" i="81"/>
  <c r="T3" i="81"/>
  <c r="S3" i="81"/>
  <c r="R3" i="81"/>
  <c r="Q3" i="81"/>
  <c r="P3" i="81"/>
  <c r="O3" i="81"/>
  <c r="N3" i="81"/>
  <c r="M3" i="81"/>
  <c r="L3" i="81"/>
  <c r="K3" i="81"/>
  <c r="J3" i="81"/>
  <c r="I3" i="81"/>
  <c r="H3" i="81"/>
  <c r="G3" i="81"/>
  <c r="F3" i="81"/>
  <c r="E3" i="81"/>
  <c r="D3" i="81"/>
  <c r="C3" i="81"/>
  <c r="B3" i="81"/>
  <c r="A3" i="81"/>
  <c r="AK18" i="69"/>
  <c r="AK17" i="69" l="1"/>
  <c r="AK48" i="67"/>
  <c r="AK47" i="67"/>
  <c r="IF3" i="80" l="1"/>
  <c r="GT3" i="79"/>
  <c r="FS3" i="79"/>
  <c r="FK3" i="79"/>
  <c r="CJ3" i="79"/>
  <c r="E3" i="79" l="1"/>
  <c r="AZ3" i="78" l="1"/>
  <c r="AX3" i="78"/>
  <c r="GN3" i="74" l="1"/>
  <c r="OB3" i="73" l="1"/>
  <c r="C4" i="75" l="1"/>
  <c r="C4" i="76"/>
  <c r="C4" i="77"/>
  <c r="C4" i="78"/>
  <c r="C4" i="79"/>
  <c r="C4" i="80"/>
  <c r="C4" i="74"/>
  <c r="B4" i="75"/>
  <c r="B4" i="76"/>
  <c r="B4" i="77"/>
  <c r="B4" i="78"/>
  <c r="B4" i="79"/>
  <c r="B4" i="80"/>
  <c r="B4" i="74"/>
  <c r="A4" i="75"/>
  <c r="A4" i="76"/>
  <c r="A4" i="77"/>
  <c r="A4" i="78"/>
  <c r="A4" i="79"/>
  <c r="A4" i="80"/>
  <c r="A4" i="74"/>
  <c r="A3" i="73" l="1"/>
  <c r="A3" i="74"/>
  <c r="A3" i="75"/>
  <c r="A3" i="76"/>
  <c r="A3" i="77"/>
  <c r="B3" i="77" s="1"/>
  <c r="A3" i="78"/>
  <c r="A3" i="79"/>
  <c r="A3" i="80"/>
  <c r="C3" i="79" l="1"/>
  <c r="B3" i="79"/>
  <c r="C3" i="75"/>
  <c r="B3" i="75"/>
  <c r="C3" i="78"/>
  <c r="B3" i="78"/>
  <c r="C3" i="74"/>
  <c r="B3" i="74"/>
  <c r="C3" i="73"/>
  <c r="B3" i="73"/>
  <c r="C3" i="80"/>
  <c r="B3" i="80"/>
  <c r="C3" i="76"/>
  <c r="B3" i="76"/>
  <c r="C3" i="77"/>
  <c r="G39" i="2"/>
  <c r="D40" i="1" l="1"/>
  <c r="IO3" i="80" l="1"/>
  <c r="IN3" i="80"/>
  <c r="IM3" i="80"/>
  <c r="IL3" i="80"/>
  <c r="IK3" i="80"/>
  <c r="IJ3" i="80"/>
  <c r="II3" i="80"/>
  <c r="IH3" i="80"/>
  <c r="IG3" i="80"/>
  <c r="IE3" i="80"/>
  <c r="ID3" i="80"/>
  <c r="IC3" i="80"/>
  <c r="IB3" i="80"/>
  <c r="IA3" i="80"/>
  <c r="HZ3" i="80"/>
  <c r="HY3" i="80"/>
  <c r="HX3" i="80"/>
  <c r="HW3" i="80"/>
  <c r="HV3" i="80"/>
  <c r="HU3" i="80"/>
  <c r="HT3" i="80"/>
  <c r="HS3" i="80"/>
  <c r="HR3" i="80"/>
  <c r="HQ3" i="80"/>
  <c r="HP3" i="80"/>
  <c r="HO3" i="80"/>
  <c r="HN3" i="80"/>
  <c r="HM3" i="80"/>
  <c r="HL3" i="80"/>
  <c r="HK3" i="80"/>
  <c r="HJ3" i="80"/>
  <c r="HI3" i="80"/>
  <c r="HH3" i="80"/>
  <c r="HG3" i="80"/>
  <c r="HF3" i="80"/>
  <c r="HE3" i="80"/>
  <c r="HD3" i="80"/>
  <c r="HC3" i="80"/>
  <c r="HB3" i="80"/>
  <c r="HA3" i="80"/>
  <c r="GZ3" i="80"/>
  <c r="GY3" i="80"/>
  <c r="GX3" i="80"/>
  <c r="GW3" i="80"/>
  <c r="GV3" i="80"/>
  <c r="GU3" i="80"/>
  <c r="GT3" i="80"/>
  <c r="GS3" i="80"/>
  <c r="GR3" i="80"/>
  <c r="GQ3" i="80"/>
  <c r="GP3" i="80"/>
  <c r="GO3" i="80"/>
  <c r="GN3" i="80"/>
  <c r="GM3" i="80"/>
  <c r="GL3" i="80"/>
  <c r="GK3" i="80"/>
  <c r="GJ3" i="80"/>
  <c r="GI3" i="80"/>
  <c r="GH3" i="80"/>
  <c r="GG3" i="80"/>
  <c r="GF3" i="80"/>
  <c r="GE3" i="80"/>
  <c r="GD3" i="80"/>
  <c r="GC3" i="80"/>
  <c r="GB3" i="80"/>
  <c r="GA3" i="80"/>
  <c r="FZ3" i="80"/>
  <c r="FY3" i="80"/>
  <c r="FX3" i="80"/>
  <c r="FW3" i="80"/>
  <c r="FV3" i="80"/>
  <c r="FU3" i="80"/>
  <c r="FT3" i="80"/>
  <c r="FS3" i="80"/>
  <c r="FR3" i="80"/>
  <c r="FQ3" i="80"/>
  <c r="FP3" i="80"/>
  <c r="FO3" i="80"/>
  <c r="FN3" i="80"/>
  <c r="FM3" i="80"/>
  <c r="FL3" i="80"/>
  <c r="FK3" i="80"/>
  <c r="FJ3" i="80"/>
  <c r="FI3" i="80"/>
  <c r="FH3" i="80"/>
  <c r="FG3" i="80"/>
  <c r="FF3" i="80"/>
  <c r="FE3" i="80"/>
  <c r="FD3" i="80"/>
  <c r="FC3" i="80"/>
  <c r="FB3" i="80"/>
  <c r="FA3" i="80"/>
  <c r="EZ3" i="80"/>
  <c r="EY3" i="80"/>
  <c r="EX3" i="80"/>
  <c r="EW3" i="80"/>
  <c r="EV3" i="80"/>
  <c r="EU3" i="80"/>
  <c r="ET3" i="80"/>
  <c r="ES3" i="80"/>
  <c r="ER3" i="80"/>
  <c r="EQ3" i="80"/>
  <c r="EP3" i="80"/>
  <c r="EO3" i="80"/>
  <c r="EN3" i="80"/>
  <c r="EM3" i="80"/>
  <c r="EL3" i="80"/>
  <c r="EK3" i="80"/>
  <c r="EJ3" i="80"/>
  <c r="EI3" i="80"/>
  <c r="EH3" i="80"/>
  <c r="EG3" i="80"/>
  <c r="EF3" i="80"/>
  <c r="EE3" i="80"/>
  <c r="ED3" i="80"/>
  <c r="EC3" i="80"/>
  <c r="EB3" i="80"/>
  <c r="EA3" i="80"/>
  <c r="DZ3" i="80"/>
  <c r="DY3" i="80"/>
  <c r="DX3" i="80"/>
  <c r="DW3" i="80"/>
  <c r="DV3" i="80"/>
  <c r="DU3" i="80"/>
  <c r="DT3" i="80"/>
  <c r="DS3" i="80"/>
  <c r="DR3" i="80"/>
  <c r="DQ3" i="80"/>
  <c r="DP3" i="80"/>
  <c r="DO3" i="80"/>
  <c r="DN3" i="80"/>
  <c r="DM3" i="80"/>
  <c r="DL3" i="80"/>
  <c r="DK3" i="80"/>
  <c r="DJ3" i="80"/>
  <c r="DI3" i="80"/>
  <c r="DH3" i="80"/>
  <c r="DG3" i="80"/>
  <c r="DF3" i="80"/>
  <c r="DE3" i="80"/>
  <c r="DD3" i="80"/>
  <c r="DC3" i="80"/>
  <c r="DB3" i="80"/>
  <c r="DA3" i="80"/>
  <c r="CZ3" i="80"/>
  <c r="CY3" i="80"/>
  <c r="CX3" i="80"/>
  <c r="CW3" i="80"/>
  <c r="CV3" i="80"/>
  <c r="CU3" i="80"/>
  <c r="CT3" i="80"/>
  <c r="CS3" i="80"/>
  <c r="CR3" i="80"/>
  <c r="CQ3" i="80"/>
  <c r="CP3" i="80"/>
  <c r="CO3" i="80"/>
  <c r="CN3" i="80"/>
  <c r="CM3" i="80"/>
  <c r="CL3" i="80"/>
  <c r="CK3" i="80"/>
  <c r="CJ3" i="80"/>
  <c r="CI3" i="80"/>
  <c r="CH3" i="80"/>
  <c r="CG3" i="80"/>
  <c r="CF3" i="80"/>
  <c r="CE3" i="80"/>
  <c r="CD3" i="80"/>
  <c r="CC3" i="80"/>
  <c r="CB3" i="80"/>
  <c r="CA3" i="80"/>
  <c r="BZ3" i="80"/>
  <c r="BY3" i="80"/>
  <c r="BX3" i="80"/>
  <c r="BW3" i="80"/>
  <c r="BV3" i="80"/>
  <c r="BU3" i="80"/>
  <c r="BT3" i="80"/>
  <c r="BS3" i="80"/>
  <c r="BR3" i="80"/>
  <c r="BQ3" i="80"/>
  <c r="BP3" i="80"/>
  <c r="BO3" i="80"/>
  <c r="BN3" i="80"/>
  <c r="BM3" i="80"/>
  <c r="BL3" i="80"/>
  <c r="BK3" i="80"/>
  <c r="BJ3" i="80"/>
  <c r="BI3" i="80"/>
  <c r="BH3" i="80"/>
  <c r="BG3" i="80"/>
  <c r="BF3" i="80"/>
  <c r="BE3" i="80"/>
  <c r="BD3" i="80"/>
  <c r="BC3" i="80"/>
  <c r="BB3" i="80"/>
  <c r="BA3" i="80"/>
  <c r="AZ3" i="80"/>
  <c r="AY3" i="80"/>
  <c r="AX3" i="80"/>
  <c r="AW3" i="80"/>
  <c r="AV3" i="80"/>
  <c r="AU3" i="80"/>
  <c r="AT3" i="80"/>
  <c r="AS3" i="80"/>
  <c r="AR3" i="80"/>
  <c r="AQ3" i="80"/>
  <c r="AP3" i="80"/>
  <c r="AO3" i="80"/>
  <c r="AN3" i="80"/>
  <c r="AM3" i="80"/>
  <c r="AL3" i="80"/>
  <c r="AK3" i="80"/>
  <c r="AJ3" i="80"/>
  <c r="AI3" i="80"/>
  <c r="AH3" i="80"/>
  <c r="AG3" i="80"/>
  <c r="AF3" i="80"/>
  <c r="AE3" i="80"/>
  <c r="AD3" i="80"/>
  <c r="AC3" i="80"/>
  <c r="AB3" i="80"/>
  <c r="AA3" i="80"/>
  <c r="Z3" i="80"/>
  <c r="Y3" i="80"/>
  <c r="X3" i="80"/>
  <c r="W3" i="80"/>
  <c r="V3" i="80"/>
  <c r="U3" i="80"/>
  <c r="T3" i="80"/>
  <c r="S3" i="80"/>
  <c r="R3" i="80"/>
  <c r="Q3" i="80"/>
  <c r="P3" i="80"/>
  <c r="O3" i="80"/>
  <c r="N3" i="80"/>
  <c r="M3" i="80"/>
  <c r="L3" i="80"/>
  <c r="K3" i="80"/>
  <c r="J3" i="80"/>
  <c r="I3" i="80"/>
  <c r="H3" i="80"/>
  <c r="G3" i="80"/>
  <c r="F3" i="80"/>
  <c r="E3" i="80"/>
  <c r="D3" i="80"/>
  <c r="IH3" i="79"/>
  <c r="IG3" i="79"/>
  <c r="IF3" i="79"/>
  <c r="IE3" i="79"/>
  <c r="ID3" i="79"/>
  <c r="IC3" i="79"/>
  <c r="IB3" i="79"/>
  <c r="IA3" i="79"/>
  <c r="HZ3" i="79"/>
  <c r="HY3" i="79"/>
  <c r="HX3" i="79"/>
  <c r="HW3" i="79"/>
  <c r="HV3" i="79"/>
  <c r="HU3" i="79"/>
  <c r="HT3" i="79"/>
  <c r="HS3" i="79"/>
  <c r="HR3" i="79"/>
  <c r="HQ3" i="79"/>
  <c r="HP3" i="79"/>
  <c r="HO3" i="79"/>
  <c r="HN3" i="79"/>
  <c r="HM3" i="79"/>
  <c r="HL3" i="79"/>
  <c r="HK3" i="79"/>
  <c r="HJ3" i="79"/>
  <c r="HI3" i="79"/>
  <c r="HH3" i="79"/>
  <c r="HG3" i="79"/>
  <c r="HF3" i="79"/>
  <c r="HE3" i="79"/>
  <c r="HD3" i="79"/>
  <c r="HC3" i="79"/>
  <c r="HB3" i="79"/>
  <c r="HA3" i="79"/>
  <c r="GZ3" i="79"/>
  <c r="GY3" i="79"/>
  <c r="GX3" i="79"/>
  <c r="GW3" i="79"/>
  <c r="GV3" i="79"/>
  <c r="GU3" i="79"/>
  <c r="GS3" i="79"/>
  <c r="GR3" i="79"/>
  <c r="GQ3" i="79"/>
  <c r="GP3" i="79"/>
  <c r="GO3" i="79"/>
  <c r="GN3" i="79"/>
  <c r="GM3" i="79"/>
  <c r="GL3" i="79"/>
  <c r="GK3" i="79"/>
  <c r="GJ3" i="79"/>
  <c r="GI3" i="79"/>
  <c r="GH3" i="79"/>
  <c r="GG3" i="79"/>
  <c r="GF3" i="79"/>
  <c r="GE3" i="79"/>
  <c r="GD3" i="79"/>
  <c r="GC3" i="79"/>
  <c r="GB3" i="79"/>
  <c r="GA3" i="79"/>
  <c r="FZ3" i="79"/>
  <c r="FY3" i="79"/>
  <c r="FX3" i="79"/>
  <c r="FW3" i="79"/>
  <c r="FV3" i="79"/>
  <c r="FU3" i="79"/>
  <c r="FT3" i="79"/>
  <c r="FR3" i="79"/>
  <c r="FQ3" i="79"/>
  <c r="FP3" i="79"/>
  <c r="FO3" i="79"/>
  <c r="FN3" i="79"/>
  <c r="FM3" i="79"/>
  <c r="FL3" i="79"/>
  <c r="FJ3" i="79"/>
  <c r="FI3" i="79"/>
  <c r="FH3" i="79"/>
  <c r="FG3" i="79"/>
  <c r="FF3" i="79"/>
  <c r="FE3" i="79"/>
  <c r="FD3" i="79"/>
  <c r="FC3" i="79"/>
  <c r="FB3" i="79"/>
  <c r="FA3" i="79"/>
  <c r="EZ3" i="79"/>
  <c r="EY3" i="79"/>
  <c r="EX3" i="79"/>
  <c r="EW3" i="79"/>
  <c r="EV3" i="79"/>
  <c r="EU3" i="79"/>
  <c r="ET3" i="79"/>
  <c r="ES3" i="79"/>
  <c r="ER3" i="79"/>
  <c r="EQ3" i="79"/>
  <c r="EP3" i="79"/>
  <c r="EO3" i="79"/>
  <c r="EN3" i="79"/>
  <c r="EM3" i="79"/>
  <c r="EL3" i="79"/>
  <c r="EK3" i="79"/>
  <c r="EJ3" i="79"/>
  <c r="EI3" i="79"/>
  <c r="EH3" i="79"/>
  <c r="EG3" i="79"/>
  <c r="EF3" i="79"/>
  <c r="EE3" i="79"/>
  <c r="ED3" i="79"/>
  <c r="EC3" i="79"/>
  <c r="EB3" i="79"/>
  <c r="EA3" i="79"/>
  <c r="DZ3" i="79"/>
  <c r="DY3" i="79"/>
  <c r="DX3" i="79"/>
  <c r="DW3" i="79"/>
  <c r="DV3" i="79"/>
  <c r="DU3" i="79"/>
  <c r="DT3" i="79"/>
  <c r="DS3" i="79"/>
  <c r="DR3" i="79"/>
  <c r="DQ3" i="79"/>
  <c r="DP3" i="79"/>
  <c r="DO3" i="79"/>
  <c r="DN3" i="79"/>
  <c r="DM3" i="79"/>
  <c r="DL3" i="79"/>
  <c r="DK3" i="79"/>
  <c r="DJ3" i="79"/>
  <c r="DI3" i="79"/>
  <c r="DH3" i="79"/>
  <c r="DG3" i="79"/>
  <c r="DF3" i="79"/>
  <c r="DE3" i="79"/>
  <c r="DD3" i="79"/>
  <c r="DC3" i="79"/>
  <c r="DB3" i="79"/>
  <c r="DA3" i="79"/>
  <c r="CZ3" i="79"/>
  <c r="CY3" i="79"/>
  <c r="CX3" i="79"/>
  <c r="CW3" i="79"/>
  <c r="CV3" i="79"/>
  <c r="CU3" i="79"/>
  <c r="CT3" i="79"/>
  <c r="CS3" i="79"/>
  <c r="CR3" i="79"/>
  <c r="CQ3" i="79"/>
  <c r="CP3" i="79"/>
  <c r="CN3" i="79"/>
  <c r="CO3" i="79"/>
  <c r="CM3" i="79"/>
  <c r="CL3" i="79"/>
  <c r="CK3" i="79"/>
  <c r="CI3" i="79"/>
  <c r="CH3" i="79"/>
  <c r="CG3" i="79"/>
  <c r="CF3" i="79"/>
  <c r="CE3" i="79"/>
  <c r="CD3" i="79"/>
  <c r="CC3" i="79"/>
  <c r="CB3" i="79"/>
  <c r="CA3" i="79"/>
  <c r="BZ3" i="79"/>
  <c r="BY3" i="79"/>
  <c r="BX3" i="79"/>
  <c r="BW3" i="79"/>
  <c r="BV3" i="79"/>
  <c r="BU3" i="79"/>
  <c r="BT3" i="79"/>
  <c r="BS3" i="79"/>
  <c r="BR3" i="79"/>
  <c r="BQ3" i="79"/>
  <c r="BP3" i="79"/>
  <c r="BO3" i="79"/>
  <c r="BN3" i="79"/>
  <c r="BM3" i="79"/>
  <c r="BL3" i="79"/>
  <c r="BK3" i="79"/>
  <c r="BJ3" i="79"/>
  <c r="BI3" i="79"/>
  <c r="BH3" i="79"/>
  <c r="BG3" i="79"/>
  <c r="BF3" i="79"/>
  <c r="BE3" i="79"/>
  <c r="BD3" i="79"/>
  <c r="BC3" i="79"/>
  <c r="BB3" i="79"/>
  <c r="BA3" i="79"/>
  <c r="AZ3" i="79"/>
  <c r="AY3" i="79"/>
  <c r="AX3" i="79"/>
  <c r="AW3" i="79"/>
  <c r="AV3" i="79"/>
  <c r="AU3" i="79"/>
  <c r="AT3" i="79"/>
  <c r="AS3" i="79"/>
  <c r="AR3" i="79"/>
  <c r="AQ3" i="79"/>
  <c r="AP3" i="79"/>
  <c r="AO3" i="79"/>
  <c r="AN3" i="79"/>
  <c r="AM3" i="79"/>
  <c r="AL3" i="79"/>
  <c r="AK3" i="79"/>
  <c r="AJ3" i="79"/>
  <c r="AI3" i="79"/>
  <c r="AH3" i="79"/>
  <c r="AG3" i="79" l="1"/>
  <c r="AF3" i="79"/>
  <c r="AE3" i="79"/>
  <c r="AD3" i="79"/>
  <c r="AC3" i="79"/>
  <c r="AB3" i="79"/>
  <c r="AA3" i="79"/>
  <c r="Z3" i="79"/>
  <c r="Y3" i="79"/>
  <c r="X3" i="79"/>
  <c r="W3" i="79"/>
  <c r="V3" i="79"/>
  <c r="U3" i="79"/>
  <c r="T3" i="79"/>
  <c r="S3" i="79"/>
  <c r="R3" i="79"/>
  <c r="Q3" i="79"/>
  <c r="P3" i="79"/>
  <c r="O3" i="79"/>
  <c r="N3" i="79"/>
  <c r="M3" i="79"/>
  <c r="L3" i="79"/>
  <c r="K3" i="79"/>
  <c r="J3" i="79"/>
  <c r="I3" i="79"/>
  <c r="H3" i="79"/>
  <c r="G3" i="79"/>
  <c r="F3" i="79"/>
  <c r="D3" i="79"/>
  <c r="DO3" i="78" l="1"/>
  <c r="DN3" i="78"/>
  <c r="DM3" i="78"/>
  <c r="DL3" i="78"/>
  <c r="DK3" i="78"/>
  <c r="DJ3" i="78"/>
  <c r="DI3" i="78"/>
  <c r="DH3" i="78"/>
  <c r="DG3" i="78"/>
  <c r="DF3" i="78"/>
  <c r="DE3" i="78"/>
  <c r="DD3" i="78"/>
  <c r="DC3" i="78"/>
  <c r="DB3" i="78"/>
  <c r="DA3" i="78"/>
  <c r="CZ3" i="78"/>
  <c r="CY3" i="78"/>
  <c r="CX3" i="78"/>
  <c r="CW3" i="78"/>
  <c r="CV3" i="78"/>
  <c r="CU3" i="78"/>
  <c r="CT3" i="78"/>
  <c r="CS3" i="78"/>
  <c r="CR3" i="78"/>
  <c r="CQ3" i="78"/>
  <c r="CP3" i="78"/>
  <c r="CO3" i="78"/>
  <c r="CN3" i="78"/>
  <c r="CM3" i="78"/>
  <c r="CL3" i="78"/>
  <c r="CK3" i="78"/>
  <c r="CJ3" i="78"/>
  <c r="CI3" i="78"/>
  <c r="CH3" i="78"/>
  <c r="CG3" i="78"/>
  <c r="CF3" i="78"/>
  <c r="CE3" i="78"/>
  <c r="CD3" i="78"/>
  <c r="CC3" i="78"/>
  <c r="CB3" i="78"/>
  <c r="CA3" i="78"/>
  <c r="BZ3" i="78"/>
  <c r="BY3" i="78"/>
  <c r="BX3" i="78"/>
  <c r="BW3" i="78"/>
  <c r="BV3" i="78"/>
  <c r="BU3" i="78"/>
  <c r="BT3" i="78"/>
  <c r="BS3" i="78"/>
  <c r="BR3" i="78"/>
  <c r="BQ3" i="78"/>
  <c r="BP3" i="78"/>
  <c r="BO3" i="78"/>
  <c r="BD3" i="78"/>
  <c r="BN3" i="78"/>
  <c r="BM3" i="78"/>
  <c r="BL3" i="78"/>
  <c r="BK3" i="78"/>
  <c r="BJ3" i="78"/>
  <c r="BI3" i="78"/>
  <c r="BH3" i="78"/>
  <c r="BG3" i="78"/>
  <c r="BF3" i="78"/>
  <c r="BE3" i="78"/>
  <c r="BC3" i="78"/>
  <c r="BB3" i="78"/>
  <c r="BA3" i="78"/>
  <c r="AY3" i="78"/>
  <c r="AW3" i="78"/>
  <c r="AV3" i="78"/>
  <c r="AU3" i="78"/>
  <c r="AT3" i="78"/>
  <c r="AS3" i="78"/>
  <c r="AR3" i="78"/>
  <c r="AQ3" i="78"/>
  <c r="AP3" i="78"/>
  <c r="AO3" i="78"/>
  <c r="AN3" i="78"/>
  <c r="AM3" i="78"/>
  <c r="AL3" i="78"/>
  <c r="AK3" i="78"/>
  <c r="AJ3" i="78"/>
  <c r="AI3" i="78"/>
  <c r="AH3" i="78"/>
  <c r="AG3" i="78"/>
  <c r="AF3" i="78"/>
  <c r="AE3" i="78"/>
  <c r="AD3" i="78"/>
  <c r="AC3" i="78"/>
  <c r="AB3" i="78"/>
  <c r="AA3" i="78"/>
  <c r="Z3" i="78"/>
  <c r="Y3" i="78"/>
  <c r="X3" i="78"/>
  <c r="W3" i="78"/>
  <c r="V3" i="78"/>
  <c r="U3" i="78"/>
  <c r="T3" i="78"/>
  <c r="S3" i="78"/>
  <c r="R3" i="78"/>
  <c r="Q3" i="78"/>
  <c r="P3" i="78"/>
  <c r="O3" i="78"/>
  <c r="N3" i="78"/>
  <c r="M3" i="78"/>
  <c r="L3" i="78"/>
  <c r="K3" i="78"/>
  <c r="J3" i="78"/>
  <c r="I3" i="78"/>
  <c r="H3" i="78"/>
  <c r="G3" i="78"/>
  <c r="F3" i="78"/>
  <c r="E3" i="78"/>
  <c r="D3" i="78"/>
  <c r="CD3" i="77"/>
  <c r="CC3" i="77"/>
  <c r="CB3" i="77"/>
  <c r="CA3" i="77"/>
  <c r="BZ3" i="77"/>
  <c r="BY3" i="77"/>
  <c r="BE3" i="77"/>
  <c r="BX3" i="77"/>
  <c r="BW3" i="77"/>
  <c r="BV3" i="77"/>
  <c r="BU3" i="77"/>
  <c r="BT3" i="77"/>
  <c r="BS3" i="77"/>
  <c r="BR3" i="77"/>
  <c r="BQ3" i="77"/>
  <c r="BP3" i="77"/>
  <c r="BO3" i="77"/>
  <c r="BN3" i="77"/>
  <c r="BM3" i="77"/>
  <c r="BL3" i="77"/>
  <c r="BK3" i="77"/>
  <c r="BJ3" i="77"/>
  <c r="BI3" i="77"/>
  <c r="BH3" i="77"/>
  <c r="BG3" i="77"/>
  <c r="BF3" i="77"/>
  <c r="BD3" i="77"/>
  <c r="BC3" i="77"/>
  <c r="AA3" i="77"/>
  <c r="BB3" i="77"/>
  <c r="BA3" i="77"/>
  <c r="AZ3" i="77"/>
  <c r="AY3" i="77"/>
  <c r="AX3" i="77"/>
  <c r="AW3" i="77"/>
  <c r="AM3" i="77"/>
  <c r="AL3" i="77"/>
  <c r="AK3" i="77"/>
  <c r="AJ3" i="77"/>
  <c r="AI3" i="77"/>
  <c r="AH3" i="77"/>
  <c r="AF3" i="77"/>
  <c r="AE3" i="77"/>
  <c r="AD3" i="77"/>
  <c r="AC3" i="77"/>
  <c r="AB3" i="77"/>
  <c r="Z3" i="77"/>
  <c r="Y3" i="77"/>
  <c r="W3" i="77"/>
  <c r="V3" i="77"/>
  <c r="U3" i="77"/>
  <c r="T3" i="77"/>
  <c r="S3" i="77"/>
  <c r="R3" i="77"/>
  <c r="Q3" i="77"/>
  <c r="P3" i="77"/>
  <c r="N3" i="77"/>
  <c r="M3" i="77"/>
  <c r="L3" i="77"/>
  <c r="K3" i="77"/>
  <c r="J3" i="77"/>
  <c r="I3" i="77"/>
  <c r="H3" i="77"/>
  <c r="G3" i="77"/>
  <c r="E3" i="77"/>
  <c r="D3" i="77"/>
  <c r="CZ3" i="76"/>
  <c r="CY3" i="76"/>
  <c r="CX3" i="76"/>
  <c r="CW3" i="76"/>
  <c r="CV3" i="76"/>
  <c r="CU3" i="76"/>
  <c r="CT3" i="76"/>
  <c r="CS3" i="76"/>
  <c r="CR3" i="76"/>
  <c r="CQ3" i="76"/>
  <c r="CP3" i="76"/>
  <c r="CO3" i="76"/>
  <c r="CN3" i="76"/>
  <c r="CM3" i="76"/>
  <c r="CL3" i="76"/>
  <c r="CK3" i="76"/>
  <c r="CJ3" i="76"/>
  <c r="CI3" i="76"/>
  <c r="CH3" i="76"/>
  <c r="CG3" i="76"/>
  <c r="CF3" i="76"/>
  <c r="CE3" i="76"/>
  <c r="CD3" i="76"/>
  <c r="CC3" i="76"/>
  <c r="CB3" i="76"/>
  <c r="CA3" i="76"/>
  <c r="BZ3" i="76"/>
  <c r="BY3" i="76"/>
  <c r="BX3" i="76"/>
  <c r="BW3" i="76"/>
  <c r="BV3" i="76"/>
  <c r="BU3" i="76"/>
  <c r="BT3" i="76"/>
  <c r="BS3" i="76"/>
  <c r="BR3" i="76"/>
  <c r="BQ3" i="76"/>
  <c r="BP3" i="76"/>
  <c r="BO3" i="76"/>
  <c r="BN3" i="76"/>
  <c r="BM3" i="76"/>
  <c r="BL3" i="76"/>
  <c r="BK3" i="76"/>
  <c r="BJ3" i="76"/>
  <c r="BI3" i="76"/>
  <c r="BH3" i="76"/>
  <c r="BG3" i="76"/>
  <c r="BF3" i="76"/>
  <c r="BE3" i="76"/>
  <c r="BD3" i="76"/>
  <c r="BC3" i="76"/>
  <c r="BB3" i="76"/>
  <c r="BA3" i="76"/>
  <c r="AZ3" i="76"/>
  <c r="AY3" i="76"/>
  <c r="AX3" i="76"/>
  <c r="AW3" i="76"/>
  <c r="AV3" i="76"/>
  <c r="AU3" i="76"/>
  <c r="AT3" i="76"/>
  <c r="AS3" i="76"/>
  <c r="N5" i="29"/>
  <c r="AA3" i="76" s="1"/>
  <c r="N7" i="29"/>
  <c r="AD3" i="76" s="1"/>
  <c r="AR3" i="76"/>
  <c r="AQ3" i="76"/>
  <c r="AP3" i="76"/>
  <c r="AO3" i="76"/>
  <c r="AN3" i="76"/>
  <c r="AM3" i="76"/>
  <c r="AL3" i="76"/>
  <c r="AK3" i="76"/>
  <c r="AJ3" i="76"/>
  <c r="AI3" i="76"/>
  <c r="AH3" i="76"/>
  <c r="AG3" i="76"/>
  <c r="AF3" i="76"/>
  <c r="AC3" i="76"/>
  <c r="Z3" i="76"/>
  <c r="J3" i="76"/>
  <c r="Y3" i="76"/>
  <c r="X3" i="76"/>
  <c r="W3" i="76"/>
  <c r="V3" i="76"/>
  <c r="U3" i="76"/>
  <c r="T3" i="76"/>
  <c r="S3" i="76"/>
  <c r="R3" i="76"/>
  <c r="Q3" i="76"/>
  <c r="P3" i="76"/>
  <c r="O3" i="76"/>
  <c r="N3" i="76"/>
  <c r="M3" i="76"/>
  <c r="L3" i="76"/>
  <c r="K3" i="76"/>
  <c r="I3" i="76"/>
  <c r="H3" i="76"/>
  <c r="G3" i="76"/>
  <c r="F3" i="76"/>
  <c r="E3" i="76"/>
  <c r="D3" i="76"/>
  <c r="EG3" i="75"/>
  <c r="EF3" i="75"/>
  <c r="EE3" i="75"/>
  <c r="ED3" i="75"/>
  <c r="EC3" i="75"/>
  <c r="EB3" i="75"/>
  <c r="EA3" i="75"/>
  <c r="DZ3" i="75"/>
  <c r="DY3" i="75"/>
  <c r="DX3" i="75"/>
  <c r="DW3" i="75"/>
  <c r="DV3" i="75"/>
  <c r="DT3" i="75"/>
  <c r="DS3" i="75"/>
  <c r="DR3" i="75"/>
  <c r="DQ3" i="75"/>
  <c r="DO3" i="75"/>
  <c r="DN3" i="75"/>
  <c r="DM3" i="75"/>
  <c r="DL3" i="75"/>
  <c r="DK3" i="75"/>
  <c r="DC3" i="75"/>
  <c r="DJ3" i="75"/>
  <c r="DI3" i="75"/>
  <c r="DH3" i="75"/>
  <c r="DG3" i="75"/>
  <c r="DF3" i="75"/>
  <c r="DE3" i="75"/>
  <c r="DD3" i="75"/>
  <c r="DB3" i="75"/>
  <c r="DA3" i="75"/>
  <c r="CZ3" i="75"/>
  <c r="CY3" i="75"/>
  <c r="CX3" i="75"/>
  <c r="CW3" i="75"/>
  <c r="CV3" i="75"/>
  <c r="CU3" i="75"/>
  <c r="CT3" i="75"/>
  <c r="CS3" i="75"/>
  <c r="CR3" i="75"/>
  <c r="CQ3" i="75"/>
  <c r="CP3" i="75"/>
  <c r="CO3" i="75"/>
  <c r="CN3" i="75"/>
  <c r="CJ3" i="75"/>
  <c r="CI3" i="75"/>
  <c r="CH3" i="75"/>
  <c r="CG3" i="75"/>
  <c r="CF3" i="75"/>
  <c r="CE3" i="75"/>
  <c r="CD3" i="75"/>
  <c r="CC3" i="75"/>
  <c r="CB3" i="75"/>
  <c r="BZ3" i="75"/>
  <c r="BY3" i="75"/>
  <c r="BX3" i="75"/>
  <c r="BW3" i="75"/>
  <c r="BV3" i="75"/>
  <c r="BU3" i="75"/>
  <c r="BT3" i="75"/>
  <c r="BS3" i="75"/>
  <c r="BR3" i="75"/>
  <c r="BQ3" i="75"/>
  <c r="BP3" i="75"/>
  <c r="BO3" i="75"/>
  <c r="BN3" i="75"/>
  <c r="BM3" i="75"/>
  <c r="BK3" i="75"/>
  <c r="BI3" i="75"/>
  <c r="BG3" i="75"/>
  <c r="BE3" i="75"/>
  <c r="BC3" i="75"/>
  <c r="BA3" i="75"/>
  <c r="BL3" i="75"/>
  <c r="BJ3" i="75"/>
  <c r="BH3" i="75"/>
  <c r="BF3" i="75"/>
  <c r="BD3" i="75"/>
  <c r="BB3" i="75"/>
  <c r="AZ3" i="75"/>
  <c r="AX3" i="75"/>
  <c r="AY3" i="75"/>
  <c r="AV3" i="75"/>
  <c r="AW3" i="75"/>
  <c r="AT3" i="75"/>
  <c r="AS3" i="75"/>
  <c r="AR3" i="75"/>
  <c r="AQ3" i="75"/>
  <c r="AP3" i="75"/>
  <c r="AO3" i="75"/>
  <c r="AN3" i="75"/>
  <c r="AM3" i="75"/>
  <c r="AL3" i="75"/>
  <c r="AK3" i="75"/>
  <c r="AJ3" i="75"/>
  <c r="AI3" i="75"/>
  <c r="AH3" i="75"/>
  <c r="AG3" i="75"/>
  <c r="AF3" i="75"/>
  <c r="AD3" i="75"/>
  <c r="AC3" i="75"/>
  <c r="AB3" i="75"/>
  <c r="J3" i="75"/>
  <c r="L3" i="75"/>
  <c r="M3" i="75"/>
  <c r="O3" i="75"/>
  <c r="P3" i="75"/>
  <c r="R3" i="75"/>
  <c r="S3" i="75"/>
  <c r="T3" i="75"/>
  <c r="U3" i="75"/>
  <c r="V3" i="75"/>
  <c r="W3" i="75"/>
  <c r="X3" i="75"/>
  <c r="I3" i="75"/>
  <c r="F3" i="75"/>
  <c r="E3" i="75"/>
  <c r="JF3" i="74"/>
  <c r="JE3" i="74"/>
  <c r="JD3" i="74"/>
  <c r="JC3" i="74"/>
  <c r="JB3" i="74"/>
  <c r="JA3" i="74"/>
  <c r="IZ3" i="74"/>
  <c r="IY3" i="74"/>
  <c r="IX3" i="74"/>
  <c r="IW3" i="74"/>
  <c r="IV3" i="74"/>
  <c r="IU3" i="74"/>
  <c r="IT3" i="74"/>
  <c r="IS3" i="74"/>
  <c r="IR3" i="74"/>
  <c r="IQ3" i="74"/>
  <c r="IK3" i="74"/>
  <c r="II3" i="74"/>
  <c r="IP3" i="74"/>
  <c r="IO3" i="74"/>
  <c r="IN3" i="74"/>
  <c r="IM3" i="74"/>
  <c r="IL3" i="74"/>
  <c r="IJ3" i="74"/>
  <c r="IH3" i="74"/>
  <c r="IG3" i="74"/>
  <c r="IF3" i="74"/>
  <c r="IE3" i="74"/>
  <c r="ID3" i="74"/>
  <c r="IC3" i="74"/>
  <c r="IB3" i="74"/>
  <c r="IA3" i="74"/>
  <c r="HZ3" i="74"/>
  <c r="HY3" i="74"/>
  <c r="HX3" i="74"/>
  <c r="HW3" i="74"/>
  <c r="HV3" i="74"/>
  <c r="HU3" i="74"/>
  <c r="HT3" i="74"/>
  <c r="HS3" i="74"/>
  <c r="HR3" i="74"/>
  <c r="HQ3" i="74"/>
  <c r="HP3" i="74"/>
  <c r="HO3" i="74"/>
  <c r="HN3" i="74"/>
  <c r="HM3" i="74"/>
  <c r="HL3" i="74"/>
  <c r="HK3" i="74"/>
  <c r="HJ3" i="74"/>
  <c r="HI3" i="74"/>
  <c r="HH3" i="74"/>
  <c r="HG3" i="74"/>
  <c r="HF3" i="74"/>
  <c r="HE3" i="74"/>
  <c r="HD3" i="74"/>
  <c r="HC3" i="74"/>
  <c r="HB3" i="74"/>
  <c r="HA3" i="74"/>
  <c r="GZ3" i="74"/>
  <c r="GX3" i="74"/>
  <c r="GW3" i="74"/>
  <c r="GV3" i="74"/>
  <c r="GU3" i="74"/>
  <c r="GT3" i="74"/>
  <c r="GS3" i="74"/>
  <c r="GQ3" i="74"/>
  <c r="GP3" i="74"/>
  <c r="GO3" i="74"/>
  <c r="GM3" i="74"/>
  <c r="GL3" i="74"/>
  <c r="GJ3" i="74"/>
  <c r="GI3" i="74"/>
  <c r="GH3" i="74"/>
  <c r="GG3" i="74"/>
  <c r="GF3" i="74"/>
  <c r="GE3" i="74"/>
  <c r="GC3" i="74"/>
  <c r="GB3" i="74"/>
  <c r="GA3" i="74"/>
  <c r="FZ3" i="74"/>
  <c r="FY3" i="74"/>
  <c r="FX3" i="74"/>
  <c r="FV3" i="74"/>
  <c r="FU3" i="74"/>
  <c r="FT3" i="74"/>
  <c r="FS3" i="74"/>
  <c r="FR3" i="74"/>
  <c r="FQ3" i="74"/>
  <c r="FO3" i="74"/>
  <c r="FN3" i="74"/>
  <c r="FM3" i="74"/>
  <c r="FL3" i="74"/>
  <c r="FK3" i="74"/>
  <c r="FJ3" i="74"/>
  <c r="FH3" i="74"/>
  <c r="FG3" i="74"/>
  <c r="FF3" i="74"/>
  <c r="FE3" i="74"/>
  <c r="FD3" i="74"/>
  <c r="FC3" i="74"/>
  <c r="FA3" i="74"/>
  <c r="EZ3" i="74"/>
  <c r="EY3" i="74"/>
  <c r="EX3" i="74"/>
  <c r="EW3" i="74"/>
  <c r="EV3" i="74"/>
  <c r="ET3" i="74"/>
  <c r="ES3" i="74"/>
  <c r="ER3" i="74"/>
  <c r="EQ3" i="74"/>
  <c r="EP3" i="74"/>
  <c r="EO3" i="74"/>
  <c r="EM3" i="74"/>
  <c r="EL3" i="74"/>
  <c r="EK3" i="74"/>
  <c r="EJ3" i="74"/>
  <c r="EI3" i="74"/>
  <c r="EH3" i="74"/>
  <c r="DG3" i="74"/>
  <c r="EF3" i="74"/>
  <c r="EE3" i="74"/>
  <c r="ED3" i="74"/>
  <c r="EC3" i="74"/>
  <c r="EB3" i="74"/>
  <c r="EA3" i="74"/>
  <c r="DY3" i="74"/>
  <c r="DX3" i="74"/>
  <c r="DW3" i="74"/>
  <c r="DV3" i="74"/>
  <c r="DU3" i="74"/>
  <c r="DT3" i="74"/>
  <c r="DR3" i="74"/>
  <c r="DQ3" i="74"/>
  <c r="DP3" i="74"/>
  <c r="DO3" i="74"/>
  <c r="DN3" i="74"/>
  <c r="DM3" i="74"/>
  <c r="DK3" i="74"/>
  <c r="DJ3" i="74"/>
  <c r="DI3" i="74"/>
  <c r="DH3" i="74"/>
  <c r="DF3" i="74"/>
  <c r="CU3" i="74"/>
  <c r="CT3" i="74"/>
  <c r="DD3" i="74"/>
  <c r="DC3" i="74"/>
  <c r="DB3" i="74"/>
  <c r="DA3" i="74"/>
  <c r="CZ3" i="74"/>
  <c r="CY3" i="74"/>
  <c r="CW3" i="74"/>
  <c r="CV3" i="74"/>
  <c r="CS3" i="74"/>
  <c r="CR3" i="74"/>
  <c r="CP3" i="74"/>
  <c r="CO3" i="74"/>
  <c r="CN3" i="74"/>
  <c r="CM3" i="74"/>
  <c r="CL3" i="74"/>
  <c r="CK3" i="74"/>
  <c r="CI3" i="74"/>
  <c r="CH3" i="74"/>
  <c r="CG3" i="74"/>
  <c r="CF3" i="74"/>
  <c r="CE3" i="74"/>
  <c r="CD3" i="74"/>
  <c r="BW3" i="74"/>
  <c r="CB3" i="74"/>
  <c r="CA3" i="74"/>
  <c r="BZ3" i="74"/>
  <c r="BY3" i="74"/>
  <c r="BX3" i="74"/>
  <c r="BU3" i="74"/>
  <c r="BT3" i="74"/>
  <c r="BS3" i="74"/>
  <c r="BR3" i="74"/>
  <c r="BQ3" i="74"/>
  <c r="BP3" i="74"/>
  <c r="BN3" i="74"/>
  <c r="BM3" i="74"/>
  <c r="BL3" i="74"/>
  <c r="BK3" i="74"/>
  <c r="BJ3" i="74"/>
  <c r="BI3" i="74"/>
  <c r="AY3" i="74"/>
  <c r="AX3" i="74"/>
  <c r="AW3" i="74"/>
  <c r="AV3" i="74"/>
  <c r="AU3" i="74"/>
  <c r="AT3" i="74"/>
  <c r="AR3" i="74"/>
  <c r="AQ3" i="74"/>
  <c r="AP3" i="74"/>
  <c r="AO3" i="74"/>
  <c r="AN3" i="74"/>
  <c r="AM3" i="74"/>
  <c r="AK3" i="74"/>
  <c r="AJ3" i="74"/>
  <c r="AI3" i="74"/>
  <c r="AH3" i="74"/>
  <c r="AG3" i="74"/>
  <c r="AF3" i="74"/>
  <c r="AD3" i="74"/>
  <c r="AC3" i="74"/>
  <c r="AB3" i="74"/>
  <c r="AA3" i="74"/>
  <c r="Z3" i="74"/>
  <c r="Y3" i="74"/>
  <c r="W3" i="74"/>
  <c r="V3" i="74"/>
  <c r="U3" i="74"/>
  <c r="T3" i="74"/>
  <c r="S3" i="74"/>
  <c r="R3" i="74"/>
  <c r="P3" i="74"/>
  <c r="O3" i="74"/>
  <c r="N3" i="74"/>
  <c r="M3" i="74"/>
  <c r="L3" i="74"/>
  <c r="K3" i="74"/>
  <c r="I3" i="74"/>
  <c r="H3" i="74"/>
  <c r="G3" i="74"/>
  <c r="F3" i="74"/>
  <c r="E3" i="74"/>
  <c r="D3" i="74"/>
  <c r="OC3" i="73"/>
  <c r="OA3" i="73"/>
  <c r="NZ3" i="73"/>
  <c r="NY3" i="73"/>
  <c r="NX3" i="73"/>
  <c r="NW3" i="73"/>
  <c r="NV3" i="73"/>
  <c r="NU3" i="73"/>
  <c r="NT3" i="73"/>
  <c r="NS3" i="73"/>
  <c r="NR3" i="73"/>
  <c r="NQ3" i="73"/>
  <c r="NP3" i="73"/>
  <c r="NO3" i="73"/>
  <c r="NN3" i="73"/>
  <c r="NM3" i="73"/>
  <c r="NL3" i="73"/>
  <c r="NK3" i="73"/>
  <c r="NH3" i="73"/>
  <c r="NG3" i="73"/>
  <c r="NF3" i="73"/>
  <c r="NE3" i="73"/>
  <c r="ND3" i="73"/>
  <c r="NC3" i="73"/>
  <c r="NB3" i="73"/>
  <c r="NA3" i="73"/>
  <c r="MZ3" i="73"/>
  <c r="MY3" i="73"/>
  <c r="MX3" i="73"/>
  <c r="MW3" i="73"/>
  <c r="MV3" i="73"/>
  <c r="MT3" i="73"/>
  <c r="MS3" i="73"/>
  <c r="MR3" i="73"/>
  <c r="MP3" i="73"/>
  <c r="MO3" i="73"/>
  <c r="MN3" i="73"/>
  <c r="MM3" i="73"/>
  <c r="ML3" i="73"/>
  <c r="MK3" i="73"/>
  <c r="MJ3" i="73"/>
  <c r="MI3" i="73"/>
  <c r="MH3" i="73"/>
  <c r="MA3" i="73"/>
  <c r="LZ3" i="73"/>
  <c r="LY3" i="73"/>
  <c r="LX3" i="73"/>
  <c r="LV3" i="73"/>
  <c r="LU3" i="73"/>
  <c r="LT3" i="73"/>
  <c r="LS3" i="73"/>
  <c r="LQ3" i="73"/>
  <c r="LP3" i="73"/>
  <c r="LO3" i="73"/>
  <c r="LN3" i="73"/>
  <c r="LL3" i="73"/>
  <c r="LK3" i="73"/>
  <c r="LJ3" i="73"/>
  <c r="LI3" i="73"/>
  <c r="LF3" i="73"/>
  <c r="LG3" i="73"/>
  <c r="LE3" i="73"/>
  <c r="LD3" i="73"/>
  <c r="LB3" i="73"/>
  <c r="LA3" i="73"/>
  <c r="KZ3" i="73"/>
  <c r="KY3" i="73"/>
  <c r="KW3" i="73"/>
  <c r="KU3" i="73"/>
  <c r="KT3" i="73"/>
  <c r="KS3" i="73"/>
  <c r="KR3" i="73"/>
  <c r="KQ3" i="73"/>
  <c r="KP3" i="73"/>
  <c r="KO3" i="73"/>
  <c r="KM3" i="73"/>
  <c r="KL3" i="73"/>
  <c r="KK3" i="73"/>
  <c r="KJ3" i="73"/>
  <c r="KI3" i="73"/>
  <c r="KH3" i="73"/>
  <c r="KG3" i="73"/>
  <c r="KF3" i="73"/>
  <c r="JY3" i="73"/>
  <c r="JX3" i="73"/>
  <c r="JW3" i="73"/>
  <c r="JV3" i="73"/>
  <c r="JT3" i="73"/>
  <c r="JS3" i="73"/>
  <c r="JR3" i="73"/>
  <c r="JQ3" i="73"/>
  <c r="JC3" i="73"/>
  <c r="JB3" i="73"/>
  <c r="JA3" i="73"/>
  <c r="IZ3" i="73"/>
  <c r="IX3" i="73"/>
  <c r="IW3" i="73"/>
  <c r="IV3" i="73"/>
  <c r="IU3" i="73"/>
  <c r="IR3" i="73"/>
  <c r="IQ3" i="73"/>
  <c r="IP3" i="73"/>
  <c r="IO3" i="73"/>
  <c r="IM3" i="73"/>
  <c r="IL3" i="73"/>
  <c r="IK3" i="73"/>
  <c r="IJ3" i="73"/>
  <c r="HZ3" i="73"/>
  <c r="HY3" i="73"/>
  <c r="HV3" i="73"/>
  <c r="HU3" i="73"/>
  <c r="HT3" i="73"/>
  <c r="HS3" i="73"/>
  <c r="HR3" i="73"/>
  <c r="HQ3" i="73"/>
  <c r="HP3" i="73"/>
  <c r="HN3" i="73"/>
  <c r="HM3" i="73"/>
  <c r="HL3" i="73"/>
  <c r="HK3" i="73"/>
  <c r="HJ3" i="73"/>
  <c r="HI3" i="73"/>
  <c r="HH3" i="73"/>
  <c r="HG3" i="73"/>
  <c r="HF3" i="73"/>
  <c r="HC3" i="73"/>
  <c r="HB3" i="73"/>
  <c r="HA3" i="73"/>
  <c r="GZ3" i="73"/>
  <c r="GY3" i="73"/>
  <c r="GX3" i="73"/>
  <c r="GW3" i="73"/>
  <c r="GU3" i="73"/>
  <c r="GT3" i="73"/>
  <c r="GS3" i="73"/>
  <c r="GR3" i="73"/>
  <c r="GQ3" i="73"/>
  <c r="GP3" i="73"/>
  <c r="GO3" i="73"/>
  <c r="GE3" i="73"/>
  <c r="GD3" i="73"/>
  <c r="GA3" i="73"/>
  <c r="FZ3" i="73"/>
  <c r="FY3" i="73"/>
  <c r="FX3" i="73"/>
  <c r="FW3" i="73"/>
  <c r="FV3" i="73"/>
  <c r="FU3" i="73"/>
  <c r="FS3" i="73"/>
  <c r="FR3" i="73"/>
  <c r="FQ3" i="73"/>
  <c r="FP3" i="73"/>
  <c r="FO3" i="73"/>
  <c r="FN3" i="73"/>
  <c r="FM3" i="73"/>
  <c r="EY3" i="73"/>
  <c r="FL3" i="73"/>
  <c r="FK3" i="73"/>
  <c r="FH3" i="73"/>
  <c r="FG3" i="73"/>
  <c r="FF3" i="73"/>
  <c r="FE3" i="73"/>
  <c r="FD3" i="73"/>
  <c r="FC3" i="73"/>
  <c r="FB3" i="73"/>
  <c r="EZ3" i="73"/>
  <c r="EX3" i="73"/>
  <c r="EW3" i="73"/>
  <c r="EV3" i="73"/>
  <c r="EU3" i="73"/>
  <c r="ET3" i="73"/>
  <c r="EL3" i="73" l="1"/>
  <c r="EK3" i="73"/>
  <c r="EJ3" i="73"/>
  <c r="EH3" i="73"/>
  <c r="EG3" i="73"/>
  <c r="EE3" i="73"/>
  <c r="ED3" i="73"/>
  <c r="EC3" i="73"/>
  <c r="EA3" i="73"/>
  <c r="DZ3" i="73"/>
  <c r="DY3" i="73"/>
  <c r="DW3" i="73"/>
  <c r="DV3" i="73"/>
  <c r="DL3" i="73"/>
  <c r="DK3" i="73"/>
  <c r="DJ3" i="73"/>
  <c r="DI3" i="73"/>
  <c r="DH3" i="73"/>
  <c r="DG3" i="73"/>
  <c r="DF3" i="73"/>
  <c r="DD3" i="73"/>
  <c r="DC3" i="73"/>
  <c r="DB3" i="73"/>
  <c r="DA3" i="73"/>
  <c r="CZ3" i="73"/>
  <c r="CY3" i="73"/>
  <c r="CX3" i="73"/>
  <c r="CW3" i="73"/>
  <c r="CV3" i="73"/>
  <c r="CT3" i="73"/>
  <c r="CS3" i="73"/>
  <c r="CR3" i="73"/>
  <c r="CQ3" i="73"/>
  <c r="CP3" i="73"/>
  <c r="CK3" i="73"/>
  <c r="CN3" i="73"/>
  <c r="CM3" i="73"/>
  <c r="CL3" i="73"/>
  <c r="CJ3" i="73"/>
  <c r="CH3" i="73"/>
  <c r="CG3" i="73"/>
  <c r="CF3" i="73"/>
  <c r="CE3" i="73"/>
  <c r="CD3" i="73"/>
  <c r="CC3" i="73"/>
  <c r="CB3" i="73"/>
  <c r="BZ3" i="73"/>
  <c r="BY3" i="73"/>
  <c r="BX3" i="73"/>
  <c r="BW3" i="73"/>
  <c r="BV3" i="73"/>
  <c r="BU3" i="73"/>
  <c r="BS3" i="73"/>
  <c r="BR3" i="73"/>
  <c r="BQ3" i="73"/>
  <c r="BP3" i="73"/>
  <c r="BO3" i="73"/>
  <c r="BN3" i="73"/>
  <c r="X42" i="7"/>
  <c r="BG3" i="73"/>
  <c r="BF3" i="73"/>
  <c r="BE3" i="73"/>
  <c r="BD3" i="73"/>
  <c r="BC3" i="73"/>
  <c r="BB3" i="73"/>
  <c r="BA3" i="73"/>
  <c r="BK3" i="73"/>
  <c r="BJ3" i="73"/>
  <c r="BI3" i="73"/>
  <c r="AZ3" i="73"/>
  <c r="AY3" i="73"/>
  <c r="AX3" i="73"/>
  <c r="W5" i="6"/>
  <c r="AW3" i="73"/>
  <c r="AV3" i="73"/>
  <c r="AU3" i="73"/>
  <c r="AT3" i="73"/>
  <c r="AS3" i="73"/>
  <c r="AR3" i="73"/>
  <c r="AQ3" i="73"/>
  <c r="AP3" i="73"/>
  <c r="AO3" i="73"/>
  <c r="AN3" i="73"/>
  <c r="AM3" i="73"/>
  <c r="AL3" i="73"/>
  <c r="AK3" i="73"/>
  <c r="AJ3" i="73"/>
  <c r="AI3" i="73"/>
  <c r="AH3" i="73"/>
  <c r="AF3" i="73"/>
  <c r="AE3" i="73"/>
  <c r="AD3" i="73"/>
  <c r="AB3" i="73"/>
  <c r="AA3" i="73"/>
  <c r="Z3" i="73"/>
  <c r="T3" i="73"/>
  <c r="P3" i="73"/>
  <c r="Y3" i="73"/>
  <c r="X3" i="73"/>
  <c r="V3" i="73"/>
  <c r="W3" i="73"/>
  <c r="U3" i="73"/>
  <c r="S3" i="73"/>
  <c r="R3" i="73"/>
  <c r="Q3" i="73"/>
  <c r="O3" i="73"/>
  <c r="N3" i="73"/>
  <c r="M3" i="73"/>
  <c r="L3" i="73"/>
  <c r="K3" i="73"/>
  <c r="J3" i="73"/>
  <c r="I3" i="73"/>
  <c r="H3" i="73"/>
  <c r="G3" i="73"/>
  <c r="F3" i="73"/>
  <c r="D3" i="73"/>
  <c r="E3" i="73"/>
  <c r="AG7" i="38" l="1"/>
  <c r="AG9" i="38"/>
  <c r="AG11" i="38"/>
  <c r="AG13" i="38"/>
  <c r="AG15" i="38"/>
  <c r="AG5" i="38"/>
  <c r="AG50" i="26" l="1"/>
  <c r="U55" i="26"/>
  <c r="AG51" i="26"/>
  <c r="AG49" i="26"/>
  <c r="AG48" i="26" s="1"/>
  <c r="AG26" i="19"/>
  <c r="AG24" i="19"/>
  <c r="AG22" i="19"/>
  <c r="U54" i="26" l="1"/>
  <c r="AB31" i="14" l="1"/>
  <c r="AB29" i="14"/>
  <c r="AB27" i="14"/>
  <c r="AB23" i="14"/>
  <c r="AB21" i="14"/>
  <c r="O20" i="9" l="1"/>
  <c r="CU3" i="73" s="1"/>
  <c r="AB15" i="34" l="1"/>
  <c r="AV3" i="77" s="1"/>
  <c r="W15" i="34"/>
  <c r="AU3" i="77" s="1"/>
  <c r="U15" i="34"/>
  <c r="AT3" i="77" s="1"/>
  <c r="S15" i="34"/>
  <c r="AS3" i="77" s="1"/>
  <c r="Q15" i="34"/>
  <c r="AR3" i="77" s="1"/>
  <c r="O15" i="34"/>
  <c r="AQ3" i="77" s="1"/>
  <c r="J15" i="34"/>
  <c r="AO3" i="77" s="1"/>
  <c r="F15" i="34"/>
  <c r="AN3" i="77" s="1"/>
  <c r="M13" i="34"/>
  <c r="AG3" i="77" s="1"/>
  <c r="M11" i="34"/>
  <c r="X3" i="77" s="1"/>
  <c r="M9" i="34"/>
  <c r="O3" i="77" s="1"/>
  <c r="M7" i="34"/>
  <c r="F3" i="77" s="1"/>
  <c r="T7" i="29"/>
  <c r="AE3" i="76" s="1"/>
  <c r="T5" i="29"/>
  <c r="AB3" i="76" s="1"/>
  <c r="N12" i="27"/>
  <c r="DU3" i="75" s="1"/>
  <c r="H12" i="27"/>
  <c r="DP3" i="75" s="1"/>
  <c r="U47" i="25"/>
  <c r="CM3" i="75" s="1"/>
  <c r="O47" i="25"/>
  <c r="CL3" i="75" s="1"/>
  <c r="I47" i="25"/>
  <c r="CK3" i="75" s="1"/>
  <c r="R57" i="24"/>
  <c r="CA3" i="75" s="1"/>
  <c r="Z16" i="22"/>
  <c r="AE3" i="75" s="1"/>
  <c r="Z8" i="22"/>
  <c r="AA3" i="75" s="1"/>
  <c r="J32" i="22"/>
  <c r="Q3" i="75" s="1"/>
  <c r="J26" i="22"/>
  <c r="N3" i="75" s="1"/>
  <c r="J20" i="22"/>
  <c r="K3" i="75" s="1"/>
  <c r="J14" i="22"/>
  <c r="J6" i="22"/>
  <c r="D3" i="75" s="1"/>
  <c r="K27" i="18"/>
  <c r="GY3" i="74" s="1"/>
  <c r="K25" i="18"/>
  <c r="GR3" i="74" s="1"/>
  <c r="K23" i="18"/>
  <c r="K21" i="18"/>
  <c r="K19" i="18"/>
  <c r="FW3" i="74" s="1"/>
  <c r="K17" i="18"/>
  <c r="FP3" i="74" s="1"/>
  <c r="K15" i="18"/>
  <c r="FI3" i="74" s="1"/>
  <c r="K13" i="18"/>
  <c r="FB3" i="74" s="1"/>
  <c r="K11" i="18"/>
  <c r="EU3" i="74" s="1"/>
  <c r="K9" i="18"/>
  <c r="EN3" i="74" s="1"/>
  <c r="K7" i="18"/>
  <c r="EG3" i="74" s="1"/>
  <c r="K27" i="17"/>
  <c r="DZ3" i="74" s="1"/>
  <c r="K25" i="17"/>
  <c r="DS3" i="74" s="1"/>
  <c r="K23" i="17"/>
  <c r="DL3" i="74" s="1"/>
  <c r="K21" i="17"/>
  <c r="DE3" i="74" s="1"/>
  <c r="K19" i="17"/>
  <c r="CX3" i="74" s="1"/>
  <c r="K17" i="17"/>
  <c r="CQ3" i="74" s="1"/>
  <c r="K15" i="17"/>
  <c r="CJ3" i="74" s="1"/>
  <c r="K13" i="17"/>
  <c r="CC3" i="74" s="1"/>
  <c r="K11" i="17"/>
  <c r="BV3" i="74" s="1"/>
  <c r="K9" i="17"/>
  <c r="BO3" i="74" s="1"/>
  <c r="K7" i="17"/>
  <c r="BH3" i="74" s="1"/>
  <c r="AA20" i="16"/>
  <c r="BF3" i="74" s="1"/>
  <c r="X20" i="16"/>
  <c r="BE3" i="74" s="1"/>
  <c r="U20" i="16"/>
  <c r="BD3" i="74" s="1"/>
  <c r="R20" i="16"/>
  <c r="BC3" i="74" s="1"/>
  <c r="O20" i="16"/>
  <c r="BB3" i="74" s="1"/>
  <c r="L20" i="16"/>
  <c r="BA3" i="74" s="1"/>
  <c r="AD18" i="16"/>
  <c r="AZ3" i="74" s="1"/>
  <c r="AD16" i="16"/>
  <c r="AS3" i="74" s="1"/>
  <c r="AD14" i="16"/>
  <c r="AL3" i="74" s="1"/>
  <c r="AD12" i="16"/>
  <c r="AE3" i="74" s="1"/>
  <c r="AD10" i="16"/>
  <c r="X3" i="74" s="1"/>
  <c r="AD8" i="16"/>
  <c r="Q3" i="74" s="1"/>
  <c r="AD6" i="16"/>
  <c r="J3" i="74" s="1"/>
  <c r="GD3" i="74" l="1"/>
  <c r="VD3" i="81"/>
  <c r="GK3" i="74"/>
  <c r="VK3" i="81"/>
  <c r="M15" i="34"/>
  <c r="AP3" i="77" s="1"/>
  <c r="J12" i="22"/>
  <c r="G3" i="75" s="1"/>
  <c r="H3" i="75"/>
  <c r="AD20" i="16"/>
  <c r="BG3" i="74" s="1"/>
  <c r="Z6" i="22"/>
  <c r="J48" i="22"/>
  <c r="Y3" i="75" s="1"/>
  <c r="Z48" i="22" l="1"/>
  <c r="AU3" i="75" s="1"/>
  <c r="Z3" i="75"/>
  <c r="Q46" i="8"/>
  <c r="CO3" i="73" s="1"/>
  <c r="O25" i="14" l="1"/>
  <c r="NJ3" i="73" s="1"/>
  <c r="K25" i="14"/>
  <c r="Y13" i="13"/>
  <c r="MQ3" i="73" s="1"/>
  <c r="AB25" i="14" l="1"/>
  <c r="NI3" i="73"/>
  <c r="AB38" i="12"/>
  <c r="LM3" i="73" s="1"/>
  <c r="AB40" i="12"/>
  <c r="LR3" i="73" s="1"/>
  <c r="AB42" i="12"/>
  <c r="LW3" i="73" s="1"/>
  <c r="AB44" i="12"/>
  <c r="MB3" i="73" s="1"/>
  <c r="AB36" i="12"/>
  <c r="LH3" i="73" s="1"/>
  <c r="AB34" i="12"/>
  <c r="LC3" i="73" s="1"/>
  <c r="T46" i="12"/>
  <c r="ME3" i="73" s="1"/>
  <c r="X46" i="12"/>
  <c r="MF3" i="73" s="1"/>
  <c r="P46" i="12"/>
  <c r="MD3" i="73" s="1"/>
  <c r="L46" i="12"/>
  <c r="MC3" i="73" s="1"/>
  <c r="AC7" i="12"/>
  <c r="KV3" i="73" s="1"/>
  <c r="AC5" i="12"/>
  <c r="I37" i="13" s="1"/>
  <c r="MU3" i="73" s="1"/>
  <c r="Y37" i="11"/>
  <c r="JZ3" i="73" s="1"/>
  <c r="I39" i="11"/>
  <c r="KA3" i="73" s="1"/>
  <c r="Q39" i="11"/>
  <c r="KC3" i="73" s="1"/>
  <c r="M39" i="11"/>
  <c r="KB3" i="73" s="1"/>
  <c r="U39" i="11"/>
  <c r="KD3" i="73" s="1"/>
  <c r="Y35" i="11"/>
  <c r="JU3" i="73" s="1"/>
  <c r="Y10" i="11"/>
  <c r="IY3" i="73" s="1"/>
  <c r="Y12" i="11"/>
  <c r="JD3" i="73" s="1"/>
  <c r="Y8" i="11"/>
  <c r="IS3" i="73" s="1"/>
  <c r="Y6" i="11"/>
  <c r="Q14" i="11"/>
  <c r="JH3" i="73" s="1"/>
  <c r="U14" i="11"/>
  <c r="JI3" i="73" s="1"/>
  <c r="Q16" i="11"/>
  <c r="JM3" i="73" s="1"/>
  <c r="U16" i="11"/>
  <c r="JN3" i="73" s="1"/>
  <c r="M16" i="11"/>
  <c r="JL3" i="73" s="1"/>
  <c r="M14" i="11"/>
  <c r="JG3" i="73" s="1"/>
  <c r="I16" i="11"/>
  <c r="JK3" i="73" s="1"/>
  <c r="I14" i="11"/>
  <c r="JF3" i="73" s="1"/>
  <c r="U41" i="10"/>
  <c r="U45" i="10"/>
  <c r="U43" i="10"/>
  <c r="HO3" i="73" s="1"/>
  <c r="U39" i="10"/>
  <c r="GV3" i="73" s="1"/>
  <c r="U35" i="10"/>
  <c r="GB3" i="73" s="1"/>
  <c r="U33" i="10"/>
  <c r="U31" i="10"/>
  <c r="FI3" i="73" s="1"/>
  <c r="U29" i="10"/>
  <c r="FA3" i="73" s="1"/>
  <c r="K37" i="10"/>
  <c r="GH3" i="73" s="1"/>
  <c r="M37" i="10"/>
  <c r="GI3" i="73" s="1"/>
  <c r="O37" i="10"/>
  <c r="GJ3" i="73" s="1"/>
  <c r="Q37" i="10"/>
  <c r="GK3" i="73" s="1"/>
  <c r="S37" i="10"/>
  <c r="GL3" i="73" s="1"/>
  <c r="K47" i="10"/>
  <c r="IC3" i="73" s="1"/>
  <c r="M47" i="10"/>
  <c r="ID3" i="73" s="1"/>
  <c r="O47" i="10"/>
  <c r="IE3" i="73" s="1"/>
  <c r="Q47" i="10"/>
  <c r="IF3" i="73" s="1"/>
  <c r="S47" i="10"/>
  <c r="IG3" i="73" s="1"/>
  <c r="I47" i="10"/>
  <c r="IB3" i="73" s="1"/>
  <c r="I37" i="10"/>
  <c r="GG3" i="73" s="1"/>
  <c r="G47" i="10"/>
  <c r="IA3" i="73" s="1"/>
  <c r="G37" i="10"/>
  <c r="GF3" i="73" s="1"/>
  <c r="T9" i="10"/>
  <c r="EB3" i="73" s="1"/>
  <c r="Q13" i="10"/>
  <c r="EO3" i="73" s="1"/>
  <c r="K13" i="10"/>
  <c r="EN3" i="73" s="1"/>
  <c r="AD13" i="10"/>
  <c r="ES3" i="73" s="1"/>
  <c r="AA13" i="10"/>
  <c r="ER3" i="73" s="1"/>
  <c r="X13" i="10"/>
  <c r="EQ3" i="73" s="1"/>
  <c r="T11" i="10"/>
  <c r="EI3" i="73" s="1"/>
  <c r="G11" i="10"/>
  <c r="EF3" i="73" s="1"/>
  <c r="G9" i="10"/>
  <c r="DX3" i="73" s="1"/>
  <c r="AD28" i="9"/>
  <c r="DM3" i="73" s="1"/>
  <c r="AD26" i="9"/>
  <c r="DE3" i="73" s="1"/>
  <c r="AA30" i="9"/>
  <c r="DT3" i="73" s="1"/>
  <c r="X30" i="9"/>
  <c r="DS3" i="73" s="1"/>
  <c r="U30" i="9"/>
  <c r="DR3" i="73" s="1"/>
  <c r="R30" i="9"/>
  <c r="DQ3" i="73" s="1"/>
  <c r="O30" i="9"/>
  <c r="DP3" i="73" s="1"/>
  <c r="L30" i="9"/>
  <c r="DO3" i="73" s="1"/>
  <c r="I30" i="9"/>
  <c r="DN3" i="73" s="1"/>
  <c r="AB23" i="8"/>
  <c r="CI3" i="73" s="1"/>
  <c r="AB21" i="8"/>
  <c r="CA3" i="73" s="1"/>
  <c r="Z4" i="8"/>
  <c r="BT3" i="73" s="1"/>
  <c r="X44" i="7"/>
  <c r="BL3" i="73" s="1"/>
  <c r="BH3" i="73"/>
  <c r="I22" i="12" l="1"/>
  <c r="KX3" i="73" s="1"/>
  <c r="KN3" i="73"/>
  <c r="AC6" i="11"/>
  <c r="IT3" i="73" s="1"/>
  <c r="IN3" i="73"/>
  <c r="W39" i="10"/>
  <c r="HE3" i="73" s="1"/>
  <c r="HD3" i="73"/>
  <c r="W43" i="10"/>
  <c r="HX3" i="73" s="1"/>
  <c r="HW3" i="73"/>
  <c r="W33" i="10"/>
  <c r="GC3" i="73" s="1"/>
  <c r="FT3" i="73"/>
  <c r="W29" i="10"/>
  <c r="Y39" i="11"/>
  <c r="KE3" i="73" s="1"/>
  <c r="U47" i="10"/>
  <c r="IH3" i="73" s="1"/>
  <c r="U37" i="10"/>
  <c r="GM3" i="73" s="1"/>
  <c r="AB46" i="12"/>
  <c r="MG3" i="73" s="1"/>
  <c r="AC10" i="11"/>
  <c r="JE3" i="73" s="1"/>
  <c r="Y14" i="11"/>
  <c r="JJ3" i="73" s="1"/>
  <c r="G13" i="10"/>
  <c r="EM3" i="73" s="1"/>
  <c r="T13" i="10"/>
  <c r="EP3" i="73" s="1"/>
  <c r="AC42" i="7"/>
  <c r="BM3" i="73" s="1"/>
  <c r="Y16" i="11"/>
  <c r="JO3" i="73" s="1"/>
  <c r="AD30" i="9"/>
  <c r="DU3" i="73" s="1"/>
  <c r="Z9" i="6"/>
  <c r="AG3" i="73" s="1"/>
  <c r="AC3" i="73"/>
  <c r="AC14" i="11" l="1"/>
  <c r="JP3" i="73" s="1"/>
  <c r="W47" i="10"/>
  <c r="II3" i="73" s="1"/>
  <c r="W37" i="10"/>
  <c r="GN3" i="73" s="1"/>
  <c r="FJ3"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AE21" authorId="0" shapeId="0" xr:uid="{F5E26500-B7FB-41BF-BF2A-FA3BDFFBE820}">
      <text>
        <r>
          <rPr>
            <sz val="9"/>
            <color indexed="81"/>
            <rFont val="MS P ゴシック"/>
            <family val="3"/>
            <charset val="128"/>
          </rPr>
          <t>「実人数」が「延人数」を上回らないようご注意ください。</t>
        </r>
      </text>
    </comment>
    <comment ref="AE23" authorId="0" shapeId="0" xr:uid="{ABE72EBC-349D-4DCF-9BC9-2E1564E5E2F6}">
      <text>
        <r>
          <rPr>
            <sz val="9"/>
            <color indexed="81"/>
            <rFont val="MS P ゴシック"/>
            <family val="3"/>
            <charset val="128"/>
          </rPr>
          <t>「実人数」が「延人数」を上回らないようご注意ください。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JLWNEWS_U</author>
  </authors>
  <commentList>
    <comment ref="I41" authorId="0" shapeId="0" xr:uid="{B07865DA-BAB7-4C35-B4B7-DCF9994A78EA}">
      <text>
        <r>
          <rPr>
            <sz val="9"/>
            <color indexed="81"/>
            <rFont val="ＭＳ Ｐゴシック"/>
            <family val="3"/>
            <charset val="128"/>
          </rPr>
          <t>入力の際は、
単位（千円）に
ご注意下さい。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JLWNEWS_U</author>
  </authors>
  <commentList>
    <comment ref="H4" authorId="0" shapeId="0" xr:uid="{E22A92D6-5CB5-49A5-AF72-F5D179873648}">
      <text>
        <r>
          <rPr>
            <sz val="9"/>
            <color indexed="81"/>
            <rFont val="ＭＳ Ｐゴシック"/>
            <family val="3"/>
            <charset val="128"/>
          </rPr>
          <t>入力の際は、
単位（千円）に
ご注意下さい。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H39" authorId="0" shapeId="0" xr:uid="{B5D27C6A-E7AE-43C5-BD67-AB300B51E3C9}">
      <text>
        <r>
          <rPr>
            <sz val="9"/>
            <color indexed="81"/>
            <rFont val="MS P ゴシック"/>
            <family val="3"/>
            <charset val="128"/>
          </rPr>
          <t>入力の際は、
単位（円）に
ご注意下さい。</t>
        </r>
      </text>
    </comment>
    <comment ref="H46" authorId="0" shapeId="0" xr:uid="{5002427D-F926-4431-AE3B-B00F83151B1D}">
      <text>
        <r>
          <rPr>
            <sz val="9"/>
            <color indexed="81"/>
            <rFont val="MS P ゴシック"/>
            <family val="3"/>
            <charset val="128"/>
          </rPr>
          <t>入力の際は、
単位（円）に
ご注意下さい。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TAKAKAME HIROMASA</author>
    <author>JLWNEWS_U</author>
  </authors>
  <commentList>
    <comment ref="H5" authorId="0" shapeId="0" xr:uid="{E34DBFB0-EFF9-4902-B457-8423FFD652BF}">
      <text>
        <r>
          <rPr>
            <b/>
            <sz val="9"/>
            <color indexed="81"/>
            <rFont val="MS P ゴシック"/>
            <family val="3"/>
            <charset val="128"/>
          </rPr>
          <t>千円単位になります。ご注意ください。</t>
        </r>
      </text>
    </comment>
    <comment ref="H37" authorId="1" shapeId="0" xr:uid="{175074F1-09A5-430B-8D6F-C8808558410F}">
      <text>
        <r>
          <rPr>
            <sz val="9"/>
            <color indexed="81"/>
            <rFont val="ＭＳ Ｐゴシック"/>
            <family val="3"/>
            <charset val="128"/>
          </rPr>
          <t>(例)65.8％の時は、
「65」と入力下さい。</t>
        </r>
      </text>
    </comment>
    <comment ref="N37" authorId="1" shapeId="0" xr:uid="{DD0F81E6-302B-436B-BD07-1A8AD441E589}">
      <text>
        <r>
          <rPr>
            <sz val="9"/>
            <color indexed="81"/>
            <rFont val="ＭＳ Ｐゴシック"/>
            <family val="3"/>
            <charset val="128"/>
          </rPr>
          <t>(例)65.8％の時は、
「65」と入力下さい。</t>
        </r>
      </text>
    </comment>
    <comment ref="H39" authorId="1" shapeId="0" xr:uid="{CDFD5E64-927A-4DC1-80E7-392E2A9A992F}">
      <text>
        <r>
          <rPr>
            <sz val="9"/>
            <color indexed="81"/>
            <rFont val="ＭＳ Ｐゴシック"/>
            <family val="3"/>
            <charset val="128"/>
          </rPr>
          <t>(例)65.8％の時は、
「65」と入力下さい。</t>
        </r>
      </text>
    </comment>
    <comment ref="N39" authorId="1" shapeId="0" xr:uid="{CD32D4DA-9747-4042-AC32-9A3CB0FF4203}">
      <text>
        <r>
          <rPr>
            <sz val="9"/>
            <color indexed="81"/>
            <rFont val="ＭＳ Ｐゴシック"/>
            <family val="3"/>
            <charset val="128"/>
          </rPr>
          <t>(例)65.8％の時は、
「65」と入力下さい。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M5" authorId="0" shapeId="0" xr:uid="{A02BBCCE-581B-40AC-9E20-668823451BB7}">
      <text>
        <r>
          <rPr>
            <sz val="9"/>
            <color indexed="81"/>
            <rFont val="MS P ゴシック"/>
            <family val="3"/>
            <charset val="128"/>
          </rPr>
          <t>入力の際は、
単位（千円）に
ご注意下さい。</t>
        </r>
      </text>
    </comment>
    <comment ref="X31" authorId="0" shapeId="0" xr:uid="{21C4E9C5-2A34-4F90-865F-F0DE356C8F2F}">
      <text>
        <r>
          <rPr>
            <sz val="9"/>
            <color indexed="81"/>
            <rFont val="MS P ゴシック"/>
            <family val="3"/>
            <charset val="128"/>
          </rPr>
          <t>入力の際は、
単位（千円）に
ご注意下さい。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X7" authorId="0" shapeId="0" xr:uid="{2EFFFF3B-82DF-4C06-B533-1E16E76596B5}">
      <text>
        <r>
          <rPr>
            <b/>
            <sz val="9"/>
            <color indexed="81"/>
            <rFont val="MS P ゴシック"/>
            <family val="3"/>
            <charset val="128"/>
          </rPr>
          <t>千円単位になります。ご注意ください。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E5" authorId="0" shapeId="0" xr:uid="{AA63A6F6-9CC5-44A0-822F-254F36F1D465}">
      <text>
        <r>
          <rPr>
            <b/>
            <sz val="9"/>
            <color indexed="81"/>
            <rFont val="MS P ゴシック"/>
            <family val="3"/>
            <charset val="128"/>
          </rPr>
          <t>千円単位になります。ご注意ください。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TAKAKAME HIROMASA</author>
    <author>YASUDA KEIJI</author>
  </authors>
  <commentList>
    <comment ref="W7" authorId="0" shapeId="0" xr:uid="{C4774D93-FD70-430C-842E-0BAC361D802A}">
      <text>
        <r>
          <rPr>
            <b/>
            <sz val="9"/>
            <color indexed="81"/>
            <rFont val="MS P ゴシック"/>
            <family val="3"/>
            <charset val="128"/>
          </rPr>
          <t>千円単位になります。ご注意ください。</t>
        </r>
      </text>
    </comment>
    <comment ref="M38" authorId="1" shapeId="0" xr:uid="{2F855150-BBBF-4087-A677-179BA3D8D484}">
      <text>
        <r>
          <rPr>
            <sz val="9"/>
            <color indexed="81"/>
            <rFont val="MS P ゴシック"/>
            <family val="3"/>
            <charset val="128"/>
          </rPr>
          <t>入力の際は、
単位（千円）に
ご注意下さい。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M3" authorId="0" shapeId="0" xr:uid="{809D5F0A-611B-441D-BA3E-3D61F921879D}">
      <text>
        <r>
          <rPr>
            <b/>
            <sz val="9"/>
            <color indexed="81"/>
            <rFont val="MS P ゴシック"/>
            <family val="3"/>
            <charset val="128"/>
          </rPr>
          <t>千円単位になります。ご注意ください。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N15" authorId="0" shapeId="0" xr:uid="{9DE38A7A-147F-432D-B427-5B2A2F075E0F}">
      <text>
        <r>
          <rPr>
            <sz val="9"/>
            <color indexed="81"/>
            <rFont val="MS P ゴシック"/>
            <family val="3"/>
            <charset val="128"/>
          </rPr>
          <t>入力の際は、
単位</t>
        </r>
        <r>
          <rPr>
            <b/>
            <sz val="11"/>
            <color indexed="10"/>
            <rFont val="MS P ゴシック"/>
            <family val="3"/>
            <charset val="128"/>
          </rPr>
          <t>（円）</t>
        </r>
        <r>
          <rPr>
            <sz val="9"/>
            <color indexed="81"/>
            <rFont val="MS P ゴシック"/>
            <family val="3"/>
            <charset val="128"/>
          </rPr>
          <t>に
ご注意下さい。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AA9" authorId="0" shapeId="0" xr:uid="{35E75C8F-2421-4F39-BDBE-D725CB6245E9}">
      <text>
        <r>
          <rPr>
            <b/>
            <sz val="9"/>
            <color indexed="81"/>
            <rFont val="MS P ゴシック"/>
            <family val="3"/>
            <charset val="128"/>
          </rPr>
          <t>現員数の「員内」の人数以下になりますので、ご注意ください。</t>
        </r>
      </text>
    </comment>
    <comment ref="Y29" authorId="0" shapeId="0" xr:uid="{923599BF-5F4A-4647-88F9-67E4DDFA2FD5}">
      <text>
        <r>
          <rPr>
            <b/>
            <sz val="9"/>
            <color indexed="81"/>
            <rFont val="MS P ゴシック"/>
            <family val="3"/>
            <charset val="128"/>
          </rPr>
          <t>千円単位になります。ご注意ください。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AE3" authorId="0" shapeId="0" xr:uid="{9D468B27-E6F8-4B64-95EC-A88C7E331CDD}">
      <text>
        <r>
          <rPr>
            <sz val="9"/>
            <color indexed="81"/>
            <rFont val="MS P ゴシック"/>
            <family val="3"/>
            <charset val="128"/>
          </rPr>
          <t xml:space="preserve">整数で数字を入力してください。
</t>
        </r>
      </text>
    </comment>
    <comment ref="AE6" authorId="0" shapeId="0" xr:uid="{6AC8CA80-BFC1-4570-96B2-F3D0492C9DB6}">
      <text>
        <r>
          <rPr>
            <sz val="9"/>
            <color indexed="81"/>
            <rFont val="MS P ゴシック"/>
            <family val="3"/>
            <charset val="128"/>
          </rPr>
          <t xml:space="preserve">整数で数字を入力してください。
</t>
        </r>
      </text>
    </comment>
    <comment ref="Z8" authorId="0" shapeId="0" xr:uid="{77D2C22A-3FD7-4D1C-AF02-F6B7ADF7D63C}">
      <text>
        <r>
          <rPr>
            <sz val="9"/>
            <color indexed="81"/>
            <rFont val="MS P ゴシック"/>
            <family val="3"/>
            <charset val="128"/>
          </rPr>
          <t>該当面積（単位㎡）を整数で入力してください。</t>
        </r>
      </text>
    </comment>
    <comment ref="AE10" authorId="0" shapeId="0" xr:uid="{F459AA1B-0B4C-4A1E-BCCF-707DAA879723}">
      <text>
        <r>
          <rPr>
            <sz val="9"/>
            <color indexed="81"/>
            <rFont val="MS P ゴシック"/>
            <family val="3"/>
            <charset val="128"/>
          </rPr>
          <t xml:space="preserve">整数で数字を入力してください。
</t>
        </r>
      </text>
    </comment>
    <comment ref="AE12" authorId="0" shapeId="0" xr:uid="{1C87D43A-AE57-44DF-A7CD-57971B3C0018}">
      <text>
        <r>
          <rPr>
            <sz val="9"/>
            <color indexed="81"/>
            <rFont val="MS P ゴシック"/>
            <family val="3"/>
            <charset val="128"/>
          </rPr>
          <t xml:space="preserve">整数で数字を入力してください。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B51" authorId="0" shapeId="0" xr:uid="{06473C2A-48CB-456D-9ADB-1C21BF429696}">
      <text>
        <r>
          <rPr>
            <b/>
            <sz val="9"/>
            <color indexed="81"/>
            <rFont val="MS P ゴシック"/>
            <family val="3"/>
            <charset val="128"/>
          </rPr>
          <t>千円単位になります。ご注意ください。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I49" authorId="0" shapeId="0" xr:uid="{BC16E139-8DB6-4C8E-9701-73CA09066098}">
      <text>
        <r>
          <rPr>
            <sz val="9"/>
            <color indexed="81"/>
            <rFont val="MS P ゴシック"/>
            <family val="3"/>
            <charset val="128"/>
          </rPr>
          <t xml:space="preserve"> アの「（ア）専任職員」と異なり、臨時に雇用する者を含みます。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YASUDA KEIJI</author>
    <author>TAKAKAME HIROMASA</author>
  </authors>
  <commentList>
    <comment ref="AA13" authorId="0" shapeId="0" xr:uid="{60FC1763-062D-4B51-BA5C-DE60142BAEA9}">
      <text>
        <r>
          <rPr>
            <sz val="9"/>
            <color indexed="81"/>
            <rFont val="MS P ゴシック"/>
            <family val="3"/>
            <charset val="128"/>
          </rPr>
          <t>「実人数」が「延人数」を上回らないようご注意ください。</t>
        </r>
      </text>
    </comment>
    <comment ref="I35" authorId="1" shapeId="0" xr:uid="{F8EBA4A6-0828-49AB-B8DA-E27A4F76365E}">
      <text>
        <r>
          <rPr>
            <b/>
            <sz val="9"/>
            <color indexed="81"/>
            <rFont val="MS P ゴシック"/>
            <family val="3"/>
            <charset val="128"/>
          </rPr>
          <t>千円単位になります。ご注意ください。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O3" authorId="0" shapeId="0" xr:uid="{676E9FCA-958C-411B-80E1-CEB1AAE65365}">
      <text>
        <r>
          <rPr>
            <sz val="9"/>
            <color indexed="81"/>
            <rFont val="MS P ゴシック"/>
            <family val="3"/>
            <charset val="128"/>
          </rPr>
          <t>入力の際は、
単位（ｋWh）に
ご注意下さい。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Z27" authorId="0" shapeId="0" xr:uid="{7BBD36E9-3B3B-4A46-B602-1D3B5836FEC2}">
      <text>
        <r>
          <rPr>
            <sz val="9"/>
            <color indexed="81"/>
            <rFont val="MS P ゴシック"/>
            <family val="3"/>
            <charset val="128"/>
          </rPr>
          <t>入力の際は、
単位（千円）に
ご注意下さい。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Z6" authorId="0" shapeId="0" xr:uid="{0A0E04AA-05B7-458D-9F89-0BA678EE533A}">
      <text>
        <r>
          <rPr>
            <sz val="9"/>
            <color indexed="81"/>
            <rFont val="MS P ゴシック"/>
            <family val="3"/>
            <charset val="128"/>
          </rPr>
          <t>入力の際は、
単位（千円）に
ご注意下さい。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JLWNEWS_U</author>
  </authors>
  <commentList>
    <comment ref="J8" authorId="0" shapeId="0" xr:uid="{85CB093D-DDF9-46E0-8F8A-4667BD936C5E}">
      <text>
        <r>
          <rPr>
            <sz val="9"/>
            <color indexed="81"/>
            <rFont val="ＭＳ Ｐゴシック"/>
            <family val="3"/>
            <charset val="128"/>
          </rPr>
          <t>入力の際は、
単位（千円）に
ご注意下さい。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TAKAKAME HIROMASA</author>
    <author>JLWNEWS_U</author>
  </authors>
  <commentList>
    <comment ref="AA4" authorId="0" shapeId="0" xr:uid="{4FFA68A9-0D6C-46F3-B0BB-82AFE00F7595}">
      <text>
        <r>
          <rPr>
            <b/>
            <sz val="9"/>
            <color indexed="81"/>
            <rFont val="MS P ゴシック"/>
            <family val="3"/>
            <charset val="128"/>
          </rPr>
          <t>千円単位になります。ご注意ください。</t>
        </r>
      </text>
    </comment>
    <comment ref="R31" authorId="1" shapeId="0" xr:uid="{4005F08B-BDAC-4F7A-9338-601D0860A46C}">
      <text>
        <r>
          <rPr>
            <sz val="9"/>
            <color indexed="81"/>
            <rFont val="ＭＳ Ｐゴシック"/>
            <family val="3"/>
            <charset val="128"/>
          </rPr>
          <t>入力の際は、
単位（千円）に
ご注意下さい。</t>
        </r>
      </text>
    </comment>
  </commentList>
</comments>
</file>

<file path=xl/sharedStrings.xml><?xml version="1.0" encoding="utf-8"?>
<sst xmlns="http://schemas.openxmlformats.org/spreadsheetml/2006/main" count="6754" uniqueCount="4048">
  <si>
    <t>Ⅰ　土地改良区設立の沿革等</t>
    <rPh sb="2" eb="4">
      <t>トチ</t>
    </rPh>
    <rPh sb="4" eb="7">
      <t>カイリョウク</t>
    </rPh>
    <rPh sb="7" eb="9">
      <t>セツリツ</t>
    </rPh>
    <rPh sb="10" eb="12">
      <t>エンカク</t>
    </rPh>
    <rPh sb="12" eb="13">
      <t>ナド</t>
    </rPh>
    <phoneticPr fontId="3"/>
  </si>
  <si>
    <t>（１）　土地改良区の設立</t>
    <rPh sb="4" eb="6">
      <t>トチ</t>
    </rPh>
    <rPh sb="6" eb="9">
      <t>カイリョウク</t>
    </rPh>
    <rPh sb="10" eb="12">
      <t>セツリツ</t>
    </rPh>
    <phoneticPr fontId="3"/>
  </si>
  <si>
    <t>　 １．　昭和20年代　　　  ２．　昭和30年代　　　  ３．　昭和40年代</t>
    <phoneticPr fontId="3"/>
  </si>
  <si>
    <t xml:space="preserve">   ４．　昭和50年代　　　  ５．　昭和60年代　　　  ６．　平成元年代</t>
    <phoneticPr fontId="3"/>
  </si>
  <si>
    <t>回答欄</t>
    <rPh sb="0" eb="2">
      <t>カイトウ</t>
    </rPh>
    <rPh sb="2" eb="3">
      <t>ラン</t>
    </rPh>
    <phoneticPr fontId="3"/>
  </si>
  <si>
    <t>　10.　 令和元年代</t>
    <rPh sb="6" eb="8">
      <t>レイワ</t>
    </rPh>
    <phoneticPr fontId="3"/>
  </si>
  <si>
    <t xml:space="preserve">    １．　新設　　         ２．　新設合併　     ３．　耕地整理組合から組織変更</t>
    <phoneticPr fontId="3"/>
  </si>
  <si>
    <t xml:space="preserve">    ４．　普通水利組合から組織変更　　　  ５．　土功組合から組織変更</t>
    <phoneticPr fontId="3"/>
  </si>
  <si>
    <t xml:space="preserve">    １．　かんがい排水　　　２．　ほ場整備　 　   　３．　農地造成</t>
    <phoneticPr fontId="3"/>
  </si>
  <si>
    <t xml:space="preserve">    ４．　農道　　　　　　　    ５．　維持管理</t>
    <phoneticPr fontId="3"/>
  </si>
  <si>
    <t xml:space="preserve">    ６．　その他　（</t>
    <phoneticPr fontId="3"/>
  </si>
  <si>
    <t>)</t>
    <phoneticPr fontId="3"/>
  </si>
  <si>
    <t>①</t>
    <phoneticPr fontId="3"/>
  </si>
  <si>
    <t>②</t>
    <phoneticPr fontId="3"/>
  </si>
  <si>
    <t>（２）　各種指標（令和２年度(事業年度が9月1日～8月31日の土地改良区は令和元年度)末現在）</t>
    <rPh sb="4" eb="6">
      <t>カクシュ</t>
    </rPh>
    <rPh sb="5" eb="7">
      <t>シヒョウ</t>
    </rPh>
    <rPh sb="8" eb="10">
      <t>レイワ</t>
    </rPh>
    <rPh sb="11" eb="13">
      <t>ネンド</t>
    </rPh>
    <rPh sb="15" eb="17">
      <t>ジギョウ</t>
    </rPh>
    <rPh sb="16" eb="18">
      <t>ネンド</t>
    </rPh>
    <rPh sb="36" eb="38">
      <t>レイワ</t>
    </rPh>
    <rPh sb="38" eb="40">
      <t>ガンネン</t>
    </rPh>
    <phoneticPr fontId="3"/>
  </si>
  <si>
    <t xml:space="preserve"> ア　農業地域類型</t>
    <rPh sb="3" eb="5">
      <t>ノウギョウ</t>
    </rPh>
    <rPh sb="5" eb="7">
      <t>チイキ</t>
    </rPh>
    <rPh sb="7" eb="8">
      <t>ルイ</t>
    </rPh>
    <rPh sb="8" eb="9">
      <t>カタ</t>
    </rPh>
    <phoneticPr fontId="3"/>
  </si>
  <si>
    <t>　１．　都市的地域　　　   ２．　平地農業地域　　　３．　中間農業地域</t>
    <rPh sb="4" eb="7">
      <t>トシテキ</t>
    </rPh>
    <rPh sb="7" eb="9">
      <t>チイキ</t>
    </rPh>
    <rPh sb="18" eb="20">
      <t>ヘイチ</t>
    </rPh>
    <rPh sb="20" eb="22">
      <t>ノウギョウ</t>
    </rPh>
    <rPh sb="22" eb="24">
      <t>チイキ</t>
    </rPh>
    <rPh sb="30" eb="32">
      <t>チュウカン</t>
    </rPh>
    <rPh sb="32" eb="34">
      <t>ノウギョウ</t>
    </rPh>
    <rPh sb="34" eb="36">
      <t>チイキ</t>
    </rPh>
    <phoneticPr fontId="3"/>
  </si>
  <si>
    <t>　４．　山間農業地域</t>
    <rPh sb="4" eb="6">
      <t>ヤマアイ</t>
    </rPh>
    <rPh sb="6" eb="8">
      <t>ノウギョウ</t>
    </rPh>
    <rPh sb="8" eb="10">
      <t>チイキ</t>
    </rPh>
    <phoneticPr fontId="3"/>
  </si>
  <si>
    <t xml:space="preserve"> イ　農業地帯区分</t>
    <rPh sb="3" eb="5">
      <t>ノウギョウ</t>
    </rPh>
    <rPh sb="5" eb="7">
      <t>チタイ</t>
    </rPh>
    <rPh sb="7" eb="9">
      <t>クブン</t>
    </rPh>
    <phoneticPr fontId="3"/>
  </si>
  <si>
    <t>　１．　水田型　　　　　　　２．　田畑型　　     　     ３．　畑地型</t>
    <rPh sb="4" eb="6">
      <t>スイデン</t>
    </rPh>
    <rPh sb="6" eb="7">
      <t>カタ</t>
    </rPh>
    <rPh sb="17" eb="19">
      <t>タハタ</t>
    </rPh>
    <rPh sb="19" eb="20">
      <t>カタ</t>
    </rPh>
    <rPh sb="36" eb="37">
      <t>ハタケ</t>
    </rPh>
    <rPh sb="37" eb="38">
      <t>チ</t>
    </rPh>
    <rPh sb="38" eb="39">
      <t>カタ</t>
    </rPh>
    <phoneticPr fontId="3"/>
  </si>
  <si>
    <t xml:space="preserve"> ウ　事業年度</t>
    <rPh sb="3" eb="5">
      <t>ジギョウ</t>
    </rPh>
    <rPh sb="5" eb="7">
      <t>ネンド</t>
    </rPh>
    <phoneticPr fontId="3"/>
  </si>
  <si>
    <t>　１．　４月～翌年３月　　 ２．　９月～翌年８月</t>
    <rPh sb="5" eb="6">
      <t>ガツ</t>
    </rPh>
    <rPh sb="7" eb="9">
      <t>ヨクネン</t>
    </rPh>
    <rPh sb="10" eb="11">
      <t>ガツ</t>
    </rPh>
    <rPh sb="18" eb="19">
      <t>ガツ</t>
    </rPh>
    <rPh sb="20" eb="22">
      <t>ヨクネン</t>
    </rPh>
    <rPh sb="23" eb="24">
      <t>ガツ</t>
    </rPh>
    <phoneticPr fontId="3"/>
  </si>
  <si>
    <t xml:space="preserve"> エ　土地改良区の地区
      の定め方</t>
    <rPh sb="3" eb="8">
      <t>トチカイリョウク</t>
    </rPh>
    <rPh sb="9" eb="11">
      <t>チク</t>
    </rPh>
    <rPh sb="19" eb="20">
      <t>サダ</t>
    </rPh>
    <rPh sb="21" eb="22">
      <t>カタ</t>
    </rPh>
    <phoneticPr fontId="3"/>
  </si>
  <si>
    <t>　１．　水利系統（水掛かり）</t>
    <rPh sb="4" eb="6">
      <t>スイリ</t>
    </rPh>
    <rPh sb="6" eb="8">
      <t>ケイトウ</t>
    </rPh>
    <rPh sb="9" eb="10">
      <t>ミズ</t>
    </rPh>
    <rPh sb="10" eb="11">
      <t>カ</t>
    </rPh>
    <phoneticPr fontId="3"/>
  </si>
  <si>
    <t>　２．　行政区域（市町村、旧市町村、集落等）</t>
    <rPh sb="4" eb="6">
      <t>ギョウセイ</t>
    </rPh>
    <rPh sb="6" eb="8">
      <t>クイキ</t>
    </rPh>
    <rPh sb="9" eb="12">
      <t>シチョウソン</t>
    </rPh>
    <rPh sb="13" eb="14">
      <t>キュウ</t>
    </rPh>
    <rPh sb="14" eb="17">
      <t>シチョウソン</t>
    </rPh>
    <rPh sb="18" eb="20">
      <t>シュウラク</t>
    </rPh>
    <rPh sb="20" eb="21">
      <t>ナド</t>
    </rPh>
    <phoneticPr fontId="3"/>
  </si>
  <si>
    <t xml:space="preserve"> オ　土地改良区の地区
 　   と行政区域との
      関係</t>
    <rPh sb="3" eb="5">
      <t>トチ</t>
    </rPh>
    <rPh sb="5" eb="8">
      <t>カイリョウク</t>
    </rPh>
    <rPh sb="9" eb="11">
      <t>チク</t>
    </rPh>
    <rPh sb="18" eb="20">
      <t>ギョウセイ</t>
    </rPh>
    <rPh sb="21" eb="22">
      <t>イキ</t>
    </rPh>
    <rPh sb="31" eb="33">
      <t>カンケイ</t>
    </rPh>
    <phoneticPr fontId="3"/>
  </si>
  <si>
    <t>　１．　地区は現市町村の区域と全域一致</t>
    <rPh sb="4" eb="6">
      <t>チク</t>
    </rPh>
    <rPh sb="7" eb="8">
      <t>ゲン</t>
    </rPh>
    <rPh sb="8" eb="11">
      <t>シチョウソン</t>
    </rPh>
    <rPh sb="12" eb="14">
      <t>クイキ</t>
    </rPh>
    <rPh sb="15" eb="17">
      <t>ゼンイキ</t>
    </rPh>
    <rPh sb="17" eb="19">
      <t>イッチ</t>
    </rPh>
    <phoneticPr fontId="3"/>
  </si>
  <si>
    <t>　２．　地区は現市町村の区域の一部で、同区域内に他の土地改良区はない</t>
    <rPh sb="4" eb="6">
      <t>チク</t>
    </rPh>
    <rPh sb="7" eb="8">
      <t>ゲン</t>
    </rPh>
    <rPh sb="8" eb="11">
      <t>シチョウソン</t>
    </rPh>
    <rPh sb="12" eb="14">
      <t>クイキ</t>
    </rPh>
    <rPh sb="15" eb="17">
      <t>イチブ</t>
    </rPh>
    <rPh sb="19" eb="20">
      <t>ドウ</t>
    </rPh>
    <rPh sb="20" eb="22">
      <t>クイキ</t>
    </rPh>
    <rPh sb="22" eb="23">
      <t>ナイ</t>
    </rPh>
    <rPh sb="24" eb="25">
      <t>ホカ</t>
    </rPh>
    <rPh sb="26" eb="28">
      <t>トチ</t>
    </rPh>
    <rPh sb="28" eb="30">
      <t>カイリョウ</t>
    </rPh>
    <rPh sb="30" eb="31">
      <t>ク</t>
    </rPh>
    <phoneticPr fontId="3"/>
  </si>
  <si>
    <t>　３．　地区は現市町村の区域の一部で、同区域内に他の土地改良区がある</t>
    <rPh sb="4" eb="6">
      <t>チク</t>
    </rPh>
    <rPh sb="7" eb="8">
      <t>ゲン</t>
    </rPh>
    <rPh sb="8" eb="11">
      <t>シチョウソン</t>
    </rPh>
    <rPh sb="12" eb="14">
      <t>クイキ</t>
    </rPh>
    <rPh sb="15" eb="17">
      <t>イチブ</t>
    </rPh>
    <rPh sb="24" eb="25">
      <t>タ</t>
    </rPh>
    <rPh sb="26" eb="28">
      <t>トチ</t>
    </rPh>
    <rPh sb="28" eb="30">
      <t>カイリョウ</t>
    </rPh>
    <rPh sb="30" eb="31">
      <t>ク</t>
    </rPh>
    <phoneticPr fontId="3"/>
  </si>
  <si>
    <t>　４．　地区は２市町村以上にまたがっている</t>
    <rPh sb="4" eb="6">
      <t>チク</t>
    </rPh>
    <rPh sb="8" eb="11">
      <t>シチョウソン</t>
    </rPh>
    <rPh sb="11" eb="13">
      <t>イジョウ</t>
    </rPh>
    <phoneticPr fontId="3"/>
  </si>
  <si>
    <t xml:space="preserve"> カ　取水形態区分</t>
    <rPh sb="3" eb="5">
      <t>シュスイ</t>
    </rPh>
    <rPh sb="5" eb="7">
      <t>ケイタイ</t>
    </rPh>
    <rPh sb="7" eb="9">
      <t>クブン</t>
    </rPh>
    <phoneticPr fontId="3"/>
  </si>
  <si>
    <t>　１．　自然取水　　　　　　２．　ポンプ揚水</t>
    <phoneticPr fontId="3"/>
  </si>
  <si>
    <t>　３．　自然取水とポンプ揚水の混合</t>
    <phoneticPr fontId="3"/>
  </si>
  <si>
    <t xml:space="preserve"> キ　排水形態区分</t>
    <rPh sb="3" eb="5">
      <t>ハイスイ</t>
    </rPh>
    <rPh sb="5" eb="7">
      <t>ケイタイ</t>
    </rPh>
    <rPh sb="7" eb="9">
      <t>クブン</t>
    </rPh>
    <phoneticPr fontId="3"/>
  </si>
  <si>
    <t>　１．　自然排水　　　　　　２．　ポンプ排水</t>
    <phoneticPr fontId="3"/>
  </si>
  <si>
    <t>　３．　自然排水とポンプ排水の混合</t>
    <phoneticPr fontId="3"/>
  </si>
  <si>
    <t xml:space="preserve"> ク　主体事業区分</t>
    <rPh sb="3" eb="5">
      <t>シュタイ</t>
    </rPh>
    <rPh sb="5" eb="7">
      <t>ジギョウ</t>
    </rPh>
    <rPh sb="7" eb="9">
      <t>クブン</t>
    </rPh>
    <phoneticPr fontId="3"/>
  </si>
  <si>
    <t>　１．　工事主体 　２．　工事＋管理 　 ３．　管理主体 　４．　償還業務主体</t>
    <rPh sb="4" eb="6">
      <t>コウジ</t>
    </rPh>
    <rPh sb="6" eb="8">
      <t>シュタイ</t>
    </rPh>
    <rPh sb="13" eb="15">
      <t>コウジ</t>
    </rPh>
    <rPh sb="16" eb="18">
      <t>カンリ</t>
    </rPh>
    <phoneticPr fontId="3"/>
  </si>
  <si>
    <t>　５．　その他　（</t>
    <phoneticPr fontId="3"/>
  </si>
  <si>
    <t>　１．　かんがい排水主体　　　　　　　　２．　ほ場整備主体</t>
    <phoneticPr fontId="3"/>
  </si>
  <si>
    <t>　３．　かんがい排水・ほ場整備混合</t>
    <phoneticPr fontId="3"/>
  </si>
  <si>
    <t>　４．　その他　（</t>
    <phoneticPr fontId="3"/>
  </si>
  <si>
    <t xml:space="preserve"> コ　国・都道府県営
 　　事業等との関連
 　　状況</t>
    <rPh sb="3" eb="4">
      <t>クニ</t>
    </rPh>
    <rPh sb="5" eb="9">
      <t>トドウフケン</t>
    </rPh>
    <rPh sb="9" eb="10">
      <t>エイ</t>
    </rPh>
    <rPh sb="14" eb="16">
      <t>ジギョウ</t>
    </rPh>
    <rPh sb="16" eb="17">
      <t>トウ</t>
    </rPh>
    <rPh sb="19" eb="21">
      <t>カンレン</t>
    </rPh>
    <rPh sb="25" eb="27">
      <t>ジョウキョウ</t>
    </rPh>
    <phoneticPr fontId="3"/>
  </si>
  <si>
    <t>　１．　国営、機構（水資源機構、森林研究・整備機構</t>
    <phoneticPr fontId="3"/>
  </si>
  <si>
    <t>　　　　　（旧緑資源機構））営事業関連型</t>
    <phoneticPr fontId="3"/>
  </si>
  <si>
    <t>　２．　都道府県営事業関連型</t>
    <phoneticPr fontId="3"/>
  </si>
  <si>
    <t>　３．　団体営事業関連型</t>
    <phoneticPr fontId="3"/>
  </si>
  <si>
    <t>　１．　水田のかんがい排水　　　　　２．　水田のほ場整備</t>
    <phoneticPr fontId="3"/>
  </si>
  <si>
    <t>　３．　水田のかんがい排水・ほ場整備混合</t>
    <phoneticPr fontId="3"/>
  </si>
  <si>
    <t>　４．　畑地のかんがい排水　　　　　５．　畑地のほ場整備</t>
    <phoneticPr fontId="3"/>
  </si>
  <si>
    <t>　６．　畑地のかんがい排水・ほ場整備混合</t>
    <phoneticPr fontId="3"/>
  </si>
  <si>
    <t>　７．　その他　（</t>
    <phoneticPr fontId="3"/>
  </si>
  <si>
    <t xml:space="preserve"> サ　土地改良区連合
  　　への所属</t>
    <rPh sb="3" eb="5">
      <t>トチ</t>
    </rPh>
    <rPh sb="5" eb="8">
      <t>カイリョウク</t>
    </rPh>
    <rPh sb="8" eb="10">
      <t>レンゴウ</t>
    </rPh>
    <rPh sb="17" eb="19">
      <t>ショゾク</t>
    </rPh>
    <phoneticPr fontId="3"/>
  </si>
  <si>
    <t>　 １．　所属している（連合で本土地改良区に係る事業と事務を実施）</t>
    <rPh sb="5" eb="7">
      <t>ショゾク</t>
    </rPh>
    <rPh sb="12" eb="14">
      <t>レンゴウ</t>
    </rPh>
    <rPh sb="15" eb="16">
      <t>ホン</t>
    </rPh>
    <rPh sb="16" eb="18">
      <t>トチ</t>
    </rPh>
    <rPh sb="18" eb="21">
      <t>カイリョウク</t>
    </rPh>
    <rPh sb="22" eb="23">
      <t>カカ</t>
    </rPh>
    <rPh sb="24" eb="26">
      <t>ジギョウ</t>
    </rPh>
    <rPh sb="27" eb="29">
      <t>ジム</t>
    </rPh>
    <rPh sb="30" eb="32">
      <t>ジッシ</t>
    </rPh>
    <phoneticPr fontId="3"/>
  </si>
  <si>
    <t>　 ２．　所属している（連合で本土地改良区に係る事業を実施）</t>
    <rPh sb="5" eb="7">
      <t>ショゾク</t>
    </rPh>
    <rPh sb="12" eb="14">
      <t>レンゴウ</t>
    </rPh>
    <rPh sb="15" eb="16">
      <t>ホン</t>
    </rPh>
    <rPh sb="16" eb="18">
      <t>トチ</t>
    </rPh>
    <rPh sb="18" eb="21">
      <t>カイリョウク</t>
    </rPh>
    <rPh sb="22" eb="23">
      <t>カカ</t>
    </rPh>
    <rPh sb="24" eb="26">
      <t>ジギョウ</t>
    </rPh>
    <rPh sb="27" eb="29">
      <t>ジッシ</t>
    </rPh>
    <phoneticPr fontId="3"/>
  </si>
  <si>
    <t>　 ３．　所属している（連合で本土地改良区の事務を実施）</t>
    <rPh sb="5" eb="7">
      <t>ショゾク</t>
    </rPh>
    <rPh sb="12" eb="14">
      <t>レンゴウ</t>
    </rPh>
    <rPh sb="15" eb="16">
      <t>ホン</t>
    </rPh>
    <rPh sb="16" eb="18">
      <t>トチ</t>
    </rPh>
    <rPh sb="18" eb="21">
      <t>カイリョウク</t>
    </rPh>
    <rPh sb="22" eb="24">
      <t>ジム</t>
    </rPh>
    <rPh sb="25" eb="27">
      <t>ジッシ</t>
    </rPh>
    <phoneticPr fontId="3"/>
  </si>
  <si>
    <t>　 ４．　所属していない</t>
    <rPh sb="5" eb="7">
      <t>ショゾク</t>
    </rPh>
    <phoneticPr fontId="3"/>
  </si>
  <si>
    <t xml:space="preserve"> シ　事務所の設置
 　　 状況</t>
    <rPh sb="3" eb="6">
      <t>ジムショ</t>
    </rPh>
    <rPh sb="7" eb="9">
      <t>セッチ</t>
    </rPh>
    <rPh sb="14" eb="16">
      <t>ジョウキョウ</t>
    </rPh>
    <phoneticPr fontId="3"/>
  </si>
  <si>
    <t>事務所</t>
    <rPh sb="0" eb="3">
      <t>ジムショ</t>
    </rPh>
    <phoneticPr fontId="3"/>
  </si>
  <si>
    <t>　１．　本改良区の所有　　　　２．　他の改良区等共有</t>
    <phoneticPr fontId="3"/>
  </si>
  <si>
    <t>　３．　市町村の所有　　　　　 ４．　その他の所有</t>
    <phoneticPr fontId="3"/>
  </si>
  <si>
    <t>敷　地</t>
    <rPh sb="0" eb="1">
      <t>フ</t>
    </rPh>
    <rPh sb="2" eb="3">
      <t>チ</t>
    </rPh>
    <phoneticPr fontId="3"/>
  </si>
  <si>
    <t xml:space="preserve"> ス　合同事務所の設置</t>
    <rPh sb="3" eb="5">
      <t>ゴウドウ</t>
    </rPh>
    <rPh sb="5" eb="8">
      <t>ジムショ</t>
    </rPh>
    <rPh sb="9" eb="11">
      <t>セッチ</t>
    </rPh>
    <phoneticPr fontId="3"/>
  </si>
  <si>
    <t>　１．　設置している　　　　２．　設置していない</t>
    <rPh sb="4" eb="6">
      <t>セッチ</t>
    </rPh>
    <rPh sb="17" eb="19">
      <t>セッチ</t>
    </rPh>
    <phoneticPr fontId="3"/>
  </si>
  <si>
    <t>③</t>
    <phoneticPr fontId="3"/>
  </si>
  <si>
    <t>④</t>
    <phoneticPr fontId="3"/>
  </si>
  <si>
    <t>⑤</t>
    <phoneticPr fontId="3"/>
  </si>
  <si>
    <t>⑥</t>
    <phoneticPr fontId="3"/>
  </si>
  <si>
    <t>１）</t>
    <phoneticPr fontId="3"/>
  </si>
  <si>
    <t>２）</t>
    <phoneticPr fontId="3"/>
  </si>
  <si>
    <t>　「１．工事主体」、「２．工事＋管理」及び「３．管理主体」には、償還業務を併せて行っている土地改良区を含みます。</t>
    <phoneticPr fontId="3"/>
  </si>
  <si>
    <t>３）</t>
    <phoneticPr fontId="3"/>
  </si>
  <si>
    <t>⑦</t>
    <phoneticPr fontId="3"/>
  </si>
  <si>
    <t>⑧</t>
    <phoneticPr fontId="3"/>
  </si>
  <si>
    <t>１．</t>
    <phoneticPr fontId="3"/>
  </si>
  <si>
    <t>国営、機構（水資源機構、森林研究・整備機構（旧緑資源機構））営事業関連型</t>
    <phoneticPr fontId="3"/>
  </si>
  <si>
    <t>２．</t>
  </si>
  <si>
    <t>　　　１．国営、機構（水資源機構、森林研究・整備機構（旧緑資源機構））営事業関連型</t>
  </si>
  <si>
    <t>３．</t>
  </si>
  <si>
    <t>団体営事業関連型</t>
    <phoneticPr fontId="3"/>
  </si>
  <si>
    <t>　　　　　　・土地改良区設立後、地区内で国営、機構営事業を実施</t>
  </si>
  <si>
    <t>※ 例えば、過去に国営事業が実施され、現在は県営事業が実施されている土地改良区は、「１」となります。</t>
    <phoneticPr fontId="3"/>
  </si>
  <si>
    <t>　　　　　</t>
    <phoneticPr fontId="3"/>
  </si>
  <si>
    <t>⑨</t>
    <phoneticPr fontId="3"/>
  </si>
  <si>
    <t>⑩</t>
    <phoneticPr fontId="3"/>
  </si>
  <si>
    <t>Ⅱ　土地改良区の組織</t>
    <rPh sb="2" eb="4">
      <t>トチ</t>
    </rPh>
    <rPh sb="4" eb="7">
      <t>カイリョウク</t>
    </rPh>
    <rPh sb="8" eb="10">
      <t>ソシキ</t>
    </rPh>
    <phoneticPr fontId="3"/>
  </si>
  <si>
    <t>（１）　地区及び組合員</t>
    <rPh sb="7" eb="9">
      <t>チク</t>
    </rPh>
    <rPh sb="9" eb="10">
      <t>オヨクミアイイン</t>
    </rPh>
    <phoneticPr fontId="3"/>
  </si>
  <si>
    <t>市</t>
    <rPh sb="0" eb="1">
      <t>シ</t>
    </rPh>
    <phoneticPr fontId="3"/>
  </si>
  <si>
    <t>町</t>
    <rPh sb="0" eb="1">
      <t>マチ</t>
    </rPh>
    <phoneticPr fontId="3"/>
  </si>
  <si>
    <t>村</t>
    <rPh sb="0" eb="1">
      <t>ムラ</t>
    </rPh>
    <phoneticPr fontId="3"/>
  </si>
  <si>
    <t>合計</t>
    <rPh sb="0" eb="2">
      <t>ゴウケイ</t>
    </rPh>
    <phoneticPr fontId="3"/>
  </si>
  <si>
    <t>田</t>
    <rPh sb="0" eb="1">
      <t>タ</t>
    </rPh>
    <phoneticPr fontId="3"/>
  </si>
  <si>
    <t>畑（樹園地以外）</t>
    <rPh sb="0" eb="1">
      <t>ハタケ</t>
    </rPh>
    <rPh sb="2" eb="3">
      <t>ジュ</t>
    </rPh>
    <rPh sb="3" eb="5">
      <t>エンチ</t>
    </rPh>
    <rPh sb="5" eb="7">
      <t>イガイ</t>
    </rPh>
    <phoneticPr fontId="3"/>
  </si>
  <si>
    <t>樹園地</t>
    <rPh sb="0" eb="1">
      <t>ジュ</t>
    </rPh>
    <rPh sb="1" eb="3">
      <t>エンチ</t>
    </rPh>
    <phoneticPr fontId="3"/>
  </si>
  <si>
    <t>組合員(人)</t>
    <rPh sb="0" eb="3">
      <t>クミアイイン</t>
    </rPh>
    <rPh sb="4" eb="5">
      <t>ニン</t>
    </rPh>
    <phoneticPr fontId="3"/>
  </si>
  <si>
    <t>准組合員(人)</t>
    <rPh sb="0" eb="1">
      <t>ジュン</t>
    </rPh>
    <rPh sb="1" eb="4">
      <t>クミアイイン</t>
    </rPh>
    <rPh sb="5" eb="6">
      <t>ニン</t>
    </rPh>
    <phoneticPr fontId="3"/>
  </si>
  <si>
    <t>施設管理准組合員(団体)</t>
    <rPh sb="0" eb="2">
      <t>シセツ</t>
    </rPh>
    <rPh sb="2" eb="4">
      <t>カンリ</t>
    </rPh>
    <rPh sb="4" eb="5">
      <t>ジュン</t>
    </rPh>
    <rPh sb="5" eb="8">
      <t>クミアイイン</t>
    </rPh>
    <rPh sb="9" eb="11">
      <t>ダンタイ</t>
    </rPh>
    <phoneticPr fontId="3"/>
  </si>
  <si>
    <t>　「准組合員」、「施設管理准組合員」がいない場合は、空欄にしてください。</t>
    <rPh sb="2" eb="6">
      <t>ジュンクミアイイン</t>
    </rPh>
    <rPh sb="9" eb="13">
      <t>シセツカンリ</t>
    </rPh>
    <rPh sb="13" eb="14">
      <t>ジュン</t>
    </rPh>
    <rPh sb="14" eb="17">
      <t>クミアイイン</t>
    </rPh>
    <rPh sb="22" eb="24">
      <t>バアイ</t>
    </rPh>
    <rPh sb="26" eb="28">
      <t>クウラン</t>
    </rPh>
    <phoneticPr fontId="3"/>
  </si>
  <si>
    <t>（２）　使用収益権設定農用地における組合員に関する実態</t>
  </si>
  <si>
    <t>ア　地区内の使用収益権設定農用地における組合員</t>
    <rPh sb="2" eb="5">
      <t>チクナイ</t>
    </rPh>
    <rPh sb="6" eb="8">
      <t>シヨウ</t>
    </rPh>
    <rPh sb="8" eb="10">
      <t>シュウエキ</t>
    </rPh>
    <rPh sb="10" eb="11">
      <t>ケン</t>
    </rPh>
    <rPh sb="11" eb="13">
      <t>セッテイ</t>
    </rPh>
    <rPh sb="13" eb="16">
      <t>ノウヨウチ</t>
    </rPh>
    <rPh sb="20" eb="23">
      <t>クミアイイン</t>
    </rPh>
    <phoneticPr fontId="3"/>
  </si>
  <si>
    <t>所有権者が主</t>
    <phoneticPr fontId="3"/>
  </si>
  <si>
    <t>回答欄</t>
    <phoneticPr fontId="3"/>
  </si>
  <si>
    <t>２．</t>
    <phoneticPr fontId="3"/>
  </si>
  <si>
    <t>使用収益権者（耕作者）が主</t>
    <phoneticPr fontId="3"/>
  </si>
  <si>
    <t>３．</t>
    <phoneticPr fontId="3"/>
  </si>
  <si>
    <t>所有権者、使用収益権者（耕作者）とも半数</t>
    <phoneticPr fontId="3"/>
  </si>
  <si>
    <t>イ　使用収益権設定農用地における経常賦課金及び特別賦課金の徴収の相手方</t>
    <rPh sb="29" eb="31">
      <t>チョウシュウ</t>
    </rPh>
    <rPh sb="32" eb="35">
      <t>アイテカタ</t>
    </rPh>
    <phoneticPr fontId="3"/>
  </si>
  <si>
    <t>所有権者から徴収</t>
    <phoneticPr fontId="3"/>
  </si>
  <si>
    <t>(ア)　経常賦課金（維持管理費を含む）</t>
    <phoneticPr fontId="3"/>
  </si>
  <si>
    <t>使用収益権者（耕作者）から徴収</t>
    <phoneticPr fontId="3"/>
  </si>
  <si>
    <t>(イ)　特別賦課金</t>
  </si>
  <si>
    <t>どちらとも言えない</t>
    <phoneticPr fontId="3"/>
  </si>
  <si>
    <t>ア）　かんがい排水事業
　　　（維持管理事業を除く。）</t>
    <phoneticPr fontId="3"/>
  </si>
  <si>
    <t>（各筆の土地によって、所有権者または使用収益権者（耕作者）のどちらか１人から徴収）</t>
    <phoneticPr fontId="3"/>
  </si>
  <si>
    <t>イ）　ほ場整備事業</t>
    <phoneticPr fontId="3"/>
  </si>
  <si>
    <t>ウ）　農地防災事業
　　　（ため池整備等を含む）</t>
    <rPh sb="21" eb="22">
      <t>フク</t>
    </rPh>
    <phoneticPr fontId="3"/>
  </si>
  <si>
    <t>　　</t>
    <phoneticPr fontId="3"/>
  </si>
  <si>
    <t>４．</t>
  </si>
  <si>
    <t>一筆の土地であっても、所有権者、使用収益権者（耕作者）の両者から徴収</t>
    <rPh sb="0" eb="1">
      <t>イチ</t>
    </rPh>
    <phoneticPr fontId="3"/>
  </si>
  <si>
    <t>エ）　農道整備事業
　　　（維持管理事業を除く。）</t>
    <rPh sb="5" eb="7">
      <t>セイビ</t>
    </rPh>
    <phoneticPr fontId="3"/>
  </si>
  <si>
    <t>５．</t>
    <phoneticPr fontId="3"/>
  </si>
  <si>
    <t>その他（具体的に</t>
    <rPh sb="4" eb="7">
      <t>グタイテキ</t>
    </rPh>
    <phoneticPr fontId="3"/>
  </si>
  <si>
    <t>オ）　その他</t>
    <phoneticPr fontId="3"/>
  </si>
  <si>
    <t>６．該当なし</t>
  </si>
  <si>
    <t>ウ　使用収益権設定農用地に係る事業同意徴集（実質的な同意も含む。）の相手方</t>
    <rPh sb="2" eb="4">
      <t>シヨウ</t>
    </rPh>
    <rPh sb="4" eb="6">
      <t>シュウエキ</t>
    </rPh>
    <rPh sb="6" eb="7">
      <t>ケン</t>
    </rPh>
    <rPh sb="7" eb="9">
      <t>セッテイ</t>
    </rPh>
    <rPh sb="9" eb="12">
      <t>ノウヨウチ</t>
    </rPh>
    <rPh sb="13" eb="14">
      <t>カカ</t>
    </rPh>
    <rPh sb="15" eb="17">
      <t>ジギョウ</t>
    </rPh>
    <rPh sb="17" eb="19">
      <t>ドウイ</t>
    </rPh>
    <rPh sb="19" eb="21">
      <t>チョウシュウ</t>
    </rPh>
    <rPh sb="22" eb="24">
      <t>ジッシツ</t>
    </rPh>
    <rPh sb="24" eb="25">
      <t>テキ</t>
    </rPh>
    <rPh sb="26" eb="28">
      <t>ドウイ</t>
    </rPh>
    <rPh sb="29" eb="30">
      <t>フク</t>
    </rPh>
    <rPh sb="34" eb="37">
      <t>アイテガタ</t>
    </rPh>
    <phoneticPr fontId="3"/>
  </si>
  <si>
    <t>所有権者主体</t>
    <rPh sb="4" eb="6">
      <t>シュタイ</t>
    </rPh>
    <phoneticPr fontId="3"/>
  </si>
  <si>
    <t>使用収益権者（耕作者）主体</t>
    <rPh sb="11" eb="13">
      <t>シュタイ</t>
    </rPh>
    <phoneticPr fontId="3"/>
  </si>
  <si>
    <t>一筆の土地につき所有権者、使用収益権者（耕作者）の両者</t>
    <rPh sb="0" eb="1">
      <t>イチ</t>
    </rPh>
    <phoneticPr fontId="3"/>
  </si>
  <si>
    <t>該当なし（同意徴集を省略している場合を含む。）</t>
    <phoneticPr fontId="3"/>
  </si>
  <si>
    <t>オ）　維持管理事業</t>
    <phoneticPr fontId="3"/>
  </si>
  <si>
    <t>カ）　その他</t>
    <phoneticPr fontId="3"/>
  </si>
  <si>
    <t>（３）　地区内の使用収益権設定農用地における准組合員に関する実態　</t>
    <phoneticPr fontId="3"/>
  </si>
  <si>
    <t>ア　准組合員制度の導入状況</t>
    <rPh sb="2" eb="3">
      <t>ジュン</t>
    </rPh>
    <rPh sb="3" eb="6">
      <t>クミアイイン</t>
    </rPh>
    <rPh sb="6" eb="8">
      <t>セイド</t>
    </rPh>
    <rPh sb="9" eb="11">
      <t>ドウニュウ</t>
    </rPh>
    <rPh sb="11" eb="13">
      <t>ジョウキョウ</t>
    </rPh>
    <phoneticPr fontId="3"/>
  </si>
  <si>
    <t xml:space="preserve">導入済（定款に位置付けている）　
</t>
    <phoneticPr fontId="3"/>
  </si>
  <si>
    <t xml:space="preserve">導入予定・検討中（定款変更に係る認可申請中を含む）　
</t>
    <rPh sb="2" eb="4">
      <t>ヨテイ</t>
    </rPh>
    <rPh sb="5" eb="7">
      <t>ケントウ</t>
    </rPh>
    <rPh sb="7" eb="8">
      <t>チュウ</t>
    </rPh>
    <rPh sb="9" eb="11">
      <t>テイカン</t>
    </rPh>
    <rPh sb="11" eb="13">
      <t>ヘンコウ</t>
    </rPh>
    <rPh sb="14" eb="15">
      <t>カカ</t>
    </rPh>
    <phoneticPr fontId="3"/>
  </si>
  <si>
    <t>未導入</t>
    <phoneticPr fontId="3"/>
  </si>
  <si>
    <t>イ　准組合員の加入状況等（平成30年度～令和２年度）</t>
    <rPh sb="2" eb="3">
      <t>ジュン</t>
    </rPh>
    <rPh sb="3" eb="6">
      <t>クミアイイン</t>
    </rPh>
    <rPh sb="7" eb="9">
      <t>カニュウ</t>
    </rPh>
    <rPh sb="9" eb="11">
      <t>ジョウキョウ</t>
    </rPh>
    <rPh sb="11" eb="12">
      <t>トウ</t>
    </rPh>
    <rPh sb="13" eb="15">
      <t>ヘイセイ</t>
    </rPh>
    <rPh sb="17" eb="19">
      <t>ネンド</t>
    </rPh>
    <rPh sb="20" eb="22">
      <t>レイワ</t>
    </rPh>
    <rPh sb="23" eb="25">
      <t>ネンド</t>
    </rPh>
    <phoneticPr fontId="3"/>
  </si>
  <si>
    <t>(単位：人)</t>
    <rPh sb="1" eb="3">
      <t>タンイ</t>
    </rPh>
    <rPh sb="4" eb="5">
      <t>ニン</t>
    </rPh>
    <phoneticPr fontId="3"/>
  </si>
  <si>
    <t>准組合員の態様</t>
    <rPh sb="0" eb="1">
      <t>ジュン</t>
    </rPh>
    <rPh sb="1" eb="4">
      <t>クミアイイン</t>
    </rPh>
    <rPh sb="5" eb="7">
      <t>タイヨウ</t>
    </rPh>
    <phoneticPr fontId="3"/>
  </si>
  <si>
    <t>加入</t>
    <rPh sb="0" eb="2">
      <t>カニュウ</t>
    </rPh>
    <phoneticPr fontId="3"/>
  </si>
  <si>
    <t>脱退</t>
    <rPh sb="0" eb="2">
      <t>ダッタイ</t>
    </rPh>
    <phoneticPr fontId="3"/>
  </si>
  <si>
    <t>左の集計</t>
    <rPh sb="0" eb="1">
      <t>ヒダリ</t>
    </rPh>
    <rPh sb="2" eb="4">
      <t>シュウケイ</t>
    </rPh>
    <phoneticPr fontId="3"/>
  </si>
  <si>
    <t>資格喪失等</t>
    <rPh sb="0" eb="2">
      <t>シカク</t>
    </rPh>
    <rPh sb="2" eb="4">
      <t>ソウシツ</t>
    </rPh>
    <rPh sb="4" eb="5">
      <t>トウ</t>
    </rPh>
    <phoneticPr fontId="3"/>
  </si>
  <si>
    <t>除名</t>
    <rPh sb="0" eb="2">
      <t>ジョメイ</t>
    </rPh>
    <phoneticPr fontId="3"/>
  </si>
  <si>
    <t>ウ　准組合員資格に係る農用地の面積（令和２年度）</t>
    <phoneticPr fontId="3"/>
  </si>
  <si>
    <t>(単位：㎡)</t>
    <rPh sb="1" eb="3">
      <t>タンイ</t>
    </rPh>
    <phoneticPr fontId="3"/>
  </si>
  <si>
    <t>畑(樹園地を除く）</t>
    <rPh sb="0" eb="1">
      <t>ハタケ</t>
    </rPh>
    <rPh sb="2" eb="3">
      <t>ジュ</t>
    </rPh>
    <rPh sb="3" eb="5">
      <t>エンチ</t>
    </rPh>
    <rPh sb="6" eb="7">
      <t>ノゾ</t>
    </rPh>
    <phoneticPr fontId="3"/>
  </si>
  <si>
    <t>エ　准組合員による賦課金の分担の実態（令和２年度）</t>
    <phoneticPr fontId="3"/>
  </si>
  <si>
    <t>分担している
准組合員の態様</t>
    <rPh sb="0" eb="2">
      <t>ブンタン</t>
    </rPh>
    <rPh sb="7" eb="8">
      <t>ジュン</t>
    </rPh>
    <rPh sb="8" eb="11">
      <t>クミアイイン</t>
    </rPh>
    <rPh sb="12" eb="14">
      <t>タイヨウ</t>
    </rPh>
    <phoneticPr fontId="3"/>
  </si>
  <si>
    <t>賦課金の種類</t>
    <rPh sb="0" eb="3">
      <t>フカキン</t>
    </rPh>
    <rPh sb="4" eb="6">
      <t>シュルイ</t>
    </rPh>
    <phoneticPr fontId="3"/>
  </si>
  <si>
    <t xml:space="preserve">
左記の
准組合員の延人数
</t>
    <rPh sb="1" eb="3">
      <t>サキ</t>
    </rPh>
    <rPh sb="5" eb="6">
      <t>ジュン</t>
    </rPh>
    <rPh sb="6" eb="9">
      <t>クミアイイン</t>
    </rPh>
    <rPh sb="10" eb="11">
      <t>ノ</t>
    </rPh>
    <rPh sb="11" eb="12">
      <t>ニン</t>
    </rPh>
    <rPh sb="12" eb="13">
      <t>スウ</t>
    </rPh>
    <phoneticPr fontId="3"/>
  </si>
  <si>
    <t>分担
している     
准組合員
の実人数</t>
    <rPh sb="0" eb="2">
      <t>ブンタン</t>
    </rPh>
    <rPh sb="13" eb="14">
      <t>ジュン</t>
    </rPh>
    <rPh sb="14" eb="15">
      <t>クミ</t>
    </rPh>
    <rPh sb="15" eb="16">
      <t>ゴウ</t>
    </rPh>
    <rPh sb="16" eb="17">
      <t>イン</t>
    </rPh>
    <rPh sb="19" eb="20">
      <t>ジツ</t>
    </rPh>
    <rPh sb="20" eb="22">
      <t>ニンズウ</t>
    </rPh>
    <phoneticPr fontId="3"/>
  </si>
  <si>
    <t>(ア)使用収益権設定農用地
の耕作者が准組合員</t>
    <rPh sb="3" eb="5">
      <t>シヨウ</t>
    </rPh>
    <rPh sb="5" eb="7">
      <t>シュウエキ</t>
    </rPh>
    <rPh sb="7" eb="8">
      <t>ケン</t>
    </rPh>
    <rPh sb="8" eb="10">
      <t>セッテイ</t>
    </rPh>
    <rPh sb="10" eb="13">
      <t>ノウヨウチ</t>
    </rPh>
    <rPh sb="15" eb="18">
      <t>コウサクシャ</t>
    </rPh>
    <rPh sb="19" eb="20">
      <t>ジュン</t>
    </rPh>
    <rPh sb="20" eb="23">
      <t>クミアイイン</t>
    </rPh>
    <phoneticPr fontId="3"/>
  </si>
  <si>
    <t>(イ)使用収益権設定農用地
の所有者が准組合員</t>
    <rPh sb="3" eb="5">
      <t>シヨウ</t>
    </rPh>
    <rPh sb="5" eb="7">
      <t>シュウエキ</t>
    </rPh>
    <rPh sb="7" eb="8">
      <t>ケン</t>
    </rPh>
    <rPh sb="8" eb="10">
      <t>セッテイ</t>
    </rPh>
    <rPh sb="10" eb="13">
      <t>ノウヨウチ</t>
    </rPh>
    <rPh sb="15" eb="18">
      <t>ショユウシャ</t>
    </rPh>
    <rPh sb="19" eb="20">
      <t>ジュン</t>
    </rPh>
    <rPh sb="20" eb="23">
      <t>クミアイイン</t>
    </rPh>
    <phoneticPr fontId="3"/>
  </si>
  <si>
    <t>（４）　施設管理准組合員に関する実態　</t>
    <phoneticPr fontId="3"/>
  </si>
  <si>
    <t>ア　施設管理准組合員制度の導入状況</t>
    <rPh sb="2" eb="4">
      <t>シセツ</t>
    </rPh>
    <rPh sb="4" eb="6">
      <t>カンリ</t>
    </rPh>
    <rPh sb="6" eb="7">
      <t>ジュン</t>
    </rPh>
    <rPh sb="7" eb="10">
      <t>クミアイイン</t>
    </rPh>
    <rPh sb="10" eb="12">
      <t>セイド</t>
    </rPh>
    <rPh sb="13" eb="15">
      <t>ドウニュウ</t>
    </rPh>
    <rPh sb="15" eb="17">
      <t>ジョウキョウ</t>
    </rPh>
    <phoneticPr fontId="3"/>
  </si>
  <si>
    <t>イ　施設管理准組合員の加入状況等（平成30年度～令和２年度）</t>
    <phoneticPr fontId="3"/>
  </si>
  <si>
    <t>(単位：団体)</t>
    <rPh sb="1" eb="3">
      <t>タンイ</t>
    </rPh>
    <rPh sb="4" eb="6">
      <t>ダンタイ</t>
    </rPh>
    <phoneticPr fontId="3"/>
  </si>
  <si>
    <t>（５）　総 代（組合員が100名を超える土地改良区で設置可能）</t>
    <phoneticPr fontId="3"/>
  </si>
  <si>
    <t xml:space="preserve"> ア　総代制の有無</t>
    <rPh sb="3" eb="6">
      <t>ソウダイセイ</t>
    </rPh>
    <rPh sb="7" eb="9">
      <t>ウム</t>
    </rPh>
    <phoneticPr fontId="3"/>
  </si>
  <si>
    <t xml:space="preserve"> １．有　　　　２．無</t>
    <phoneticPr fontId="3"/>
  </si>
  <si>
    <t xml:space="preserve"> イ　選挙区の有無</t>
    <rPh sb="3" eb="6">
      <t>センキョク</t>
    </rPh>
    <rPh sb="7" eb="9">
      <t>ウム</t>
    </rPh>
    <phoneticPr fontId="3"/>
  </si>
  <si>
    <t xml:space="preserve"> エ　選挙の実態</t>
    <phoneticPr fontId="3"/>
  </si>
  <si>
    <t xml:space="preserve"> １．投票　　　２．無投票　　　３．一部の選挙区では投票</t>
    <phoneticPr fontId="3"/>
  </si>
  <si>
    <t>（単位：人）</t>
    <rPh sb="1" eb="3">
      <t>タンイ</t>
    </rPh>
    <rPh sb="4" eb="5">
      <t>ニン</t>
    </rPh>
    <phoneticPr fontId="3"/>
  </si>
  <si>
    <t xml:space="preserve">区分 </t>
    <rPh sb="0" eb="2">
      <t>クブン</t>
    </rPh>
    <phoneticPr fontId="3"/>
  </si>
  <si>
    <t>定数</t>
    <rPh sb="0" eb="2">
      <t>テイスウ</t>
    </rPh>
    <phoneticPr fontId="3"/>
  </si>
  <si>
    <t>現員数</t>
    <rPh sb="0" eb="3">
      <t>ゲンインスウ</t>
    </rPh>
    <phoneticPr fontId="3"/>
  </si>
  <si>
    <t xml:space="preserve"> 事項</t>
    <rPh sb="1" eb="3">
      <t>ジコウ</t>
    </rPh>
    <phoneticPr fontId="3"/>
  </si>
  <si>
    <t>うち個人数</t>
    <rPh sb="2" eb="4">
      <t>コジン</t>
    </rPh>
    <rPh sb="4" eb="5">
      <t>スウ</t>
    </rPh>
    <phoneticPr fontId="3"/>
  </si>
  <si>
    <t>うち法人数</t>
    <rPh sb="2" eb="5">
      <t>ホウジンスウ</t>
    </rPh>
    <phoneticPr fontId="3"/>
  </si>
  <si>
    <t xml:space="preserve"> オ　総代数</t>
    <rPh sb="3" eb="5">
      <t>ソウダイ</t>
    </rPh>
    <rPh sb="5" eb="6">
      <t>スウ</t>
    </rPh>
    <phoneticPr fontId="3"/>
  </si>
  <si>
    <t>性別</t>
    <rPh sb="0" eb="2">
      <t>セイベツ</t>
    </rPh>
    <phoneticPr fontId="3"/>
  </si>
  <si>
    <t>年齢構成</t>
    <rPh sb="0" eb="2">
      <t>ネンレイ</t>
    </rPh>
    <rPh sb="2" eb="4">
      <t>コウセイ</t>
    </rPh>
    <phoneticPr fontId="3"/>
  </si>
  <si>
    <t>50歳未満</t>
    <rPh sb="2" eb="5">
      <t>サイミマン</t>
    </rPh>
    <phoneticPr fontId="3"/>
  </si>
  <si>
    <t>50～54歳</t>
    <rPh sb="5" eb="6">
      <t>サイ</t>
    </rPh>
    <phoneticPr fontId="3"/>
  </si>
  <si>
    <t>55～59歳</t>
    <rPh sb="5" eb="6">
      <t>サイ</t>
    </rPh>
    <phoneticPr fontId="3"/>
  </si>
  <si>
    <t>60～64歳</t>
    <rPh sb="5" eb="6">
      <t>サイ</t>
    </rPh>
    <phoneticPr fontId="3"/>
  </si>
  <si>
    <t>65～69歳</t>
    <rPh sb="5" eb="6">
      <t>サイ</t>
    </rPh>
    <phoneticPr fontId="3"/>
  </si>
  <si>
    <t>70～74歳</t>
    <phoneticPr fontId="3"/>
  </si>
  <si>
    <t>75歳以上</t>
    <rPh sb="2" eb="5">
      <t>サイイジョウ</t>
    </rPh>
    <phoneticPr fontId="3"/>
  </si>
  <si>
    <t xml:space="preserve"> カ　現員の
　　  総代(個人)
　　  数 </t>
    <rPh sb="3" eb="5">
      <t>ゲンイン</t>
    </rPh>
    <rPh sb="11" eb="13">
      <t>ソウダイ</t>
    </rPh>
    <rPh sb="14" eb="16">
      <t>コジン</t>
    </rPh>
    <rPh sb="22" eb="23">
      <t>スウ</t>
    </rPh>
    <phoneticPr fontId="3"/>
  </si>
  <si>
    <t>男性</t>
    <rPh sb="0" eb="2">
      <t>ダンセイ</t>
    </rPh>
    <phoneticPr fontId="3"/>
  </si>
  <si>
    <t>女性</t>
    <rPh sb="0" eb="2">
      <t>ジョセイ</t>
    </rPh>
    <phoneticPr fontId="3"/>
  </si>
  <si>
    <t>（６）　役 員</t>
    <phoneticPr fontId="3"/>
  </si>
  <si>
    <t>ア　役員の選出方法</t>
    <rPh sb="2" eb="4">
      <t>ヤクイン</t>
    </rPh>
    <rPh sb="5" eb="7">
      <t>センシュツ</t>
    </rPh>
    <rPh sb="7" eb="9">
      <t>ホウホウ</t>
    </rPh>
    <phoneticPr fontId="3"/>
  </si>
  <si>
    <t>　１．選挙　　　　　　　　２．選任</t>
    <phoneticPr fontId="3"/>
  </si>
  <si>
    <t>（イ）  選挙の実態</t>
    <rPh sb="5" eb="7">
      <t>センキョ</t>
    </rPh>
    <rPh sb="8" eb="10">
      <t>ジッタイ</t>
    </rPh>
    <phoneticPr fontId="3"/>
  </si>
  <si>
    <t>　１．投票　　　２．無投票</t>
    <phoneticPr fontId="3"/>
  </si>
  <si>
    <t>イ　役員定数及び現員数</t>
    <rPh sb="2" eb="4">
      <t>ヤクイン</t>
    </rPh>
    <rPh sb="4" eb="6">
      <t>テイスウ</t>
    </rPh>
    <rPh sb="6" eb="7">
      <t>オヨ</t>
    </rPh>
    <rPh sb="8" eb="9">
      <t>ゲン</t>
    </rPh>
    <rPh sb="9" eb="11">
      <t>インズウ</t>
    </rPh>
    <phoneticPr fontId="3"/>
  </si>
  <si>
    <t>区分</t>
    <rPh sb="0" eb="2">
      <t>クブン</t>
    </rPh>
    <phoneticPr fontId="3"/>
  </si>
  <si>
    <t>員内</t>
    <rPh sb="0" eb="2">
      <t>インナイ</t>
    </rPh>
    <phoneticPr fontId="3"/>
  </si>
  <si>
    <t>員外</t>
    <rPh sb="0" eb="2">
      <t>インガイ</t>
    </rPh>
    <phoneticPr fontId="3"/>
  </si>
  <si>
    <t>うち耕作又は畜養の業務を営む者
  (耕作者)</t>
    <phoneticPr fontId="3"/>
  </si>
  <si>
    <t>ウ　現員役員の年齢構成及び報酬</t>
    <rPh sb="2" eb="4">
      <t>ゲンイン</t>
    </rPh>
    <rPh sb="4" eb="6">
      <t>ヤクイン</t>
    </rPh>
    <rPh sb="7" eb="9">
      <t>ネンレイ</t>
    </rPh>
    <rPh sb="9" eb="11">
      <t>コウセイ</t>
    </rPh>
    <rPh sb="11" eb="12">
      <t>オヨ</t>
    </rPh>
    <rPh sb="13" eb="15">
      <t>ホウシュウ</t>
    </rPh>
    <phoneticPr fontId="3"/>
  </si>
  <si>
    <t>役員１人当たりの報酬（年額）</t>
    <phoneticPr fontId="3"/>
  </si>
  <si>
    <t>50歳
未満</t>
    <rPh sb="2" eb="3">
      <t>サイ</t>
    </rPh>
    <rPh sb="4" eb="6">
      <t>ミマン</t>
    </rPh>
    <phoneticPr fontId="3"/>
  </si>
  <si>
    <t>50～
54歳</t>
    <rPh sb="6" eb="7">
      <t>サイ</t>
    </rPh>
    <phoneticPr fontId="3"/>
  </si>
  <si>
    <t>60～
64歳</t>
    <rPh sb="6" eb="7">
      <t>サイ</t>
    </rPh>
    <phoneticPr fontId="3"/>
  </si>
  <si>
    <t>65～
69歳</t>
    <rPh sb="6" eb="7">
      <t>サイ</t>
    </rPh>
    <phoneticPr fontId="3"/>
  </si>
  <si>
    <t>70～
74歳</t>
    <phoneticPr fontId="3"/>
  </si>
  <si>
    <t>75歳
以上</t>
    <rPh sb="2" eb="3">
      <t>サイ</t>
    </rPh>
    <rPh sb="4" eb="6">
      <t>イジョウ</t>
    </rPh>
    <phoneticPr fontId="3"/>
  </si>
  <si>
    <t>小計</t>
    <rPh sb="0" eb="2">
      <t>ショウケイ</t>
    </rPh>
    <phoneticPr fontId="3"/>
  </si>
  <si>
    <t>理事長・
代表監事
（千円）</t>
    <rPh sb="0" eb="3">
      <t>リジチョウ</t>
    </rPh>
    <rPh sb="5" eb="7">
      <t>ダイヒョウ</t>
    </rPh>
    <rPh sb="7" eb="9">
      <t>カンジ</t>
    </rPh>
    <rPh sb="11" eb="13">
      <t>センエン</t>
    </rPh>
    <phoneticPr fontId="3"/>
  </si>
  <si>
    <t>理事・
監事
（千円）</t>
    <rPh sb="0" eb="2">
      <t>リジ</t>
    </rPh>
    <rPh sb="4" eb="6">
      <t>カンジ</t>
    </rPh>
    <rPh sb="8" eb="9">
      <t>セン</t>
    </rPh>
    <rPh sb="9" eb="10">
      <t>エン</t>
    </rPh>
    <phoneticPr fontId="3"/>
  </si>
  <si>
    <t>(ア)常勤
理事</t>
    <rPh sb="3" eb="5">
      <t>ジョウキン</t>
    </rPh>
    <rPh sb="6" eb="8">
      <t>リジ</t>
    </rPh>
    <phoneticPr fontId="3"/>
  </si>
  <si>
    <t>(イ)非常
勤理事</t>
    <rPh sb="3" eb="5">
      <t>ヒジョウ</t>
    </rPh>
    <rPh sb="6" eb="7">
      <t>ツトム</t>
    </rPh>
    <rPh sb="7" eb="9">
      <t>リジ</t>
    </rPh>
    <phoneticPr fontId="3"/>
  </si>
  <si>
    <t xml:space="preserve"> (ウ) 理事合計</t>
    <rPh sb="5" eb="7">
      <t>リジ</t>
    </rPh>
    <rPh sb="7" eb="9">
      <t>ゴウケイ</t>
    </rPh>
    <phoneticPr fontId="3"/>
  </si>
  <si>
    <t>(エ)常勤
監事</t>
    <rPh sb="3" eb="5">
      <t>ジョウキン</t>
    </rPh>
    <rPh sb="6" eb="8">
      <t>カンジ</t>
    </rPh>
    <phoneticPr fontId="3"/>
  </si>
  <si>
    <t>(オ)非常勤監事</t>
    <rPh sb="3" eb="6">
      <t>ヒジョウキン</t>
    </rPh>
    <rPh sb="6" eb="8">
      <t>カンジ</t>
    </rPh>
    <phoneticPr fontId="3"/>
  </si>
  <si>
    <t xml:space="preserve"> (カ) 監事合計</t>
    <rPh sb="5" eb="7">
      <t>カンジ</t>
    </rPh>
    <rPh sb="7" eb="9">
      <t>ゴウケイ</t>
    </rPh>
    <phoneticPr fontId="3"/>
  </si>
  <si>
    <t>（７）　職　員</t>
    <phoneticPr fontId="3"/>
  </si>
  <si>
    <t>ア　職員の状況</t>
    <rPh sb="2" eb="4">
      <t>ショクイン</t>
    </rPh>
    <rPh sb="5" eb="7">
      <t>ジョウキョウ</t>
    </rPh>
    <phoneticPr fontId="3"/>
  </si>
  <si>
    <t xml:space="preserve">職種 </t>
    <rPh sb="0" eb="2">
      <t>ショクシュ</t>
    </rPh>
    <phoneticPr fontId="3"/>
  </si>
  <si>
    <t>事務</t>
    <rPh sb="0" eb="2">
      <t>ジム</t>
    </rPh>
    <phoneticPr fontId="3"/>
  </si>
  <si>
    <t>技術</t>
    <rPh sb="0" eb="2">
      <t>ギジュツ</t>
    </rPh>
    <phoneticPr fontId="3"/>
  </si>
  <si>
    <t>換地</t>
    <rPh sb="0" eb="2">
      <t>カンチ</t>
    </rPh>
    <phoneticPr fontId="3"/>
  </si>
  <si>
    <t>専兼別</t>
    <rPh sb="0" eb="2">
      <t>センケン</t>
    </rPh>
    <rPh sb="2" eb="3">
      <t>ベツ</t>
    </rPh>
    <phoneticPr fontId="3"/>
  </si>
  <si>
    <t>うち経理</t>
    <rPh sb="2" eb="4">
      <t>ケイリ</t>
    </rPh>
    <phoneticPr fontId="3"/>
  </si>
  <si>
    <t xml:space="preserve"> (ア) 専任職員</t>
    <rPh sb="5" eb="7">
      <t>センニン</t>
    </rPh>
    <rPh sb="7" eb="9">
      <t>ショクイン</t>
    </rPh>
    <phoneticPr fontId="3"/>
  </si>
  <si>
    <t xml:space="preserve"> (イ) 兼任職員</t>
    <rPh sb="5" eb="7">
      <t>ケンニン</t>
    </rPh>
    <rPh sb="7" eb="9">
      <t>ショクイン</t>
    </rPh>
    <phoneticPr fontId="3"/>
  </si>
  <si>
    <t>合 計</t>
    <rPh sb="0" eb="1">
      <t>ゴウ</t>
    </rPh>
    <rPh sb="2" eb="3">
      <t>ケイ</t>
    </rPh>
    <phoneticPr fontId="3"/>
  </si>
  <si>
    <t>イ　専任職員のうち管理職の配置状況</t>
    <rPh sb="2" eb="4">
      <t>センニン</t>
    </rPh>
    <rPh sb="4" eb="6">
      <t>ショクイン</t>
    </rPh>
    <rPh sb="9" eb="11">
      <t>カンリ</t>
    </rPh>
    <rPh sb="11" eb="12">
      <t>ショク</t>
    </rPh>
    <rPh sb="13" eb="15">
      <t>ハイチ</t>
    </rPh>
    <rPh sb="15" eb="17">
      <t>ジョウキョウ</t>
    </rPh>
    <phoneticPr fontId="3"/>
  </si>
  <si>
    <t xml:space="preserve"> (ア)専任職員の
 うち管理職員数</t>
    <rPh sb="4" eb="6">
      <t>センニン</t>
    </rPh>
    <rPh sb="6" eb="8">
      <t>ショクイン</t>
    </rPh>
    <rPh sb="13" eb="15">
      <t>カンリ</t>
    </rPh>
    <rPh sb="15" eb="17">
      <t>ショクイン</t>
    </rPh>
    <rPh sb="17" eb="18">
      <t>スウ</t>
    </rPh>
    <phoneticPr fontId="3"/>
  </si>
  <si>
    <t>ウ　施設操作員の状況</t>
    <rPh sb="2" eb="4">
      <t>シセツ</t>
    </rPh>
    <rPh sb="4" eb="7">
      <t>ソウサイン</t>
    </rPh>
    <rPh sb="8" eb="10">
      <t>ジョウキョウ</t>
    </rPh>
    <phoneticPr fontId="3"/>
  </si>
  <si>
    <t>（単位：人）</t>
    <phoneticPr fontId="3"/>
  </si>
  <si>
    <t xml:space="preserve"> 施設操作員</t>
    <rPh sb="1" eb="3">
      <t>シセツ</t>
    </rPh>
    <rPh sb="3" eb="6">
      <t>ソウサイン</t>
    </rPh>
    <phoneticPr fontId="3"/>
  </si>
  <si>
    <t>エ　専任職員の年齢構成及び最近５年間(平成29年４月～令和３年３月)の採用状況</t>
    <rPh sb="2" eb="4">
      <t>センニン</t>
    </rPh>
    <rPh sb="4" eb="6">
      <t>ショクイン</t>
    </rPh>
    <rPh sb="7" eb="9">
      <t>ネンレイ</t>
    </rPh>
    <rPh sb="9" eb="11">
      <t>コウセイ</t>
    </rPh>
    <rPh sb="11" eb="12">
      <t>オヨ</t>
    </rPh>
    <rPh sb="13" eb="15">
      <t>サイキン</t>
    </rPh>
    <rPh sb="16" eb="18">
      <t>ネンカン</t>
    </rPh>
    <rPh sb="19" eb="21">
      <t>ヘイセイ</t>
    </rPh>
    <rPh sb="23" eb="24">
      <t>ネン</t>
    </rPh>
    <rPh sb="25" eb="26">
      <t>ガツ</t>
    </rPh>
    <rPh sb="27" eb="29">
      <t>レイワ</t>
    </rPh>
    <rPh sb="30" eb="31">
      <t>ネン</t>
    </rPh>
    <rPh sb="32" eb="33">
      <t>ガツ</t>
    </rPh>
    <rPh sb="35" eb="37">
      <t>サイヨウ</t>
    </rPh>
    <rPh sb="37" eb="39">
      <t>ジョウキョウ</t>
    </rPh>
    <phoneticPr fontId="3"/>
  </si>
  <si>
    <t>20歳未満</t>
    <rPh sb="2" eb="5">
      <t>サイミマン</t>
    </rPh>
    <phoneticPr fontId="3"/>
  </si>
  <si>
    <t>20～29歳</t>
    <rPh sb="5" eb="6">
      <t>サイ</t>
    </rPh>
    <phoneticPr fontId="3"/>
  </si>
  <si>
    <t>30～39歳</t>
    <rPh sb="5" eb="6">
      <t>サイ</t>
    </rPh>
    <phoneticPr fontId="3"/>
  </si>
  <si>
    <t>40～49歳</t>
    <rPh sb="5" eb="6">
      <t>サイ</t>
    </rPh>
    <phoneticPr fontId="3"/>
  </si>
  <si>
    <t>50～59歳</t>
    <rPh sb="5" eb="6">
      <t>サイ</t>
    </rPh>
    <phoneticPr fontId="3"/>
  </si>
  <si>
    <t>60～69歳</t>
    <phoneticPr fontId="3"/>
  </si>
  <si>
    <t>70歳以上</t>
    <rPh sb="2" eb="5">
      <t>サイイジョウ</t>
    </rPh>
    <phoneticPr fontId="3"/>
  </si>
  <si>
    <t xml:space="preserve"> (ア) 専任職員数</t>
    <rPh sb="5" eb="8">
      <t>センニンショク</t>
    </rPh>
    <rPh sb="8" eb="10">
      <t>インスウ</t>
    </rPh>
    <phoneticPr fontId="3"/>
  </si>
  <si>
    <t xml:space="preserve"> (イ) うち最近5年間
    　の採用者数</t>
    <phoneticPr fontId="3"/>
  </si>
  <si>
    <r>
      <t>①　「専任職員数」の「合計」欄は、</t>
    </r>
    <r>
      <rPr>
        <b/>
        <sz val="10"/>
        <rFont val="ＭＳ Ｐ明朝"/>
        <family val="1"/>
        <charset val="128"/>
      </rPr>
      <t>「ア　職員の状況」の表の「専任職員」の男女</t>
    </r>
  </si>
  <si>
    <t>③　「うち最近5年間の採用者数」は、「専任職員数」欄の人数のうち、最近５年間</t>
  </si>
  <si>
    <t>オ　専任職員の平均年齢</t>
    <rPh sb="2" eb="4">
      <t>センニン</t>
    </rPh>
    <rPh sb="4" eb="6">
      <t>ショクイン</t>
    </rPh>
    <rPh sb="7" eb="9">
      <t>ヘイキン</t>
    </rPh>
    <rPh sb="9" eb="11">
      <t>ネンレイ</t>
    </rPh>
    <phoneticPr fontId="3"/>
  </si>
  <si>
    <t xml:space="preserve"> (ア) 合計年齢</t>
    <rPh sb="5" eb="7">
      <t>ゴウケイ</t>
    </rPh>
    <rPh sb="7" eb="9">
      <t>ネンレイ</t>
    </rPh>
    <phoneticPr fontId="3"/>
  </si>
  <si>
    <t xml:space="preserve"> (イ) 平均年齢</t>
    <rPh sb="5" eb="7">
      <t>ヘイキン</t>
    </rPh>
    <rPh sb="7" eb="9">
      <t>ネンレイ</t>
    </rPh>
    <phoneticPr fontId="3"/>
  </si>
  <si>
    <t>カ　兼任職員の兼任先</t>
    <rPh sb="2" eb="4">
      <t>ケンニン</t>
    </rPh>
    <rPh sb="4" eb="6">
      <t>ショクイン</t>
    </rPh>
    <rPh sb="7" eb="9">
      <t>ケンニン</t>
    </rPh>
    <rPh sb="9" eb="10">
      <t>サキ</t>
    </rPh>
    <phoneticPr fontId="3"/>
  </si>
  <si>
    <t xml:space="preserve"> (ア) 市町村</t>
    <rPh sb="5" eb="8">
      <t>シチョウソン</t>
    </rPh>
    <phoneticPr fontId="3"/>
  </si>
  <si>
    <t xml:space="preserve"> (イ) 他の土地改良区（連合）</t>
    <rPh sb="5" eb="6">
      <t>タ</t>
    </rPh>
    <rPh sb="7" eb="9">
      <t>トチ</t>
    </rPh>
    <rPh sb="9" eb="12">
      <t>カイリョウク</t>
    </rPh>
    <rPh sb="13" eb="15">
      <t>レンゴウ</t>
    </rPh>
    <phoneticPr fontId="3"/>
  </si>
  <si>
    <t xml:space="preserve"> (ウ) 土地改良事業団体連合会</t>
    <rPh sb="5" eb="7">
      <t>トチ</t>
    </rPh>
    <rPh sb="7" eb="9">
      <t>カイリョウ</t>
    </rPh>
    <rPh sb="9" eb="11">
      <t>ジギョウ</t>
    </rPh>
    <rPh sb="11" eb="13">
      <t>ダンタイ</t>
    </rPh>
    <rPh sb="13" eb="16">
      <t>レンゴウカイ</t>
    </rPh>
    <phoneticPr fontId="3"/>
  </si>
  <si>
    <t xml:space="preserve"> (エ) 農　協</t>
    <rPh sb="5" eb="6">
      <t>ノウ</t>
    </rPh>
    <rPh sb="7" eb="8">
      <t>キョウ</t>
    </rPh>
    <phoneticPr fontId="3"/>
  </si>
  <si>
    <t xml:space="preserve"> (オ) その他農業団体</t>
    <rPh sb="7" eb="8">
      <t>タ</t>
    </rPh>
    <rPh sb="8" eb="10">
      <t>ノウギョウ</t>
    </rPh>
    <rPh sb="10" eb="12">
      <t>ダンタイ</t>
    </rPh>
    <phoneticPr fontId="3"/>
  </si>
  <si>
    <t xml:space="preserve"> (カ) その他</t>
    <rPh sb="7" eb="8">
      <t>タ</t>
    </rPh>
    <phoneticPr fontId="3"/>
  </si>
  <si>
    <t>合　計</t>
    <rPh sb="0" eb="1">
      <t>ゴウ</t>
    </rPh>
    <rPh sb="2" eb="3">
      <t>ケイ</t>
    </rPh>
    <phoneticPr fontId="3"/>
  </si>
  <si>
    <t>キ　職員（専任＋兼任）の資格取得状況</t>
    <rPh sb="2" eb="4">
      <t>ショクイン</t>
    </rPh>
    <rPh sb="5" eb="7">
      <t>センニン</t>
    </rPh>
    <rPh sb="8" eb="10">
      <t>ケンニン</t>
    </rPh>
    <rPh sb="12" eb="14">
      <t>シカク</t>
    </rPh>
    <rPh sb="14" eb="16">
      <t>シュトク</t>
    </rPh>
    <rPh sb="16" eb="18">
      <t>ジョウキョウ</t>
    </rPh>
    <phoneticPr fontId="3"/>
  </si>
  <si>
    <t>延人数</t>
    <rPh sb="0" eb="1">
      <t>ノ</t>
    </rPh>
    <rPh sb="1" eb="3">
      <t>ニンズウ</t>
    </rPh>
    <phoneticPr fontId="3"/>
  </si>
  <si>
    <t>実人数</t>
    <rPh sb="0" eb="1">
      <t>ジツ</t>
    </rPh>
    <rPh sb="1" eb="3">
      <t>ニンズウ</t>
    </rPh>
    <phoneticPr fontId="3"/>
  </si>
  <si>
    <t>ク　専任職員の給与水準</t>
    <rPh sb="2" eb="4">
      <t>センニン</t>
    </rPh>
    <rPh sb="4" eb="6">
      <t>ショクイン</t>
    </rPh>
    <rPh sb="7" eb="9">
      <t>キュウヨ</t>
    </rPh>
    <rPh sb="9" eb="11">
      <t>スイジュン</t>
    </rPh>
    <phoneticPr fontId="3"/>
  </si>
  <si>
    <t>１．都道府県に準ずる</t>
    <rPh sb="2" eb="6">
      <t>トドウフケン</t>
    </rPh>
    <rPh sb="7" eb="8">
      <t>ジュン</t>
    </rPh>
    <phoneticPr fontId="3"/>
  </si>
  <si>
    <t>２．市町村に準ずる</t>
    <rPh sb="2" eb="5">
      <t>シチョウソン</t>
    </rPh>
    <rPh sb="6" eb="7">
      <t>ジュン</t>
    </rPh>
    <phoneticPr fontId="3"/>
  </si>
  <si>
    <t>３．農協に準ずる</t>
    <rPh sb="2" eb="4">
      <t>ノウキョウ</t>
    </rPh>
    <rPh sb="5" eb="6">
      <t>ジュン</t>
    </rPh>
    <phoneticPr fontId="3"/>
  </si>
  <si>
    <t>４．市町村・農協より高い</t>
    <rPh sb="2" eb="5">
      <t>シチョウソン</t>
    </rPh>
    <rPh sb="6" eb="8">
      <t>ノウキョウ</t>
    </rPh>
    <rPh sb="10" eb="11">
      <t>タカ</t>
    </rPh>
    <phoneticPr fontId="3"/>
  </si>
  <si>
    <t>５．市町村・農協より低い</t>
    <rPh sb="2" eb="5">
      <t>シチョウソン</t>
    </rPh>
    <rPh sb="6" eb="8">
      <t>ノウキョウ</t>
    </rPh>
    <rPh sb="10" eb="11">
      <t>ヒク</t>
    </rPh>
    <phoneticPr fontId="3"/>
  </si>
  <si>
    <t>６．市町村より高く農協より低い</t>
    <rPh sb="2" eb="5">
      <t>シチョウソン</t>
    </rPh>
    <rPh sb="7" eb="8">
      <t>タカ</t>
    </rPh>
    <rPh sb="9" eb="11">
      <t>ノウキョウ</t>
    </rPh>
    <rPh sb="13" eb="14">
      <t>ヒク</t>
    </rPh>
    <phoneticPr fontId="3"/>
  </si>
  <si>
    <t>７．市町村より低く農協より高い</t>
    <rPh sb="2" eb="5">
      <t>シチョウソン</t>
    </rPh>
    <rPh sb="7" eb="8">
      <t>ヒク</t>
    </rPh>
    <rPh sb="9" eb="11">
      <t>ノウキョウ</t>
    </rPh>
    <rPh sb="13" eb="14">
      <t>タカ</t>
    </rPh>
    <phoneticPr fontId="3"/>
  </si>
  <si>
    <t>８．分からない</t>
    <rPh sb="2" eb="3">
      <t>ワ</t>
    </rPh>
    <phoneticPr fontId="3"/>
  </si>
  <si>
    <t>ケ　専任職員の給与支給額（年額）</t>
    <rPh sb="2" eb="4">
      <t>センニン</t>
    </rPh>
    <rPh sb="4" eb="6">
      <t>ショクイン</t>
    </rPh>
    <rPh sb="7" eb="9">
      <t>キュウヨ</t>
    </rPh>
    <rPh sb="9" eb="11">
      <t>シキュウ</t>
    </rPh>
    <rPh sb="11" eb="12">
      <t>ガク</t>
    </rPh>
    <rPh sb="13" eb="15">
      <t>ネンガク</t>
    </rPh>
    <phoneticPr fontId="3"/>
  </si>
  <si>
    <t>（単位：千円）</t>
    <rPh sb="4" eb="6">
      <t>センエン</t>
    </rPh>
    <phoneticPr fontId="3"/>
  </si>
  <si>
    <t>コ　専任職員の定年制</t>
  </si>
  <si>
    <t xml:space="preserve"> （ア）定年制の有無</t>
    <phoneticPr fontId="3"/>
  </si>
  <si>
    <t xml:space="preserve"> １．定年制を採っている　　　　２．定年制は採っていない</t>
    <phoneticPr fontId="3"/>
  </si>
  <si>
    <t xml:space="preserve"> （イ）定年制を採っている場合の男女差の有無</t>
    <phoneticPr fontId="3"/>
  </si>
  <si>
    <t xml:space="preserve">  １．男女に差を設けている </t>
    <phoneticPr fontId="3"/>
  </si>
  <si>
    <t xml:space="preserve">  ２．男女に差を設けていない</t>
    <phoneticPr fontId="3"/>
  </si>
  <si>
    <t xml:space="preserve"> （ウ）定年年齢</t>
    <phoneticPr fontId="3"/>
  </si>
  <si>
    <t>　ア）男</t>
    <rPh sb="3" eb="4">
      <t>オトコ</t>
    </rPh>
    <phoneticPr fontId="3"/>
  </si>
  <si>
    <t>　イ）女</t>
    <rPh sb="3" eb="4">
      <t>オンナ</t>
    </rPh>
    <phoneticPr fontId="3"/>
  </si>
  <si>
    <t xml:space="preserve"> （エ）定年後の継続雇用措置の有無</t>
    <phoneticPr fontId="3"/>
  </si>
  <si>
    <t xml:space="preserve">  １．有　　　　　２．無</t>
    <phoneticPr fontId="3"/>
  </si>
  <si>
    <t>（８）　会議開催状況（令和２年度（調査対象年度）の開催状況）</t>
    <phoneticPr fontId="3"/>
  </si>
  <si>
    <t>総会</t>
    <rPh sb="0" eb="2">
      <t>ソウカイ</t>
    </rPh>
    <phoneticPr fontId="3"/>
  </si>
  <si>
    <t>総代会</t>
    <rPh sb="0" eb="3">
      <t>ソウダイカイ</t>
    </rPh>
    <phoneticPr fontId="3"/>
  </si>
  <si>
    <t>理事会</t>
    <rPh sb="0" eb="3">
      <t>リジカイ</t>
    </rPh>
    <phoneticPr fontId="3"/>
  </si>
  <si>
    <t>監事会</t>
    <rPh sb="0" eb="3">
      <t>カンジカイ</t>
    </rPh>
    <phoneticPr fontId="3"/>
  </si>
  <si>
    <t>（９）　会計細則の改訂等状況（内部牽制状況）</t>
    <phoneticPr fontId="3"/>
  </si>
  <si>
    <t>　１．行った     　　　　　 ２．行っていない</t>
    <phoneticPr fontId="3"/>
  </si>
  <si>
    <t>　１．設置している　　　　２．していない</t>
    <phoneticPr fontId="3"/>
  </si>
  <si>
    <t xml:space="preserve">  ３．該当しない（銀行口座等で処理し、現金は
      取り扱わない）</t>
    <phoneticPr fontId="3"/>
  </si>
  <si>
    <t>（10）　決算関係書類の公表方法について（複数回答可）</t>
    <phoneticPr fontId="3"/>
  </si>
  <si>
    <t>決算関係書類の公表方法</t>
    <phoneticPr fontId="3"/>
  </si>
  <si>
    <t>　１．事務所での閲覧</t>
    <phoneticPr fontId="3"/>
  </si>
  <si>
    <t>　2．ホームページなどインターネットを利用しての閲覧</t>
    <phoneticPr fontId="3"/>
  </si>
  <si>
    <t>　3．その他</t>
    <phoneticPr fontId="3"/>
  </si>
  <si>
    <t>(具体的に</t>
    <rPh sb="1" eb="4">
      <t>グタイテキ</t>
    </rPh>
    <phoneticPr fontId="3"/>
  </si>
  <si>
    <t>　「3.その他」を選んだ場合は、（　　　）内に記載してください。</t>
    <rPh sb="6" eb="7">
      <t>タ</t>
    </rPh>
    <rPh sb="9" eb="10">
      <t>エラ</t>
    </rPh>
    <rPh sb="12" eb="14">
      <t>バアイ</t>
    </rPh>
    <rPh sb="21" eb="22">
      <t>ナイ</t>
    </rPh>
    <rPh sb="23" eb="25">
      <t>キサイ</t>
    </rPh>
    <phoneticPr fontId="3"/>
  </si>
  <si>
    <t>（1１） 土地改良区体制強化基本計画の策定状況について</t>
    <rPh sb="5" eb="7">
      <t>トチ</t>
    </rPh>
    <rPh sb="7" eb="10">
      <t>カイリョウク</t>
    </rPh>
    <rPh sb="10" eb="12">
      <t>タイセイ</t>
    </rPh>
    <rPh sb="12" eb="14">
      <t>キョウカ</t>
    </rPh>
    <rPh sb="14" eb="16">
      <t>キホン</t>
    </rPh>
    <rPh sb="16" eb="18">
      <t>ケイカク</t>
    </rPh>
    <rPh sb="19" eb="21">
      <t>サクテイ</t>
    </rPh>
    <rPh sb="21" eb="23">
      <t>ジョウキョウ</t>
    </rPh>
    <phoneticPr fontId="3"/>
  </si>
  <si>
    <t>１．策定済み（これまで計画の更新あり）</t>
    <rPh sb="2" eb="4">
      <t>サクテイ</t>
    </rPh>
    <rPh sb="4" eb="5">
      <t>ス</t>
    </rPh>
    <rPh sb="11" eb="13">
      <t>ケイカク</t>
    </rPh>
    <rPh sb="14" eb="16">
      <t>コウシン</t>
    </rPh>
    <phoneticPr fontId="3"/>
  </si>
  <si>
    <t>２．策定済み（これまで計画の更新なし）</t>
    <rPh sb="2" eb="4">
      <t>サクテイ</t>
    </rPh>
    <rPh sb="4" eb="5">
      <t>ス</t>
    </rPh>
    <rPh sb="11" eb="13">
      <t>ケイカク</t>
    </rPh>
    <rPh sb="14" eb="16">
      <t>コウシン</t>
    </rPh>
    <phoneticPr fontId="3"/>
  </si>
  <si>
    <t>３．策定していない（策定予定あり）</t>
    <rPh sb="2" eb="4">
      <t>サクテイ</t>
    </rPh>
    <rPh sb="10" eb="12">
      <t>サクテイ</t>
    </rPh>
    <rPh sb="12" eb="14">
      <t>ヨテイ</t>
    </rPh>
    <phoneticPr fontId="3"/>
  </si>
  <si>
    <t>４．策定していない（策定予定なし）</t>
    <rPh sb="2" eb="4">
      <t>サクテイ</t>
    </rPh>
    <rPh sb="10" eb="12">
      <t>サクテイ</t>
    </rPh>
    <rPh sb="12" eb="14">
      <t>ヨテイ</t>
    </rPh>
    <phoneticPr fontId="3"/>
  </si>
  <si>
    <t>Ⅲ　土地改良区の地区内における事業実施状況</t>
    <rPh sb="2" eb="4">
      <t>トチ</t>
    </rPh>
    <rPh sb="4" eb="7">
      <t>カイリョウク</t>
    </rPh>
    <rPh sb="8" eb="11">
      <t>チクナイ</t>
    </rPh>
    <rPh sb="15" eb="17">
      <t>ジギョウ</t>
    </rPh>
    <rPh sb="17" eb="19">
      <t>ジッシ</t>
    </rPh>
    <rPh sb="19" eb="21">
      <t>ジョウキョウ</t>
    </rPh>
    <phoneticPr fontId="3"/>
  </si>
  <si>
    <t>（１）　地区内の土地改良事業等の実施状況</t>
    <rPh sb="4" eb="7">
      <t>チクナイ</t>
    </rPh>
    <rPh sb="8" eb="10">
      <t>トチ</t>
    </rPh>
    <rPh sb="10" eb="12">
      <t>カイリョウ</t>
    </rPh>
    <rPh sb="12" eb="14">
      <t>ジギョウ</t>
    </rPh>
    <rPh sb="14" eb="15">
      <t>トウ</t>
    </rPh>
    <rPh sb="16" eb="18">
      <t>ジッシ</t>
    </rPh>
    <rPh sb="18" eb="20">
      <t>ジョウキョウ</t>
    </rPh>
    <phoneticPr fontId="3"/>
  </si>
  <si>
    <t>かん排
事業</t>
    <rPh sb="2" eb="3">
      <t>ハイ</t>
    </rPh>
    <rPh sb="4" eb="6">
      <t>ジギョウ</t>
    </rPh>
    <phoneticPr fontId="3"/>
  </si>
  <si>
    <t>ほ場整備
事業</t>
    <rPh sb="1" eb="2">
      <t>ジョウ</t>
    </rPh>
    <rPh sb="2" eb="4">
      <t>セイビ</t>
    </rPh>
    <rPh sb="5" eb="7">
      <t>ジギョウ</t>
    </rPh>
    <phoneticPr fontId="3"/>
  </si>
  <si>
    <t>農地防災
事業</t>
    <rPh sb="0" eb="2">
      <t>ノウチ</t>
    </rPh>
    <rPh sb="2" eb="4">
      <t>ボウサイ</t>
    </rPh>
    <rPh sb="5" eb="7">
      <t>ジギョウ</t>
    </rPh>
    <phoneticPr fontId="3"/>
  </si>
  <si>
    <t>農道整備
事業</t>
    <rPh sb="0" eb="2">
      <t>ノウドウ</t>
    </rPh>
    <rPh sb="2" eb="4">
      <t>セイビ</t>
    </rPh>
    <rPh sb="5" eb="7">
      <t>ジギョウ</t>
    </rPh>
    <phoneticPr fontId="3"/>
  </si>
  <si>
    <t>維持管理
事業</t>
    <rPh sb="0" eb="2">
      <t>イジ</t>
    </rPh>
    <rPh sb="2" eb="4">
      <t>カンリ</t>
    </rPh>
    <rPh sb="5" eb="7">
      <t>ジギョウ</t>
    </rPh>
    <phoneticPr fontId="3"/>
  </si>
  <si>
    <t>その他</t>
    <rPh sb="2" eb="3">
      <t>タ</t>
    </rPh>
    <phoneticPr fontId="3"/>
  </si>
  <si>
    <t>計</t>
    <rPh sb="0" eb="1">
      <t>ケイ</t>
    </rPh>
    <phoneticPr fontId="3"/>
  </si>
  <si>
    <t>合　計</t>
    <phoneticPr fontId="3"/>
  </si>
  <si>
    <t>（２）　土地改良区の維持管理事業</t>
    <rPh sb="4" eb="6">
      <t>トチ</t>
    </rPh>
    <rPh sb="6" eb="9">
      <t>カイリョウク</t>
    </rPh>
    <rPh sb="10" eb="12">
      <t>イジ</t>
    </rPh>
    <rPh sb="12" eb="14">
      <t>カンリ</t>
    </rPh>
    <rPh sb="14" eb="16">
      <t>ジギョウ</t>
    </rPh>
    <phoneticPr fontId="3"/>
  </si>
  <si>
    <t>ア　維持管理施設の種類及び造成主体（操作受託は除く。）</t>
    <rPh sb="2" eb="4">
      <t>イジ</t>
    </rPh>
    <rPh sb="4" eb="6">
      <t>カンリ</t>
    </rPh>
    <rPh sb="6" eb="8">
      <t>シセツ</t>
    </rPh>
    <rPh sb="9" eb="11">
      <t>シュルイ</t>
    </rPh>
    <rPh sb="11" eb="12">
      <t>オヨ</t>
    </rPh>
    <rPh sb="13" eb="15">
      <t>ゾウセイ</t>
    </rPh>
    <rPh sb="15" eb="17">
      <t>シュタイ</t>
    </rPh>
    <rPh sb="18" eb="20">
      <t>ソウサ</t>
    </rPh>
    <rPh sb="20" eb="22">
      <t>ジュタク</t>
    </rPh>
    <rPh sb="23" eb="24">
      <t>ノゾ</t>
    </rPh>
    <phoneticPr fontId="3"/>
  </si>
  <si>
    <t>全体</t>
    <rPh sb="0" eb="2">
      <t>ゼンタイ</t>
    </rPh>
    <phoneticPr fontId="3"/>
  </si>
  <si>
    <t>造成主体別内訳</t>
    <rPh sb="0" eb="2">
      <t>ゾウセイ</t>
    </rPh>
    <rPh sb="2" eb="4">
      <t>シュタイ</t>
    </rPh>
    <rPh sb="4" eb="5">
      <t>ベツ</t>
    </rPh>
    <rPh sb="5" eb="7">
      <t>ウチワケ</t>
    </rPh>
    <phoneticPr fontId="3"/>
  </si>
  <si>
    <t>国</t>
    <rPh sb="0" eb="1">
      <t>クニ</t>
    </rPh>
    <phoneticPr fontId="3"/>
  </si>
  <si>
    <t>機構
（公団）</t>
    <rPh sb="0" eb="2">
      <t>キコウ</t>
    </rPh>
    <rPh sb="4" eb="6">
      <t>コウダン</t>
    </rPh>
    <phoneticPr fontId="3"/>
  </si>
  <si>
    <t>都道府県</t>
    <rPh sb="0" eb="4">
      <t>トドウフケン</t>
    </rPh>
    <phoneticPr fontId="3"/>
  </si>
  <si>
    <t>市町村</t>
    <rPh sb="0" eb="3">
      <t>シチョウソン</t>
    </rPh>
    <phoneticPr fontId="3"/>
  </si>
  <si>
    <t>土地
改良区</t>
    <rPh sb="0" eb="2">
      <t>トチ</t>
    </rPh>
    <rPh sb="3" eb="5">
      <t>カイリョウ</t>
    </rPh>
    <rPh sb="5" eb="6">
      <t>ク</t>
    </rPh>
    <phoneticPr fontId="3"/>
  </si>
  <si>
    <t>用水</t>
    <rPh sb="0" eb="2">
      <t>ヨウスイ</t>
    </rPh>
    <phoneticPr fontId="3"/>
  </si>
  <si>
    <t>排水</t>
    <rPh sb="0" eb="2">
      <t>ハイスイ</t>
    </rPh>
    <phoneticPr fontId="3"/>
  </si>
  <si>
    <t xml:space="preserve">⑦　上表の施設以外の施設については記入不要です。
</t>
    <phoneticPr fontId="3"/>
  </si>
  <si>
    <t xml:space="preserve">　上表の施設以外の施設については記入不要です。
</t>
    <phoneticPr fontId="3"/>
  </si>
  <si>
    <t>イ　操作受託施設の種類及び管理主体（管理受託は除く。）</t>
    <rPh sb="2" eb="4">
      <t>ソウサ</t>
    </rPh>
    <rPh sb="4" eb="6">
      <t>ジュタク</t>
    </rPh>
    <rPh sb="6" eb="8">
      <t>シセツ</t>
    </rPh>
    <rPh sb="9" eb="11">
      <t>シュルイ</t>
    </rPh>
    <rPh sb="11" eb="12">
      <t>オヨ</t>
    </rPh>
    <rPh sb="13" eb="15">
      <t>カンリ</t>
    </rPh>
    <rPh sb="15" eb="17">
      <t>シュタイ</t>
    </rPh>
    <rPh sb="18" eb="20">
      <t>カンリ</t>
    </rPh>
    <rPh sb="20" eb="22">
      <t>ジュタク</t>
    </rPh>
    <rPh sb="23" eb="24">
      <t>ノゾ</t>
    </rPh>
    <phoneticPr fontId="3"/>
  </si>
  <si>
    <t>管理主体別内訳</t>
    <rPh sb="0" eb="2">
      <t>カンリ</t>
    </rPh>
    <rPh sb="2" eb="4">
      <t>シュタイ</t>
    </rPh>
    <rPh sb="4" eb="5">
      <t>ベツ</t>
    </rPh>
    <rPh sb="5" eb="7">
      <t>ウチワケ</t>
    </rPh>
    <phoneticPr fontId="3"/>
  </si>
  <si>
    <t xml:space="preserve">  (ア)ダ　ム （箇所）</t>
    <rPh sb="10" eb="12">
      <t>カショ</t>
    </rPh>
    <phoneticPr fontId="3"/>
  </si>
  <si>
    <t xml:space="preserve">  (イ）頭首工 （箇所）</t>
    <phoneticPr fontId="3"/>
  </si>
  <si>
    <t xml:space="preserve">  (ウ)ため池 （箇所）</t>
    <rPh sb="7" eb="8">
      <t>イケ</t>
    </rPh>
    <rPh sb="10" eb="12">
      <t>カショ</t>
    </rPh>
    <phoneticPr fontId="3"/>
  </si>
  <si>
    <t xml:space="preserve">  (エ)機  場 （箇所）</t>
    <rPh sb="5" eb="6">
      <t>キ</t>
    </rPh>
    <rPh sb="8" eb="9">
      <t>バ</t>
    </rPh>
    <rPh sb="11" eb="13">
      <t>カショ</t>
    </rPh>
    <phoneticPr fontId="3"/>
  </si>
  <si>
    <t xml:space="preserve">  (オ)樋  門 （箇所）</t>
    <rPh sb="5" eb="6">
      <t>ヒ</t>
    </rPh>
    <rPh sb="8" eb="9">
      <t>モン</t>
    </rPh>
    <rPh sb="11" eb="13">
      <t>カショ</t>
    </rPh>
    <phoneticPr fontId="3"/>
  </si>
  <si>
    <t xml:space="preserve">  (キ)農　道 （ｋｍ）</t>
    <rPh sb="5" eb="6">
      <t>ノウ</t>
    </rPh>
    <rPh sb="7" eb="8">
      <t>ミチ</t>
    </rPh>
    <phoneticPr fontId="3"/>
  </si>
  <si>
    <t xml:space="preserve">  (ク)堤 防 （ｋｍ）</t>
    <rPh sb="5" eb="6">
      <t>ツツミ</t>
    </rPh>
    <rPh sb="7" eb="8">
      <t>ボウ</t>
    </rPh>
    <phoneticPr fontId="3"/>
  </si>
  <si>
    <t>①　「専任職員数」の「合計」欄は、「ア　職員の状況」の表の「専任職員」の男女</t>
  </si>
  <si>
    <t xml:space="preserve">　「他土地改良区等」は、他の土地改良区及び土地改良区連合を指します。
</t>
    <phoneticPr fontId="3"/>
  </si>
  <si>
    <t>⑧　上表の施設以外の施設については記入不要です。</t>
  </si>
  <si>
    <t>　上表の施設以外の施設については記入不要です。</t>
    <phoneticPr fontId="3"/>
  </si>
  <si>
    <t>ウ　維持管理施設の使用電力量（令和２年度）</t>
    <rPh sb="2" eb="4">
      <t>イジ</t>
    </rPh>
    <rPh sb="4" eb="6">
      <t>カンリ</t>
    </rPh>
    <rPh sb="6" eb="8">
      <t>シセツ</t>
    </rPh>
    <rPh sb="9" eb="11">
      <t>シヨウ</t>
    </rPh>
    <rPh sb="11" eb="13">
      <t>デンリョク</t>
    </rPh>
    <rPh sb="13" eb="14">
      <t>リョウ</t>
    </rPh>
    <rPh sb="15" eb="17">
      <t>レイワ</t>
    </rPh>
    <rPh sb="18" eb="20">
      <t>ネンド</t>
    </rPh>
    <phoneticPr fontId="3"/>
  </si>
  <si>
    <t xml:space="preserve"> 土地改良施設の年間使用電力量 （ｋWｈ）</t>
    <phoneticPr fontId="3"/>
  </si>
  <si>
    <t>エ　維持管理施設の維持管理</t>
    <phoneticPr fontId="3"/>
  </si>
  <si>
    <t>１．すべての施設を本土地改良区が直轄管理している。</t>
    <rPh sb="6" eb="8">
      <t>シセツ</t>
    </rPh>
    <rPh sb="9" eb="10">
      <t>ホン</t>
    </rPh>
    <rPh sb="10" eb="12">
      <t>トチ</t>
    </rPh>
    <rPh sb="12" eb="15">
      <t>カイリョウク</t>
    </rPh>
    <rPh sb="16" eb="18">
      <t>チョッカツ</t>
    </rPh>
    <rPh sb="18" eb="20">
      <t>カンリ</t>
    </rPh>
    <phoneticPr fontId="3"/>
  </si>
  <si>
    <t>２．基幹的施設は本土地改良区が直轄管理し、その他末端施設は下部組織が管理している。</t>
    <rPh sb="2" eb="4">
      <t>キカン</t>
    </rPh>
    <rPh sb="4" eb="5">
      <t>テキ</t>
    </rPh>
    <rPh sb="5" eb="7">
      <t>シセツ</t>
    </rPh>
    <rPh sb="8" eb="9">
      <t>ホン</t>
    </rPh>
    <rPh sb="9" eb="11">
      <t>トチ</t>
    </rPh>
    <rPh sb="11" eb="14">
      <t>カイリョウク</t>
    </rPh>
    <rPh sb="15" eb="17">
      <t>チョッカツ</t>
    </rPh>
    <rPh sb="17" eb="19">
      <t>カンリ</t>
    </rPh>
    <rPh sb="23" eb="24">
      <t>タ</t>
    </rPh>
    <rPh sb="24" eb="26">
      <t>マッタン</t>
    </rPh>
    <rPh sb="26" eb="28">
      <t>シセツ</t>
    </rPh>
    <rPh sb="29" eb="31">
      <t>カブ</t>
    </rPh>
    <rPh sb="31" eb="33">
      <t>ソシキ</t>
    </rPh>
    <rPh sb="34" eb="36">
      <t>カンリ</t>
    </rPh>
    <phoneticPr fontId="3"/>
  </si>
  <si>
    <t>３．基幹的施設は本土地改良区が直轄管理し、その他末端施設は市町村が管理している。</t>
    <rPh sb="2" eb="4">
      <t>キカン</t>
    </rPh>
    <rPh sb="4" eb="5">
      <t>テキ</t>
    </rPh>
    <rPh sb="5" eb="7">
      <t>シセツ</t>
    </rPh>
    <rPh sb="8" eb="9">
      <t>ホン</t>
    </rPh>
    <rPh sb="9" eb="11">
      <t>トチ</t>
    </rPh>
    <rPh sb="11" eb="14">
      <t>カイリョウク</t>
    </rPh>
    <rPh sb="15" eb="17">
      <t>チョッカツ</t>
    </rPh>
    <rPh sb="17" eb="19">
      <t>カンリ</t>
    </rPh>
    <rPh sb="23" eb="24">
      <t>タ</t>
    </rPh>
    <rPh sb="24" eb="26">
      <t>マッタン</t>
    </rPh>
    <rPh sb="26" eb="28">
      <t>シセツ</t>
    </rPh>
    <rPh sb="29" eb="32">
      <t>シチョウソン</t>
    </rPh>
    <rPh sb="33" eb="35">
      <t>カンリ</t>
    </rPh>
    <phoneticPr fontId="3"/>
  </si>
  <si>
    <t>４．基幹的施設は本土地改良区が直轄管理し、その他末端施設は下部組織と市町村が管理している。</t>
    <rPh sb="2" eb="5">
      <t>キカンテキ</t>
    </rPh>
    <rPh sb="5" eb="7">
      <t>シセツ</t>
    </rPh>
    <rPh sb="8" eb="9">
      <t>ホン</t>
    </rPh>
    <rPh sb="9" eb="11">
      <t>トチ</t>
    </rPh>
    <rPh sb="11" eb="14">
      <t>カイリョウク</t>
    </rPh>
    <rPh sb="15" eb="17">
      <t>チョッカツ</t>
    </rPh>
    <rPh sb="17" eb="19">
      <t>カンリ</t>
    </rPh>
    <rPh sb="23" eb="24">
      <t>タ</t>
    </rPh>
    <rPh sb="24" eb="26">
      <t>マッタン</t>
    </rPh>
    <rPh sb="26" eb="28">
      <t>シセツ</t>
    </rPh>
    <rPh sb="29" eb="31">
      <t>カブ</t>
    </rPh>
    <rPh sb="31" eb="33">
      <t>ソシキ</t>
    </rPh>
    <rPh sb="34" eb="37">
      <t>シチョウソン</t>
    </rPh>
    <rPh sb="38" eb="40">
      <t>カンリ</t>
    </rPh>
    <phoneticPr fontId="3"/>
  </si>
  <si>
    <t>５．すべての施設を下部組織が管理している。</t>
    <rPh sb="6" eb="8">
      <t>シセツ</t>
    </rPh>
    <rPh sb="9" eb="11">
      <t>カブ</t>
    </rPh>
    <rPh sb="11" eb="13">
      <t>ソシキ</t>
    </rPh>
    <rPh sb="14" eb="16">
      <t>カンリ</t>
    </rPh>
    <phoneticPr fontId="3"/>
  </si>
  <si>
    <t>６．すべての施設を市町村が管理している。</t>
    <rPh sb="6" eb="8">
      <t>シセツ</t>
    </rPh>
    <rPh sb="9" eb="12">
      <t>シチョウソン</t>
    </rPh>
    <rPh sb="13" eb="15">
      <t>カンリ</t>
    </rPh>
    <phoneticPr fontId="3"/>
  </si>
  <si>
    <t>７．すべての施設を下部組織と市町村が管理している。</t>
    <rPh sb="6" eb="8">
      <t>シセツ</t>
    </rPh>
    <rPh sb="9" eb="11">
      <t>カブ</t>
    </rPh>
    <rPh sb="11" eb="13">
      <t>ソシキ</t>
    </rPh>
    <rPh sb="14" eb="17">
      <t>シチョウソン</t>
    </rPh>
    <rPh sb="18" eb="20">
      <t>カンリ</t>
    </rPh>
    <phoneticPr fontId="3"/>
  </si>
  <si>
    <t>〈８.その他の「具体的に」〉</t>
    <phoneticPr fontId="3"/>
  </si>
  <si>
    <t xml:space="preserve"> ア）用水施設</t>
    <rPh sb="3" eb="5">
      <t>ヨウスイ</t>
    </rPh>
    <rPh sb="5" eb="7">
      <t>シセツ</t>
    </rPh>
    <phoneticPr fontId="3"/>
  </si>
  <si>
    <t xml:space="preserve"> イ）排水施設</t>
    <rPh sb="3" eb="5">
      <t>ハイスイ</t>
    </rPh>
    <rPh sb="5" eb="7">
      <t>シセツ</t>
    </rPh>
    <phoneticPr fontId="3"/>
  </si>
  <si>
    <t xml:space="preserve"> ウ）農  道</t>
    <rPh sb="3" eb="4">
      <t>ノウ</t>
    </rPh>
    <rPh sb="6" eb="7">
      <t>ミチ</t>
    </rPh>
    <phoneticPr fontId="3"/>
  </si>
  <si>
    <t>１．関係土地改良区</t>
    <rPh sb="2" eb="4">
      <t>カンケイ</t>
    </rPh>
    <rPh sb="4" eb="6">
      <t>トチ</t>
    </rPh>
    <rPh sb="6" eb="9">
      <t>カイリョウク</t>
    </rPh>
    <phoneticPr fontId="3"/>
  </si>
  <si>
    <t>２．集落</t>
    <rPh sb="2" eb="4">
      <t>シュウラク</t>
    </rPh>
    <phoneticPr fontId="3"/>
  </si>
  <si>
    <t>３．集落以下の地元申し合わせ管理組合</t>
    <rPh sb="2" eb="4">
      <t>シュウラク</t>
    </rPh>
    <rPh sb="4" eb="6">
      <t>イカ</t>
    </rPh>
    <rPh sb="7" eb="9">
      <t>ジモト</t>
    </rPh>
    <rPh sb="9" eb="10">
      <t>モウ</t>
    </rPh>
    <rPh sb="11" eb="12">
      <t>ア</t>
    </rPh>
    <rPh sb="14" eb="16">
      <t>カンリ</t>
    </rPh>
    <rPh sb="16" eb="18">
      <t>クミアイ</t>
    </rPh>
    <phoneticPr fontId="3"/>
  </si>
  <si>
    <t>４．担い手・農業法人</t>
    <rPh sb="2" eb="3">
      <t>ニナ</t>
    </rPh>
    <rPh sb="4" eb="5">
      <t>テ</t>
    </rPh>
    <rPh sb="6" eb="8">
      <t>ノウギョウ</t>
    </rPh>
    <rPh sb="8" eb="10">
      <t>ホウジン</t>
    </rPh>
    <phoneticPr fontId="3"/>
  </si>
  <si>
    <t>５．その他　（具体的に　　　　　　　　　　　　　　　　　　　　　　　　　　　　　　　　　　　　　　　　　　　　　）</t>
    <rPh sb="4" eb="5">
      <t>タ</t>
    </rPh>
    <rPh sb="7" eb="10">
      <t>グタイテキ</t>
    </rPh>
    <phoneticPr fontId="3"/>
  </si>
  <si>
    <t>〈５.その他の「具体的に」〉</t>
    <phoneticPr fontId="3"/>
  </si>
  <si>
    <t>１．すべて本土地改良区が負担している。</t>
    <rPh sb="5" eb="6">
      <t>ホン</t>
    </rPh>
    <rPh sb="6" eb="8">
      <t>トチ</t>
    </rPh>
    <rPh sb="8" eb="11">
      <t>カイリョウク</t>
    </rPh>
    <rPh sb="12" eb="14">
      <t>フタン</t>
    </rPh>
    <phoneticPr fontId="3"/>
  </si>
  <si>
    <t>２．一部は本土地改良区が負担し、一部は下部組織が負担している。</t>
    <rPh sb="2" eb="4">
      <t>イチブ</t>
    </rPh>
    <rPh sb="5" eb="6">
      <t>ホン</t>
    </rPh>
    <rPh sb="6" eb="8">
      <t>トチ</t>
    </rPh>
    <rPh sb="8" eb="11">
      <t>カイリョウク</t>
    </rPh>
    <rPh sb="12" eb="14">
      <t>フタン</t>
    </rPh>
    <rPh sb="16" eb="18">
      <t>イチブ</t>
    </rPh>
    <rPh sb="19" eb="21">
      <t>カブ</t>
    </rPh>
    <rPh sb="21" eb="23">
      <t>ソシキ</t>
    </rPh>
    <rPh sb="24" eb="26">
      <t>フタン</t>
    </rPh>
    <phoneticPr fontId="3"/>
  </si>
  <si>
    <t>３．一部は本土地改良区が負担し、一部は市町村が負担している。</t>
    <rPh sb="2" eb="4">
      <t>イチブ</t>
    </rPh>
    <rPh sb="5" eb="6">
      <t>ホン</t>
    </rPh>
    <rPh sb="6" eb="8">
      <t>トチ</t>
    </rPh>
    <rPh sb="8" eb="10">
      <t>カイリョウ</t>
    </rPh>
    <rPh sb="10" eb="11">
      <t>ク</t>
    </rPh>
    <rPh sb="12" eb="14">
      <t>フタン</t>
    </rPh>
    <rPh sb="16" eb="18">
      <t>イチブ</t>
    </rPh>
    <rPh sb="19" eb="22">
      <t>シチョウソン</t>
    </rPh>
    <rPh sb="23" eb="25">
      <t>フタン</t>
    </rPh>
    <phoneticPr fontId="3"/>
  </si>
  <si>
    <t>４．一部は本土地改良区が負担し、その他は下部組織と市町村が負担している。</t>
    <rPh sb="2" eb="4">
      <t>イチブ</t>
    </rPh>
    <rPh sb="5" eb="6">
      <t>ホン</t>
    </rPh>
    <rPh sb="6" eb="8">
      <t>トチ</t>
    </rPh>
    <rPh sb="8" eb="10">
      <t>カイリョウ</t>
    </rPh>
    <rPh sb="10" eb="11">
      <t>ク</t>
    </rPh>
    <rPh sb="12" eb="14">
      <t>フタン</t>
    </rPh>
    <rPh sb="18" eb="19">
      <t>タ</t>
    </rPh>
    <rPh sb="20" eb="22">
      <t>カブ</t>
    </rPh>
    <rPh sb="22" eb="24">
      <t>ソシキ</t>
    </rPh>
    <rPh sb="25" eb="28">
      <t>シチョウソン</t>
    </rPh>
    <rPh sb="29" eb="31">
      <t>フタン</t>
    </rPh>
    <phoneticPr fontId="3"/>
  </si>
  <si>
    <t>５．すべて下部組織が負担している。</t>
    <rPh sb="5" eb="7">
      <t>カブ</t>
    </rPh>
    <rPh sb="7" eb="9">
      <t>ソシキ</t>
    </rPh>
    <rPh sb="10" eb="12">
      <t>フタン</t>
    </rPh>
    <phoneticPr fontId="3"/>
  </si>
  <si>
    <t>６．すべて市町村が負担している。</t>
    <rPh sb="5" eb="8">
      <t>シチョウソン</t>
    </rPh>
    <rPh sb="9" eb="11">
      <t>フタン</t>
    </rPh>
    <phoneticPr fontId="3"/>
  </si>
  <si>
    <t>７．すべて下部組織と市町村が負担している。</t>
    <rPh sb="5" eb="7">
      <t>カブ</t>
    </rPh>
    <rPh sb="7" eb="9">
      <t>ソシキ</t>
    </rPh>
    <rPh sb="10" eb="13">
      <t>シチョウソン</t>
    </rPh>
    <rPh sb="14" eb="16">
      <t>フタン</t>
    </rPh>
    <phoneticPr fontId="3"/>
  </si>
  <si>
    <t>（３）　附帯事業の実施状況（令和２年度）</t>
    <rPh sb="4" eb="6">
      <t>フタイ</t>
    </rPh>
    <rPh sb="6" eb="8">
      <t>ジギョウ</t>
    </rPh>
    <rPh sb="9" eb="11">
      <t>ジッシ</t>
    </rPh>
    <rPh sb="11" eb="13">
      <t>ジョウキョウ</t>
    </rPh>
    <rPh sb="14" eb="16">
      <t>レイワ</t>
    </rPh>
    <rPh sb="17" eb="19">
      <t>ネンド</t>
    </rPh>
    <phoneticPr fontId="3"/>
  </si>
  <si>
    <t>附帯事業の実施状況</t>
    <phoneticPr fontId="3"/>
  </si>
  <si>
    <t>概要</t>
    <rPh sb="0" eb="2">
      <t>ガイヨウ</t>
    </rPh>
    <phoneticPr fontId="3"/>
  </si>
  <si>
    <t xml:space="preserve"> ア　水源涵養林</t>
    <phoneticPr fontId="3"/>
  </si>
  <si>
    <t>概算収入額（千円）</t>
    <phoneticPr fontId="3"/>
  </si>
  <si>
    <t xml:space="preserve"> イ　養魚</t>
    <phoneticPr fontId="3"/>
  </si>
  <si>
    <t xml:space="preserve"> ウ　発電</t>
    <phoneticPr fontId="3"/>
  </si>
  <si>
    <t xml:space="preserve"> エ　駐車場・駐輪場</t>
    <phoneticPr fontId="3"/>
  </si>
  <si>
    <t xml:space="preserve"> オ　レクリエーション施設</t>
    <phoneticPr fontId="3"/>
  </si>
  <si>
    <t xml:space="preserve"> カ　集落排水事業</t>
    <phoneticPr fontId="3"/>
  </si>
  <si>
    <t>地区数(地区）</t>
    <rPh sb="0" eb="2">
      <t>チク</t>
    </rPh>
    <rPh sb="2" eb="3">
      <t>スウ</t>
    </rPh>
    <rPh sb="4" eb="6">
      <t>チク</t>
    </rPh>
    <phoneticPr fontId="3"/>
  </si>
  <si>
    <t>（注）</t>
    <phoneticPr fontId="3"/>
  </si>
  <si>
    <t>　土地改良区の附帯事業として実施しているものを記載します。このため、都道府県知事の認可を受けた土地改良事業計画に基づく事業の実施の場合は除きます。</t>
    <phoneticPr fontId="3"/>
  </si>
  <si>
    <t>取組面積（ha）</t>
    <rPh sb="0" eb="2">
      <t>トリクミ</t>
    </rPh>
    <rPh sb="2" eb="4">
      <t>メンセキ</t>
    </rPh>
    <phoneticPr fontId="3"/>
  </si>
  <si>
    <t>関係組合員数(人）</t>
    <rPh sb="0" eb="2">
      <t>カンケイ</t>
    </rPh>
    <rPh sb="2" eb="5">
      <t>クミアイイン</t>
    </rPh>
    <rPh sb="5" eb="6">
      <t>スウ</t>
    </rPh>
    <rPh sb="7" eb="8">
      <t>ニン</t>
    </rPh>
    <phoneticPr fontId="3"/>
  </si>
  <si>
    <t>主な取組内容
（具体的な内容を記入）</t>
    <phoneticPr fontId="3"/>
  </si>
  <si>
    <t xml:space="preserve"> （ア）換地業務</t>
    <phoneticPr fontId="3"/>
  </si>
  <si>
    <t>受託費（千円）</t>
    <phoneticPr fontId="3"/>
  </si>
  <si>
    <t xml:space="preserve"> （イ）施設維持管理業務</t>
    <phoneticPr fontId="3"/>
  </si>
  <si>
    <t xml:space="preserve"> （ウ）施設操作業務</t>
    <phoneticPr fontId="3"/>
  </si>
  <si>
    <t xml:space="preserve"> （エ）多面的機能支払に関する業務</t>
    <phoneticPr fontId="3"/>
  </si>
  <si>
    <t xml:space="preserve"> （オ）農地中間管理事業に関する業務</t>
    <phoneticPr fontId="3"/>
  </si>
  <si>
    <t xml:space="preserve"> （カ）その他</t>
    <phoneticPr fontId="3"/>
  </si>
  <si>
    <t>Ⅳ　土地改良区の収支決算等</t>
    <rPh sb="2" eb="4">
      <t>トチ</t>
    </rPh>
    <rPh sb="4" eb="7">
      <t>カイリョウク</t>
    </rPh>
    <rPh sb="8" eb="10">
      <t>シュウシ</t>
    </rPh>
    <rPh sb="10" eb="12">
      <t>ケッサン</t>
    </rPh>
    <rPh sb="12" eb="13">
      <t>ナド</t>
    </rPh>
    <phoneticPr fontId="3"/>
  </si>
  <si>
    <t>（１）　項目（科目）別収支状況（令和元年度）</t>
    <phoneticPr fontId="3"/>
  </si>
  <si>
    <t>回答欄</t>
    <rPh sb="0" eb="3">
      <t>カイトウラン</t>
    </rPh>
    <phoneticPr fontId="3"/>
  </si>
  <si>
    <t>収　　　　　　　　入</t>
    <rPh sb="0" eb="1">
      <t>オサム</t>
    </rPh>
    <rPh sb="9" eb="10">
      <t>イ</t>
    </rPh>
    <phoneticPr fontId="3"/>
  </si>
  <si>
    <t>支　　　　　　　　出</t>
    <rPh sb="0" eb="1">
      <t>シ</t>
    </rPh>
    <rPh sb="9" eb="10">
      <t>デ</t>
    </rPh>
    <phoneticPr fontId="3"/>
  </si>
  <si>
    <t>項　目</t>
    <rPh sb="0" eb="1">
      <t>コウ</t>
    </rPh>
    <rPh sb="2" eb="3">
      <t>メ</t>
    </rPh>
    <phoneticPr fontId="3"/>
  </si>
  <si>
    <t>金　額（千円）</t>
    <rPh sb="0" eb="1">
      <t>キン</t>
    </rPh>
    <rPh sb="2" eb="3">
      <t>ガク</t>
    </rPh>
    <rPh sb="4" eb="5">
      <t>セン</t>
    </rPh>
    <rPh sb="5" eb="6">
      <t>エン</t>
    </rPh>
    <phoneticPr fontId="3"/>
  </si>
  <si>
    <t xml:space="preserve"> ［１］ 賦 課 金</t>
    <rPh sb="5" eb="6">
      <t>フ</t>
    </rPh>
    <rPh sb="7" eb="8">
      <t>カ</t>
    </rPh>
    <rPh sb="9" eb="10">
      <t>キン</t>
    </rPh>
    <phoneticPr fontId="3"/>
  </si>
  <si>
    <t xml:space="preserve"> [１] 恒常的経費</t>
    <rPh sb="5" eb="7">
      <t>コウジョウ</t>
    </rPh>
    <rPh sb="7" eb="8">
      <t>テキ</t>
    </rPh>
    <rPh sb="8" eb="10">
      <t>ケイヒ</t>
    </rPh>
    <phoneticPr fontId="3"/>
  </si>
  <si>
    <t xml:space="preserve"> ア　経常賦課金</t>
    <rPh sb="3" eb="5">
      <t>ケイジョウ</t>
    </rPh>
    <rPh sb="5" eb="8">
      <t>フカキン</t>
    </rPh>
    <phoneticPr fontId="3"/>
  </si>
  <si>
    <t xml:space="preserve"> ア　運 営 費</t>
    <rPh sb="3" eb="4">
      <t>ウン</t>
    </rPh>
    <rPh sb="5" eb="6">
      <t>エイ</t>
    </rPh>
    <rPh sb="7" eb="8">
      <t>ヒ</t>
    </rPh>
    <phoneticPr fontId="3"/>
  </si>
  <si>
    <t xml:space="preserve"> イ　特別賦課金</t>
    <rPh sb="3" eb="5">
      <t>トクベツ</t>
    </rPh>
    <rPh sb="5" eb="8">
      <t>フカキン</t>
    </rPh>
    <phoneticPr fontId="3"/>
  </si>
  <si>
    <t xml:space="preserve"> ア）運営事務費</t>
    <rPh sb="3" eb="5">
      <t>ウンエイ</t>
    </rPh>
    <rPh sb="5" eb="8">
      <t>ジムヒ</t>
    </rPh>
    <phoneticPr fontId="3"/>
  </si>
  <si>
    <t xml:space="preserve"> ［２］ 補助金・助成金</t>
    <rPh sb="5" eb="8">
      <t>ホジョキン</t>
    </rPh>
    <rPh sb="9" eb="12">
      <t>ジョセイキン</t>
    </rPh>
    <phoneticPr fontId="3"/>
  </si>
  <si>
    <t xml:space="preserve"> イ）役員報酬</t>
    <rPh sb="3" eb="5">
      <t>ヤクイン</t>
    </rPh>
    <rPh sb="5" eb="7">
      <t>ホウシュウ</t>
    </rPh>
    <phoneticPr fontId="3"/>
  </si>
  <si>
    <t xml:space="preserve"> ア　国・県補助金</t>
    <rPh sb="3" eb="4">
      <t>クニ</t>
    </rPh>
    <rPh sb="5" eb="6">
      <t>ケン</t>
    </rPh>
    <rPh sb="6" eb="9">
      <t>ホジョキン</t>
    </rPh>
    <phoneticPr fontId="3"/>
  </si>
  <si>
    <t xml:space="preserve"> ウ）職員人件費</t>
    <rPh sb="3" eb="5">
      <t>ショクイン</t>
    </rPh>
    <rPh sb="5" eb="8">
      <t>ジンケンヒ</t>
    </rPh>
    <phoneticPr fontId="3"/>
  </si>
  <si>
    <t xml:space="preserve"> ア）工事費補助</t>
    <rPh sb="3" eb="5">
      <t>コウジ</t>
    </rPh>
    <rPh sb="5" eb="6">
      <t>ヒ</t>
    </rPh>
    <rPh sb="6" eb="8">
      <t>ホジョ</t>
    </rPh>
    <phoneticPr fontId="3"/>
  </si>
  <si>
    <t xml:space="preserve"> イ　維持管理費</t>
    <rPh sb="3" eb="5">
      <t>イジ</t>
    </rPh>
    <rPh sb="5" eb="8">
      <t>カンリヒ</t>
    </rPh>
    <phoneticPr fontId="3"/>
  </si>
  <si>
    <t xml:space="preserve"> イ）恒常的経費補助</t>
    <rPh sb="3" eb="5">
      <t>コウジョウ</t>
    </rPh>
    <rPh sb="5" eb="6">
      <t>テキ</t>
    </rPh>
    <rPh sb="6" eb="8">
      <t>ケイヒ</t>
    </rPh>
    <rPh sb="8" eb="10">
      <t>ホジョ</t>
    </rPh>
    <phoneticPr fontId="3"/>
  </si>
  <si>
    <t xml:space="preserve"> ア）整備補修費</t>
    <rPh sb="3" eb="5">
      <t>セイビ</t>
    </rPh>
    <rPh sb="5" eb="8">
      <t>ホシュウヒ</t>
    </rPh>
    <phoneticPr fontId="3"/>
  </si>
  <si>
    <t xml:space="preserve"> イ　市町村等助成金</t>
    <rPh sb="3" eb="6">
      <t>シチョウソン</t>
    </rPh>
    <rPh sb="6" eb="7">
      <t>ナド</t>
    </rPh>
    <rPh sb="7" eb="10">
      <t>ジョセイキン</t>
    </rPh>
    <phoneticPr fontId="3"/>
  </si>
  <si>
    <t xml:space="preserve"> イ）電力料</t>
    <rPh sb="3" eb="4">
      <t>デン</t>
    </rPh>
    <rPh sb="4" eb="5">
      <t>チカラ</t>
    </rPh>
    <rPh sb="5" eb="6">
      <t>リョウ</t>
    </rPh>
    <phoneticPr fontId="3"/>
  </si>
  <si>
    <t xml:space="preserve"> ウ）油脂料</t>
    <rPh sb="3" eb="4">
      <t>アブラ</t>
    </rPh>
    <rPh sb="4" eb="5">
      <t>アブラ</t>
    </rPh>
    <rPh sb="5" eb="6">
      <t>リョウ</t>
    </rPh>
    <phoneticPr fontId="3"/>
  </si>
  <si>
    <t xml:space="preserve"> エ）人件費</t>
    <rPh sb="3" eb="4">
      <t>ヒト</t>
    </rPh>
    <rPh sb="4" eb="5">
      <t>ケン</t>
    </rPh>
    <rPh sb="5" eb="6">
      <t>ヒ</t>
    </rPh>
    <phoneticPr fontId="3"/>
  </si>
  <si>
    <t xml:space="preserve"> ［３］ 借 入 金</t>
    <rPh sb="5" eb="6">
      <t>シャク</t>
    </rPh>
    <rPh sb="7" eb="8">
      <t>イ</t>
    </rPh>
    <rPh sb="9" eb="10">
      <t>キン</t>
    </rPh>
    <phoneticPr fontId="3"/>
  </si>
  <si>
    <t xml:space="preserve"> オ）助成金等</t>
    <rPh sb="3" eb="6">
      <t>ジョセイキン</t>
    </rPh>
    <rPh sb="6" eb="7">
      <t>ナド</t>
    </rPh>
    <phoneticPr fontId="3"/>
  </si>
  <si>
    <t xml:space="preserve"> ア　日本政策金融公庫</t>
    <rPh sb="3" eb="5">
      <t>ニホン</t>
    </rPh>
    <rPh sb="5" eb="7">
      <t>セイサク</t>
    </rPh>
    <rPh sb="7" eb="9">
      <t>キンユウ</t>
    </rPh>
    <rPh sb="9" eb="11">
      <t>コウコ</t>
    </rPh>
    <phoneticPr fontId="3"/>
  </si>
  <si>
    <r>
      <t xml:space="preserve"> カ）</t>
    </r>
    <r>
      <rPr>
        <sz val="8"/>
        <rFont val="ＭＳ Ｐ明朝"/>
        <family val="1"/>
        <charset val="128"/>
      </rPr>
      <t>適正化拠出金</t>
    </r>
    <rPh sb="3" eb="6">
      <t>テキセイカ</t>
    </rPh>
    <rPh sb="6" eb="9">
      <t>キョシュツキン</t>
    </rPh>
    <phoneticPr fontId="3"/>
  </si>
  <si>
    <t xml:space="preserve"> イ　その他</t>
    <rPh sb="5" eb="6">
      <t>タ</t>
    </rPh>
    <phoneticPr fontId="3"/>
  </si>
  <si>
    <t xml:space="preserve"> キ）その他</t>
    <rPh sb="5" eb="6">
      <t>タ</t>
    </rPh>
    <phoneticPr fontId="3"/>
  </si>
  <si>
    <t xml:space="preserve"> ［４］ その他収入</t>
    <rPh sb="7" eb="8">
      <t>タ</t>
    </rPh>
    <rPh sb="8" eb="10">
      <t>シュウニュウ</t>
    </rPh>
    <phoneticPr fontId="3"/>
  </si>
  <si>
    <t xml:space="preserve"> [２] 工 事 費</t>
    <rPh sb="5" eb="6">
      <t>コウ</t>
    </rPh>
    <rPh sb="7" eb="8">
      <t>コト</t>
    </rPh>
    <rPh sb="9" eb="10">
      <t>ヒ</t>
    </rPh>
    <phoneticPr fontId="3"/>
  </si>
  <si>
    <t xml:space="preserve"> ア　他目的使用料</t>
    <rPh sb="3" eb="4">
      <t>ホカ</t>
    </rPh>
    <rPh sb="4" eb="6">
      <t>モクテキ</t>
    </rPh>
    <rPh sb="6" eb="9">
      <t>シヨウリョウ</t>
    </rPh>
    <phoneticPr fontId="3"/>
  </si>
  <si>
    <t xml:space="preserve"> [３] 国営負担金・県営分担金</t>
    <rPh sb="6" eb="7">
      <t>クニ</t>
    </rPh>
    <rPh sb="7" eb="8">
      <t>エイ</t>
    </rPh>
    <rPh sb="8" eb="11">
      <t>フタンキン</t>
    </rPh>
    <rPh sb="12" eb="14">
      <t>ケンエイブンタンキン</t>
    </rPh>
    <phoneticPr fontId="3"/>
  </si>
  <si>
    <t xml:space="preserve"> イ　地区除外決済金</t>
    <rPh sb="3" eb="5">
      <t>チク</t>
    </rPh>
    <rPh sb="5" eb="7">
      <t>ジョガイ</t>
    </rPh>
    <rPh sb="7" eb="9">
      <t>ケッサイ</t>
    </rPh>
    <rPh sb="9" eb="10">
      <t>キン</t>
    </rPh>
    <phoneticPr fontId="3"/>
  </si>
  <si>
    <t xml:space="preserve"> [４] 公庫資金等借入金償還金</t>
    <rPh sb="5" eb="7">
      <t>コウコ</t>
    </rPh>
    <rPh sb="7" eb="9">
      <t>シキン</t>
    </rPh>
    <rPh sb="9" eb="10">
      <t>ナド</t>
    </rPh>
    <rPh sb="10" eb="12">
      <t>カリイレ</t>
    </rPh>
    <rPh sb="12" eb="13">
      <t>キン</t>
    </rPh>
    <rPh sb="13" eb="16">
      <t>ショウカンキン</t>
    </rPh>
    <phoneticPr fontId="3"/>
  </si>
  <si>
    <t xml:space="preserve"> ウ　受託料</t>
    <rPh sb="3" eb="5">
      <t>ジュタク</t>
    </rPh>
    <rPh sb="5" eb="6">
      <t>リョウ</t>
    </rPh>
    <phoneticPr fontId="3"/>
  </si>
  <si>
    <t xml:space="preserve"> [５] 各種積立金</t>
    <rPh sb="5" eb="7">
      <t>カクシュ</t>
    </rPh>
    <rPh sb="7" eb="8">
      <t>ツ</t>
    </rPh>
    <rPh sb="8" eb="9">
      <t>タ</t>
    </rPh>
    <rPh sb="9" eb="10">
      <t>キン</t>
    </rPh>
    <phoneticPr fontId="3"/>
  </si>
  <si>
    <t xml:space="preserve"> エ　売電収入</t>
    <rPh sb="3" eb="5">
      <t>バイデン</t>
    </rPh>
    <rPh sb="5" eb="7">
      <t>シュウニュウ</t>
    </rPh>
    <phoneticPr fontId="3"/>
  </si>
  <si>
    <t xml:space="preserve"> [６] 発電関係支出</t>
    <rPh sb="5" eb="7">
      <t>ハツデン</t>
    </rPh>
    <rPh sb="7" eb="9">
      <t>カンケイ</t>
    </rPh>
    <rPh sb="9" eb="11">
      <t>シシュツ</t>
    </rPh>
    <phoneticPr fontId="3"/>
  </si>
  <si>
    <t xml:space="preserve"> オ　過年度収入</t>
    <rPh sb="3" eb="6">
      <t>カネンド</t>
    </rPh>
    <rPh sb="6" eb="8">
      <t>シュウニュウ</t>
    </rPh>
    <phoneticPr fontId="3"/>
  </si>
  <si>
    <t xml:space="preserve"> [７] 土地改良区連合負担金</t>
    <rPh sb="5" eb="7">
      <t>トチ</t>
    </rPh>
    <rPh sb="7" eb="10">
      <t>カイリョウク</t>
    </rPh>
    <rPh sb="10" eb="12">
      <t>レンゴウ</t>
    </rPh>
    <rPh sb="12" eb="15">
      <t>フタンキン</t>
    </rPh>
    <phoneticPr fontId="3"/>
  </si>
  <si>
    <t xml:space="preserve"> カ　その他</t>
    <rPh sb="5" eb="6">
      <t>タ</t>
    </rPh>
    <phoneticPr fontId="3"/>
  </si>
  <si>
    <t xml:space="preserve"> [８] その他支出</t>
    <rPh sb="7" eb="8">
      <t>タ</t>
    </rPh>
    <rPh sb="8" eb="10">
      <t>シシュツ</t>
    </rPh>
    <phoneticPr fontId="3"/>
  </si>
  <si>
    <t xml:space="preserve"> [５] 繰 越 金</t>
    <rPh sb="5" eb="6">
      <t>クリ</t>
    </rPh>
    <rPh sb="7" eb="8">
      <t>コシ</t>
    </rPh>
    <rPh sb="9" eb="10">
      <t>キン</t>
    </rPh>
    <phoneticPr fontId="3"/>
  </si>
  <si>
    <t xml:space="preserve"> [９］ 繰 越 金</t>
    <rPh sb="5" eb="6">
      <t>クリ</t>
    </rPh>
    <rPh sb="7" eb="8">
      <t>コシ</t>
    </rPh>
    <rPh sb="9" eb="10">
      <t>キン</t>
    </rPh>
    <phoneticPr fontId="3"/>
  </si>
  <si>
    <t>収入</t>
    <rPh sb="0" eb="2">
      <t>シュウニュウ</t>
    </rPh>
    <phoneticPr fontId="3"/>
  </si>
  <si>
    <t>「ア　経常賦課金」</t>
    <phoneticPr fontId="3"/>
  </si>
  <si>
    <t xml:space="preserve">   </t>
    <phoneticPr fontId="3"/>
  </si>
  <si>
    <t>４）</t>
    <phoneticPr fontId="3"/>
  </si>
  <si>
    <t>５）</t>
    <phoneticPr fontId="3"/>
  </si>
  <si>
    <t>その他収入</t>
    <phoneticPr fontId="3"/>
  </si>
  <si>
    <t>支　出</t>
    <phoneticPr fontId="3"/>
  </si>
  <si>
    <t>６）</t>
    <phoneticPr fontId="3"/>
  </si>
  <si>
    <t>（２）　「その他収入」の内訳</t>
    <phoneticPr fontId="3"/>
  </si>
  <si>
    <t>項目</t>
    <rPh sb="0" eb="2">
      <t>コウモク</t>
    </rPh>
    <phoneticPr fontId="3"/>
  </si>
  <si>
    <t>順位</t>
    <rPh sb="0" eb="2">
      <t>ジュンイ</t>
    </rPh>
    <phoneticPr fontId="3"/>
  </si>
  <si>
    <t>具体的な内容</t>
    <rPh sb="0" eb="3">
      <t>グタイテキ</t>
    </rPh>
    <rPh sb="4" eb="6">
      <t>ナイヨウ</t>
    </rPh>
    <phoneticPr fontId="3"/>
  </si>
  <si>
    <t>金額（千円）</t>
    <phoneticPr fontId="3"/>
  </si>
  <si>
    <t>１位</t>
    <rPh sb="1" eb="2">
      <t>イ</t>
    </rPh>
    <phoneticPr fontId="3"/>
  </si>
  <si>
    <t>２位</t>
    <rPh sb="1" eb="2">
      <t>イ</t>
    </rPh>
    <phoneticPr fontId="3"/>
  </si>
  <si>
    <t>３位</t>
    <rPh sb="1" eb="2">
      <t>イ</t>
    </rPh>
    <phoneticPr fontId="3"/>
  </si>
  <si>
    <t>（３）　各種積立金残高</t>
    <phoneticPr fontId="3"/>
  </si>
  <si>
    <t>（単位：千円）</t>
  </si>
  <si>
    <t>積立金等</t>
  </si>
  <si>
    <t>説　　明</t>
  </si>
  <si>
    <t>　災害等による減収の補填又は応急復旧事業等に充てるための積立金で、定款及び規約において基本財産と定めたもの</t>
  </si>
  <si>
    <t>　年度間の財源不均衡の調整に充てるための積立金</t>
  </si>
  <si>
    <t>　所有土地改良施設の更新に際して、土地改良区の負担する更新事業費に充当するための積立金で、定款及び規約において基本財産と定めたもの</t>
  </si>
  <si>
    <t>　管理受託土地改良施設の更新に際して、土地改良区が負担する負担金等に充当するための積立金</t>
  </si>
  <si>
    <t>　所有土地改良施設又は管理受託施設の更新に際して、組合員が負担する負担金等に充当する予定の任意の積立金</t>
  </si>
  <si>
    <t>　農地の転用等による地区除外に伴う決済金で、土地改良事業に係る将来の負担等に充てるための積立金</t>
    <phoneticPr fontId="3"/>
  </si>
  <si>
    <t>　役員の退任慰労金に充当する積立金</t>
    <phoneticPr fontId="3"/>
  </si>
  <si>
    <t>　職員の退職給付金に充当する積立金</t>
    <phoneticPr fontId="3"/>
  </si>
  <si>
    <t>　発電施設の更新及び改良に係る積立金</t>
    <phoneticPr fontId="3"/>
  </si>
  <si>
    <t>　次年度以降の欠損金を埋める場合の財源とする積立金</t>
    <phoneticPr fontId="3"/>
  </si>
  <si>
    <t>　災害による不時の損失に備えるための積立金</t>
    <phoneticPr fontId="3"/>
  </si>
  <si>
    <t>　上記発電関係積立金以外の発電関係積立金</t>
    <phoneticPr fontId="3"/>
  </si>
  <si>
    <t>　上記以外のその他積立金</t>
    <phoneticPr fontId="3"/>
  </si>
  <si>
    <t>（４）　借入金等償還残高</t>
    <phoneticPr fontId="3"/>
  </si>
  <si>
    <t>償還残高</t>
    <rPh sb="0" eb="2">
      <t>ショウカン</t>
    </rPh>
    <rPh sb="2" eb="4">
      <t>ザンダカ</t>
    </rPh>
    <phoneticPr fontId="3"/>
  </si>
  <si>
    <t>年償還額</t>
    <rPh sb="0" eb="1">
      <t>ネン</t>
    </rPh>
    <rPh sb="1" eb="3">
      <t>ショウカン</t>
    </rPh>
    <rPh sb="3" eb="4">
      <t>ガク</t>
    </rPh>
    <phoneticPr fontId="3"/>
  </si>
  <si>
    <t>繰上償還額</t>
    <rPh sb="0" eb="2">
      <t>クリアゲ</t>
    </rPh>
    <rPh sb="2" eb="4">
      <t>ショウカン</t>
    </rPh>
    <rPh sb="4" eb="5">
      <t>ガク</t>
    </rPh>
    <phoneticPr fontId="3"/>
  </si>
  <si>
    <t>（５）　農家負担金軽減支援対策事業等の実施状況（令和２年度）</t>
    <phoneticPr fontId="3"/>
  </si>
  <si>
    <t>農家負担金軽減支援対策の内容</t>
    <rPh sb="0" eb="2">
      <t>ノウカ</t>
    </rPh>
    <rPh sb="2" eb="5">
      <t>フタンキン</t>
    </rPh>
    <rPh sb="5" eb="7">
      <t>ケイゲン</t>
    </rPh>
    <rPh sb="7" eb="9">
      <t>シエン</t>
    </rPh>
    <rPh sb="9" eb="11">
      <t>タイサク</t>
    </rPh>
    <rPh sb="12" eb="14">
      <t>ナイヨウ</t>
    </rPh>
    <phoneticPr fontId="3"/>
  </si>
  <si>
    <t>事業別の実施状況</t>
    <phoneticPr fontId="3"/>
  </si>
  <si>
    <t>ア　農家負担金軽減支援事業</t>
    <phoneticPr fontId="3"/>
  </si>
  <si>
    <t>　１．有  　   　２．無</t>
    <phoneticPr fontId="3"/>
  </si>
  <si>
    <t>イ　その他　（</t>
    <phoneticPr fontId="3"/>
  </si>
  <si>
    <t xml:space="preserve"> 地区内で実施した土地改良事業に係る農家負担金軽減支援対策について記載してください。</t>
    <phoneticPr fontId="3"/>
  </si>
  <si>
    <t>（６）　市町村・農協の助成状況</t>
    <phoneticPr fontId="3"/>
  </si>
  <si>
    <t>ア　調査対象年度（令和２年度）における助成の有無及び助成内容</t>
    <phoneticPr fontId="3"/>
  </si>
  <si>
    <t>（ア）助成の有無</t>
    <phoneticPr fontId="3"/>
  </si>
  <si>
    <t>内容</t>
    <rPh sb="0" eb="2">
      <t>ナイヨウ</t>
    </rPh>
    <phoneticPr fontId="3"/>
  </si>
  <si>
    <t>農協</t>
    <rPh sb="0" eb="2">
      <t>ノウキョウ</t>
    </rPh>
    <phoneticPr fontId="3"/>
  </si>
  <si>
    <t>（イ）助成の内容</t>
    <phoneticPr fontId="3"/>
  </si>
  <si>
    <t>　ア）金銭的援助</t>
    <phoneticPr fontId="3"/>
  </si>
  <si>
    <t>１．有  　２．無</t>
    <phoneticPr fontId="3"/>
  </si>
  <si>
    <t>　イ）職員援助</t>
    <phoneticPr fontId="3"/>
  </si>
  <si>
    <t>　ウ）事務用機器資材援助</t>
    <phoneticPr fontId="3"/>
  </si>
  <si>
    <t>　エ）事務所貸与</t>
    <phoneticPr fontId="3"/>
  </si>
  <si>
    <t>　オ）敷地の貸与</t>
    <phoneticPr fontId="3"/>
  </si>
  <si>
    <t>　カ）その他の援助（</t>
    <rPh sb="5" eb="6">
      <t>タ</t>
    </rPh>
    <rPh sb="7" eb="9">
      <t>エンジョ</t>
    </rPh>
    <phoneticPr fontId="3"/>
  </si>
  <si>
    <t>）</t>
    <phoneticPr fontId="3"/>
  </si>
  <si>
    <t>（ウ）恒常的経費助成の内容（令和元年度）</t>
    <phoneticPr fontId="3"/>
  </si>
  <si>
    <t>恒常的経費助成</t>
    <rPh sb="0" eb="2">
      <t>コウジョウ</t>
    </rPh>
    <rPh sb="2" eb="3">
      <t>テキ</t>
    </rPh>
    <rPh sb="3" eb="5">
      <t>ケイヒ</t>
    </rPh>
    <rPh sb="5" eb="7">
      <t>ジョセイ</t>
    </rPh>
    <phoneticPr fontId="3"/>
  </si>
  <si>
    <t>維持管理費補助</t>
    <rPh sb="0" eb="5">
      <t>イジカンリヒ</t>
    </rPh>
    <rPh sb="5" eb="7">
      <t>ホジョ</t>
    </rPh>
    <phoneticPr fontId="3"/>
  </si>
  <si>
    <t>人件費補助</t>
    <rPh sb="0" eb="5">
      <t>ジンケンヒホジョ</t>
    </rPh>
    <phoneticPr fontId="3"/>
  </si>
  <si>
    <t>事務費補助</t>
    <rPh sb="0" eb="3">
      <t>ジムヒ</t>
    </rPh>
    <rPh sb="3" eb="5">
      <t>ホジョ</t>
    </rPh>
    <phoneticPr fontId="3"/>
  </si>
  <si>
    <t>イ　市町村の助成の理由（令和２年度）</t>
    <phoneticPr fontId="3"/>
  </si>
  <si>
    <t>１．市町村の農業振興施策のため</t>
    <rPh sb="2" eb="5">
      <t>シチョウソン</t>
    </rPh>
    <rPh sb="6" eb="8">
      <t>ノウギョウ</t>
    </rPh>
    <rPh sb="8" eb="10">
      <t>シンコウ</t>
    </rPh>
    <rPh sb="10" eb="12">
      <t>シサク</t>
    </rPh>
    <phoneticPr fontId="3"/>
  </si>
  <si>
    <t>２．土地改良施設が有する公共性（排水路、農道等）のため</t>
    <rPh sb="2" eb="4">
      <t>トチ</t>
    </rPh>
    <rPh sb="4" eb="6">
      <t>カイリョウ</t>
    </rPh>
    <rPh sb="6" eb="8">
      <t>シセツ</t>
    </rPh>
    <rPh sb="9" eb="10">
      <t>ユウ</t>
    </rPh>
    <rPh sb="12" eb="14">
      <t>コウキョウ</t>
    </rPh>
    <rPh sb="14" eb="15">
      <t>セイ</t>
    </rPh>
    <rPh sb="16" eb="18">
      <t>ハイスイ</t>
    </rPh>
    <rPh sb="18" eb="19">
      <t>ロ</t>
    </rPh>
    <rPh sb="20" eb="22">
      <t>ノウドウ</t>
    </rPh>
    <rPh sb="22" eb="23">
      <t>トウ</t>
    </rPh>
    <phoneticPr fontId="3"/>
  </si>
  <si>
    <t>３．土地改良施設が有する多面的機能（防火用水、消流雪用水等のため)</t>
    <phoneticPr fontId="3"/>
  </si>
  <si>
    <t>４．組合員の負担金軽減のため</t>
    <rPh sb="2" eb="5">
      <t>クミアイイン</t>
    </rPh>
    <rPh sb="6" eb="9">
      <t>フタンキン</t>
    </rPh>
    <rPh sb="9" eb="11">
      <t>ケイゲン</t>
    </rPh>
    <phoneticPr fontId="3"/>
  </si>
  <si>
    <t>〈５.その他の「具体的に　　　　　　　　　　　」〉</t>
    <phoneticPr fontId="3"/>
  </si>
  <si>
    <t>ウ　農協の助成の理由（令和２年度）</t>
    <phoneticPr fontId="3"/>
  </si>
  <si>
    <t>１．地域の農業振興施策のため</t>
    <phoneticPr fontId="3"/>
  </si>
  <si>
    <t>３．県営・団体営土地改良事業等の推進のため</t>
    <phoneticPr fontId="3"/>
  </si>
  <si>
    <t>Ⅴ　組合費の賦課状況</t>
    <rPh sb="2" eb="4">
      <t>クミアイ</t>
    </rPh>
    <rPh sb="4" eb="5">
      <t>ヒ</t>
    </rPh>
    <rPh sb="6" eb="8">
      <t>フカ</t>
    </rPh>
    <rPh sb="8" eb="10">
      <t>ジョウキョウ</t>
    </rPh>
    <phoneticPr fontId="3"/>
  </si>
  <si>
    <t>（１）　賦課基準等（令和２年度）</t>
    <rPh sb="4" eb="6">
      <t>フカ</t>
    </rPh>
    <rPh sb="6" eb="8">
      <t>キジュン</t>
    </rPh>
    <rPh sb="8" eb="9">
      <t>ナド</t>
    </rPh>
    <rPh sb="10" eb="12">
      <t>レイワ</t>
    </rPh>
    <rPh sb="13" eb="15">
      <t>ネンド</t>
    </rPh>
    <phoneticPr fontId="3"/>
  </si>
  <si>
    <t>ア　賦課基準</t>
    <rPh sb="2" eb="4">
      <t>フカ</t>
    </rPh>
    <rPh sb="4" eb="6">
      <t>キジュン</t>
    </rPh>
    <phoneticPr fontId="3"/>
  </si>
  <si>
    <t xml:space="preserve">
経常賦課金</t>
    <rPh sb="1" eb="3">
      <t>ケイジョウ</t>
    </rPh>
    <rPh sb="3" eb="6">
      <t>フカキン</t>
    </rPh>
    <phoneticPr fontId="3"/>
  </si>
  <si>
    <t>維持管理費</t>
    <rPh sb="0" eb="5">
      <t>イジカンリヒ</t>
    </rPh>
    <phoneticPr fontId="3"/>
  </si>
  <si>
    <t>[選択肢]</t>
    <phoneticPr fontId="3"/>
  </si>
  <si>
    <t>１．地積割</t>
    <rPh sb="2" eb="4">
      <t>チセキ</t>
    </rPh>
    <rPh sb="4" eb="5">
      <t>ワリ</t>
    </rPh>
    <phoneticPr fontId="3"/>
  </si>
  <si>
    <t>２．等級割</t>
    <rPh sb="2" eb="4">
      <t>トウキュウ</t>
    </rPh>
    <rPh sb="4" eb="5">
      <t>ワリ</t>
    </rPh>
    <phoneticPr fontId="3"/>
  </si>
  <si>
    <t>３．水量割</t>
    <rPh sb="2" eb="4">
      <t>スイリョウ</t>
    </rPh>
    <rPh sb="4" eb="5">
      <t>ワリ</t>
    </rPh>
    <phoneticPr fontId="3"/>
  </si>
  <si>
    <t>４．事業費割</t>
    <rPh sb="2" eb="4">
      <t>ジギョウ</t>
    </rPh>
    <rPh sb="4" eb="5">
      <t>ヒ</t>
    </rPh>
    <rPh sb="5" eb="6">
      <t>ワリ</t>
    </rPh>
    <phoneticPr fontId="3"/>
  </si>
  <si>
    <t xml:space="preserve">
特別賦課金</t>
    <rPh sb="1" eb="3">
      <t>トクベツ</t>
    </rPh>
    <rPh sb="3" eb="6">
      <t>フカキン</t>
    </rPh>
    <phoneticPr fontId="3"/>
  </si>
  <si>
    <t>事業種類</t>
    <rPh sb="0" eb="2">
      <t>ジギョウ</t>
    </rPh>
    <rPh sb="2" eb="4">
      <t>シュルイ</t>
    </rPh>
    <phoneticPr fontId="3"/>
  </si>
  <si>
    <t>５．標高割</t>
    <rPh sb="2" eb="4">
      <t>ヒョウコウ</t>
    </rPh>
    <rPh sb="4" eb="5">
      <t>ワリ</t>
    </rPh>
    <phoneticPr fontId="3"/>
  </si>
  <si>
    <t>６．その他</t>
    <rPh sb="4" eb="5">
      <t>タ</t>
    </rPh>
    <phoneticPr fontId="3"/>
  </si>
  <si>
    <t>イ　１０ａ当たり賦課額</t>
    <rPh sb="5" eb="6">
      <t>ア</t>
    </rPh>
    <rPh sb="8" eb="11">
      <t>フカガク</t>
    </rPh>
    <phoneticPr fontId="3"/>
  </si>
  <si>
    <t>回答欄</t>
  </si>
  <si>
    <t>（単位：円）</t>
    <phoneticPr fontId="3"/>
  </si>
  <si>
    <t>定額又は平均</t>
    <rPh sb="0" eb="2">
      <t>テイガク</t>
    </rPh>
    <rPh sb="2" eb="3">
      <t>マタ</t>
    </rPh>
    <rPh sb="4" eb="6">
      <t>ヘイキン</t>
    </rPh>
    <phoneticPr fontId="3"/>
  </si>
  <si>
    <t>最高</t>
    <rPh sb="0" eb="2">
      <t>サイコウ</t>
    </rPh>
    <phoneticPr fontId="3"/>
  </si>
  <si>
    <t>最低</t>
    <rPh sb="0" eb="2">
      <t>サイテイ</t>
    </rPh>
    <phoneticPr fontId="3"/>
  </si>
  <si>
    <t xml:space="preserve"> ア）経常賦課金</t>
    <rPh sb="3" eb="5">
      <t>ケイジョウ</t>
    </rPh>
    <rPh sb="5" eb="8">
      <t>フカキン</t>
    </rPh>
    <phoneticPr fontId="3"/>
  </si>
  <si>
    <t xml:space="preserve"> イ）特別賦課金</t>
    <rPh sb="3" eb="5">
      <t>トクベツ</t>
    </rPh>
    <rPh sb="5" eb="8">
      <t>フカキン</t>
    </rPh>
    <phoneticPr fontId="3"/>
  </si>
  <si>
    <t xml:space="preserve">
④</t>
    <phoneticPr fontId="3"/>
  </si>
  <si>
    <t>（２）　賦課金の徴収状況</t>
    <phoneticPr fontId="3"/>
  </si>
  <si>
    <t>（単位：千円）</t>
    <rPh sb="4" eb="5">
      <t>セン</t>
    </rPh>
    <phoneticPr fontId="3"/>
  </si>
  <si>
    <t>元年度賦課調定額</t>
    <rPh sb="0" eb="2">
      <t>ガンネン</t>
    </rPh>
    <rPh sb="2" eb="3">
      <t>ド</t>
    </rPh>
    <rPh sb="3" eb="5">
      <t>フカ</t>
    </rPh>
    <rPh sb="5" eb="8">
      <t>チョウテイガク</t>
    </rPh>
    <phoneticPr fontId="3"/>
  </si>
  <si>
    <t>元年度徴収額</t>
    <rPh sb="0" eb="2">
      <t>ガンネン</t>
    </rPh>
    <rPh sb="2" eb="3">
      <t>ド</t>
    </rPh>
    <rPh sb="3" eb="5">
      <t>チョウシュウ</t>
    </rPh>
    <rPh sb="5" eb="6">
      <t>ガク</t>
    </rPh>
    <phoneticPr fontId="3"/>
  </si>
  <si>
    <t>徴収率（％）</t>
    <rPh sb="0" eb="2">
      <t>チョウシュウ</t>
    </rPh>
    <rPh sb="2" eb="3">
      <t>リツ</t>
    </rPh>
    <phoneticPr fontId="3"/>
  </si>
  <si>
    <t>（３）　賦課金に関する審査請求及び取消訴訟の件数</t>
    <phoneticPr fontId="3"/>
  </si>
  <si>
    <t>（単位：件）</t>
    <rPh sb="4" eb="5">
      <t>ケン</t>
    </rPh>
    <phoneticPr fontId="3"/>
  </si>
  <si>
    <t>平成29年度</t>
    <rPh sb="0" eb="2">
      <t>ヘイセイ</t>
    </rPh>
    <rPh sb="4" eb="5">
      <t>ネン</t>
    </rPh>
    <rPh sb="5" eb="6">
      <t>ド</t>
    </rPh>
    <phoneticPr fontId="3"/>
  </si>
  <si>
    <t>平成30年度</t>
    <rPh sb="0" eb="2">
      <t>ヘイセイ</t>
    </rPh>
    <rPh sb="4" eb="5">
      <t>ネン</t>
    </rPh>
    <rPh sb="5" eb="6">
      <t>ド</t>
    </rPh>
    <phoneticPr fontId="3"/>
  </si>
  <si>
    <t>令和元年度</t>
    <rPh sb="0" eb="2">
      <t>レイワ</t>
    </rPh>
    <rPh sb="2" eb="5">
      <t>ガンネンド</t>
    </rPh>
    <phoneticPr fontId="3"/>
  </si>
  <si>
    <t>令和２年度</t>
    <rPh sb="0" eb="2">
      <t>レイワ</t>
    </rPh>
    <rPh sb="3" eb="5">
      <t>ネンド</t>
    </rPh>
    <phoneticPr fontId="3"/>
  </si>
  <si>
    <t xml:space="preserve"> ア）審査請求件数</t>
    <rPh sb="3" eb="9">
      <t>シンサセイキュウケンスウ</t>
    </rPh>
    <phoneticPr fontId="3"/>
  </si>
  <si>
    <t xml:space="preserve"> イ）取消訴訟件数</t>
    <rPh sb="3" eb="7">
      <t>トリケシソショウ</t>
    </rPh>
    <rPh sb="7" eb="9">
      <t>ケンスウ</t>
    </rPh>
    <phoneticPr fontId="3"/>
  </si>
  <si>
    <t>（４）　賦課金の徴収率</t>
    <phoneticPr fontId="3"/>
  </si>
  <si>
    <t>（単位：％）</t>
    <phoneticPr fontId="3"/>
  </si>
  <si>
    <t>（５）　賦課金の徴収態様（令和元年度）</t>
    <rPh sb="15" eb="16">
      <t>ガン</t>
    </rPh>
    <phoneticPr fontId="3"/>
  </si>
  <si>
    <t>１．すべて直接徴収</t>
    <phoneticPr fontId="3"/>
  </si>
  <si>
    <t>２．直接徴収と他の機関に委任</t>
    <phoneticPr fontId="3"/>
  </si>
  <si>
    <t>３．すべて他の機関に委任</t>
    <phoneticPr fontId="3"/>
  </si>
  <si>
    <t>（６）　賦課金の徴収委任先</t>
    <phoneticPr fontId="3"/>
  </si>
  <si>
    <t>１．市町村</t>
    <rPh sb="2" eb="5">
      <t>シチョウソン</t>
    </rPh>
    <phoneticPr fontId="3"/>
  </si>
  <si>
    <t>２．他の土地改良区</t>
    <rPh sb="2" eb="3">
      <t>タ</t>
    </rPh>
    <rPh sb="4" eb="6">
      <t>トチ</t>
    </rPh>
    <rPh sb="6" eb="9">
      <t>カイリョウク</t>
    </rPh>
    <phoneticPr fontId="3"/>
  </si>
  <si>
    <t>３．農業協同組合</t>
    <rPh sb="2" eb="4">
      <t>ノウギョウ</t>
    </rPh>
    <rPh sb="4" eb="6">
      <t>キョウドウ</t>
    </rPh>
    <rPh sb="6" eb="8">
      <t>クミアイ</t>
    </rPh>
    <phoneticPr fontId="3"/>
  </si>
  <si>
    <t>４．銀行</t>
    <rPh sb="2" eb="4">
      <t>ギンコウ</t>
    </rPh>
    <phoneticPr fontId="3"/>
  </si>
  <si>
    <t>５．納税組合</t>
    <rPh sb="2" eb="4">
      <t>ノウゼイ</t>
    </rPh>
    <rPh sb="4" eb="6">
      <t>クミアイ</t>
    </rPh>
    <phoneticPr fontId="3"/>
  </si>
  <si>
    <t>６．水利組合</t>
    <rPh sb="2" eb="4">
      <t>スイリ</t>
    </rPh>
    <rPh sb="4" eb="6">
      <t>クミアイ</t>
    </rPh>
    <phoneticPr fontId="3"/>
  </si>
  <si>
    <t>７．その他（　　　　　　　　　　　　　　　　　　　　　　　　　　　　　　　　　　　　　　　）</t>
    <rPh sb="4" eb="5">
      <t>タ</t>
    </rPh>
    <phoneticPr fontId="3"/>
  </si>
  <si>
    <t>　「7．その他」を選択された場合は、その理由を（　　）内に記載してください。</t>
    <rPh sb="6" eb="7">
      <t>タ</t>
    </rPh>
    <rPh sb="9" eb="11">
      <t>センタク</t>
    </rPh>
    <rPh sb="14" eb="16">
      <t>バアイ</t>
    </rPh>
    <rPh sb="20" eb="22">
      <t>リユウ</t>
    </rPh>
    <rPh sb="27" eb="28">
      <t>ナイ</t>
    </rPh>
    <rPh sb="29" eb="31">
      <t>キサイ</t>
    </rPh>
    <phoneticPr fontId="3"/>
  </si>
  <si>
    <t>（７）　賦課金未納の理由等</t>
    <phoneticPr fontId="3"/>
  </si>
  <si>
    <t>ア　賦課金未納の理由及びその態様</t>
    <rPh sb="2" eb="5">
      <t>フカキン</t>
    </rPh>
    <rPh sb="5" eb="7">
      <t>ミノウ</t>
    </rPh>
    <rPh sb="8" eb="10">
      <t>リユウ</t>
    </rPh>
    <rPh sb="10" eb="11">
      <t>オヨ</t>
    </rPh>
    <rPh sb="14" eb="16">
      <t>タイヨウ</t>
    </rPh>
    <phoneticPr fontId="3"/>
  </si>
  <si>
    <t>（ア）未納の理由</t>
    <phoneticPr fontId="3"/>
  </si>
  <si>
    <t>〈12.その他（具体的に　〉</t>
    <rPh sb="6" eb="7">
      <t>タ</t>
    </rPh>
    <rPh sb="8" eb="11">
      <t>グタイテキ</t>
    </rPh>
    <phoneticPr fontId="3"/>
  </si>
  <si>
    <t>１．負担過重を主張</t>
    <rPh sb="2" eb="4">
      <t>フタン</t>
    </rPh>
    <rPh sb="4" eb="6">
      <t>カジュウ</t>
    </rPh>
    <rPh sb="7" eb="9">
      <t>シュチョウ</t>
    </rPh>
    <phoneticPr fontId="3"/>
  </si>
  <si>
    <t>1位</t>
    <rPh sb="1" eb="2">
      <t>イ</t>
    </rPh>
    <phoneticPr fontId="3"/>
  </si>
  <si>
    <t>２．営農意欲の欠如</t>
    <rPh sb="2" eb="4">
      <t>エイノウ</t>
    </rPh>
    <rPh sb="4" eb="6">
      <t>イヨク</t>
    </rPh>
    <rPh sb="7" eb="9">
      <t>ケツジョ</t>
    </rPh>
    <phoneticPr fontId="3"/>
  </si>
  <si>
    <t>３．事業に反対</t>
    <rPh sb="2" eb="4">
      <t>ジギョウ</t>
    </rPh>
    <rPh sb="5" eb="7">
      <t>ハンタイ</t>
    </rPh>
    <phoneticPr fontId="3"/>
  </si>
  <si>
    <t>2位</t>
    <rPh sb="1" eb="2">
      <t>イ</t>
    </rPh>
    <phoneticPr fontId="3"/>
  </si>
  <si>
    <t>４．土地改良区の事業のやり方に対する不満</t>
    <rPh sb="2" eb="4">
      <t>トチ</t>
    </rPh>
    <rPh sb="4" eb="7">
      <t>カイリョウク</t>
    </rPh>
    <rPh sb="8" eb="10">
      <t>ジギョウ</t>
    </rPh>
    <rPh sb="13" eb="14">
      <t>カタ</t>
    </rPh>
    <rPh sb="15" eb="16">
      <t>タイ</t>
    </rPh>
    <rPh sb="18" eb="20">
      <t>フマン</t>
    </rPh>
    <phoneticPr fontId="3"/>
  </si>
  <si>
    <t>５．土地改良区の運営に対する不満</t>
    <rPh sb="2" eb="4">
      <t>トチ</t>
    </rPh>
    <rPh sb="4" eb="7">
      <t>カイリョウク</t>
    </rPh>
    <rPh sb="8" eb="10">
      <t>ウンエイ</t>
    </rPh>
    <rPh sb="11" eb="12">
      <t>タイ</t>
    </rPh>
    <rPh sb="14" eb="16">
      <t>フマン</t>
    </rPh>
    <phoneticPr fontId="3"/>
  </si>
  <si>
    <t>3位</t>
    <rPh sb="1" eb="2">
      <t>イ</t>
    </rPh>
    <phoneticPr fontId="3"/>
  </si>
  <si>
    <t>６．受益がないと主張（７．によるものを除く）</t>
    <rPh sb="2" eb="4">
      <t>ジュエキ</t>
    </rPh>
    <rPh sb="8" eb="10">
      <t>シュチョウ</t>
    </rPh>
    <rPh sb="19" eb="20">
      <t>ノゾ</t>
    </rPh>
    <phoneticPr fontId="3"/>
  </si>
  <si>
    <t>７．転作により受益がないと主張</t>
    <rPh sb="2" eb="4">
      <t>テンサク</t>
    </rPh>
    <rPh sb="7" eb="9">
      <t>ジュエキ</t>
    </rPh>
    <rPh sb="13" eb="15">
      <t>シュチョウ</t>
    </rPh>
    <phoneticPr fontId="3"/>
  </si>
  <si>
    <t>８．換地に関する不平・不満</t>
    <rPh sb="2" eb="4">
      <t>カンチ</t>
    </rPh>
    <rPh sb="5" eb="6">
      <t>カン</t>
    </rPh>
    <rPh sb="8" eb="10">
      <t>フヘイ</t>
    </rPh>
    <rPh sb="11" eb="13">
      <t>フマン</t>
    </rPh>
    <phoneticPr fontId="3"/>
  </si>
  <si>
    <t>９．耕作放棄地のため</t>
    <rPh sb="2" eb="4">
      <t>コウサク</t>
    </rPh>
    <rPh sb="4" eb="6">
      <t>ホウキ</t>
    </rPh>
    <rPh sb="6" eb="7">
      <t>チ</t>
    </rPh>
    <phoneticPr fontId="3"/>
  </si>
  <si>
    <t>10．組合員が所在不明のため</t>
    <rPh sb="3" eb="6">
      <t>クミアイイン</t>
    </rPh>
    <rPh sb="7" eb="9">
      <t>ショザイ</t>
    </rPh>
    <rPh sb="9" eb="11">
      <t>フメイ</t>
    </rPh>
    <phoneticPr fontId="3"/>
  </si>
  <si>
    <t>11．督促状の発送や過怠金の算定などの事務</t>
    <rPh sb="3" eb="6">
      <t>トクソクジョウ</t>
    </rPh>
    <rPh sb="7" eb="9">
      <t>ハッソウ</t>
    </rPh>
    <rPh sb="10" eb="13">
      <t>カタイキン</t>
    </rPh>
    <rPh sb="14" eb="16">
      <t>サンテイ</t>
    </rPh>
    <rPh sb="19" eb="21">
      <t>ジム</t>
    </rPh>
    <phoneticPr fontId="3"/>
  </si>
  <si>
    <t>処理を行う職員がいないため</t>
    <phoneticPr fontId="3"/>
  </si>
  <si>
    <t>12．その他（具体的に　　　　　　　　　　　　　　　　）</t>
    <rPh sb="5" eb="6">
      <t>タ</t>
    </rPh>
    <rPh sb="7" eb="10">
      <t>グタイテキ</t>
    </rPh>
    <phoneticPr fontId="3"/>
  </si>
  <si>
    <t>（イ）未納者の態様</t>
    <phoneticPr fontId="3"/>
  </si>
  <si>
    <t>ア）特定の者に固定しているか</t>
    <phoneticPr fontId="3"/>
  </si>
  <si>
    <t>１．　いる　　　　　　　　　２．いない</t>
    <phoneticPr fontId="3"/>
  </si>
  <si>
    <t>イ）特定の地域に偏在しているか</t>
    <phoneticPr fontId="3"/>
  </si>
  <si>
    <t>１．　いる　　　　　　　　　３．いない</t>
  </si>
  <si>
    <t>イ　滞納処分の状況</t>
    <rPh sb="2" eb="4">
      <t>タイノウ</t>
    </rPh>
    <rPh sb="4" eb="6">
      <t>ショブン</t>
    </rPh>
    <rPh sb="7" eb="9">
      <t>ジョウキョウ</t>
    </rPh>
    <phoneticPr fontId="3"/>
  </si>
  <si>
    <t>（ア）滞納処分</t>
    <phoneticPr fontId="3"/>
  </si>
  <si>
    <t>対象人数（人）</t>
    <rPh sb="0" eb="2">
      <t>タイショウ</t>
    </rPh>
    <rPh sb="2" eb="4">
      <t>ニンズウ</t>
    </rPh>
    <rPh sb="5" eb="6">
      <t>ニン</t>
    </rPh>
    <phoneticPr fontId="3"/>
  </si>
  <si>
    <t>金額（千円）</t>
    <rPh sb="0" eb="2">
      <t>キンガク</t>
    </rPh>
    <rPh sb="3" eb="5">
      <t>センエン</t>
    </rPh>
    <phoneticPr fontId="3"/>
  </si>
  <si>
    <t>（イ）土地改良区（直接処分）による差押えの執行状況</t>
    <phoneticPr fontId="3"/>
  </si>
  <si>
    <t>対象人数</t>
    <rPh sb="0" eb="2">
      <t>タイショウ</t>
    </rPh>
    <rPh sb="2" eb="4">
      <t>ニンズウ</t>
    </rPh>
    <phoneticPr fontId="3"/>
  </si>
  <si>
    <t>預貯金等</t>
    <rPh sb="0" eb="4">
      <t>ヨチョキントウ</t>
    </rPh>
    <phoneticPr fontId="3"/>
  </si>
  <si>
    <t>動産</t>
    <rPh sb="0" eb="2">
      <t>ドウサン</t>
    </rPh>
    <phoneticPr fontId="3"/>
  </si>
  <si>
    <t>有価証券</t>
    <rPh sb="0" eb="4">
      <t>ユウカショウケン</t>
    </rPh>
    <phoneticPr fontId="3"/>
  </si>
  <si>
    <t>不動産</t>
    <rPh sb="0" eb="3">
      <t>フドウサン</t>
    </rPh>
    <phoneticPr fontId="3"/>
  </si>
  <si>
    <t>差押えに係る滞納額</t>
    <rPh sb="0" eb="2">
      <t>サシオサ</t>
    </rPh>
    <rPh sb="4" eb="5">
      <t>カカ</t>
    </rPh>
    <rPh sb="6" eb="9">
      <t>タイノウガク</t>
    </rPh>
    <phoneticPr fontId="3"/>
  </si>
  <si>
    <t>宅地</t>
    <rPh sb="0" eb="2">
      <t>タクチ</t>
    </rPh>
    <phoneticPr fontId="3"/>
  </si>
  <si>
    <t>農地</t>
    <rPh sb="0" eb="2">
      <t>ノウチ</t>
    </rPh>
    <phoneticPr fontId="3"/>
  </si>
  <si>
    <t>建物</t>
    <rPh sb="0" eb="2">
      <t>タテモノ</t>
    </rPh>
    <phoneticPr fontId="3"/>
  </si>
  <si>
    <t>（人）</t>
    <phoneticPr fontId="3"/>
  </si>
  <si>
    <t>（件）</t>
    <rPh sb="1" eb="2">
      <t>ケン</t>
    </rPh>
    <phoneticPr fontId="3"/>
  </si>
  <si>
    <t>（千円）　</t>
    <phoneticPr fontId="3"/>
  </si>
  <si>
    <t>　一人の者について複数の財産の差押えを行う場合があるため、対象人数と件数の合計は一致しない場合があります。</t>
    <phoneticPr fontId="3"/>
  </si>
  <si>
    <t>（ウ）土地改良区（直接処分）による預貯金等の取立又は換価処分の執行状況</t>
    <phoneticPr fontId="3"/>
  </si>
  <si>
    <t>取立額（換価額）</t>
    <rPh sb="0" eb="2">
      <t>トリタテ</t>
    </rPh>
    <rPh sb="2" eb="3">
      <t>ガク</t>
    </rPh>
    <rPh sb="4" eb="6">
      <t>カンカ</t>
    </rPh>
    <rPh sb="6" eb="7">
      <t>ガク</t>
    </rPh>
    <phoneticPr fontId="3"/>
  </si>
  <si>
    <t>（エ）滞納処分に対する市町村の対応</t>
    <phoneticPr fontId="3"/>
  </si>
  <si>
    <t>１．滞納処分に積極的に対応してくれる。</t>
    <rPh sb="2" eb="4">
      <t>タイノウ</t>
    </rPh>
    <rPh sb="4" eb="6">
      <t>ショブン</t>
    </rPh>
    <rPh sb="7" eb="10">
      <t>セッキョクテキ</t>
    </rPh>
    <rPh sb="11" eb="13">
      <t>タイオウ</t>
    </rPh>
    <phoneticPr fontId="3"/>
  </si>
  <si>
    <t>２．滞納処分案件によって対応してくれる。</t>
    <rPh sb="2" eb="4">
      <t>タイノウ</t>
    </rPh>
    <rPh sb="4" eb="6">
      <t>ショブン</t>
    </rPh>
    <rPh sb="6" eb="8">
      <t>アンケン</t>
    </rPh>
    <rPh sb="12" eb="14">
      <t>タイオウ</t>
    </rPh>
    <phoneticPr fontId="3"/>
  </si>
  <si>
    <t>３．滞納処分にほとんど対応してくれない。</t>
    <rPh sb="2" eb="4">
      <t>タイノウ</t>
    </rPh>
    <rPh sb="4" eb="6">
      <t>ショブン</t>
    </rPh>
    <rPh sb="11" eb="13">
      <t>タイオウ</t>
    </rPh>
    <phoneticPr fontId="3"/>
  </si>
  <si>
    <t>４．滞納処分に全く対応してくれない。</t>
    <rPh sb="2" eb="4">
      <t>タイノウ</t>
    </rPh>
    <rPh sb="4" eb="6">
      <t>ショブン</t>
    </rPh>
    <rPh sb="7" eb="8">
      <t>マッタ</t>
    </rPh>
    <rPh sb="9" eb="11">
      <t>タイオウ</t>
    </rPh>
    <phoneticPr fontId="3"/>
  </si>
  <si>
    <t>（オ）滞納処分が進まない理由</t>
    <phoneticPr fontId="3"/>
  </si>
  <si>
    <t>１．仲間意識が強く、心情的に処分ができない。</t>
    <rPh sb="2" eb="4">
      <t>ナカマ</t>
    </rPh>
    <rPh sb="4" eb="6">
      <t>イシキ</t>
    </rPh>
    <rPh sb="7" eb="8">
      <t>ツヨ</t>
    </rPh>
    <rPh sb="10" eb="13">
      <t>シンジョウテキ</t>
    </rPh>
    <rPh sb="14" eb="16">
      <t>ショブン</t>
    </rPh>
    <phoneticPr fontId="3"/>
  </si>
  <si>
    <t>２．滞納処分の要領がわからない。</t>
    <rPh sb="2" eb="4">
      <t>タイノウ</t>
    </rPh>
    <rPh sb="4" eb="6">
      <t>ショブン</t>
    </rPh>
    <rPh sb="7" eb="9">
      <t>ヨウリョウ</t>
    </rPh>
    <phoneticPr fontId="3"/>
  </si>
  <si>
    <t>３．滞納者に差し押さえる財産がほとんどない。</t>
    <rPh sb="2" eb="5">
      <t>タイノウシャ</t>
    </rPh>
    <rPh sb="6" eb="7">
      <t>サ</t>
    </rPh>
    <rPh sb="8" eb="9">
      <t>オ</t>
    </rPh>
    <rPh sb="12" eb="14">
      <t>ザイサン</t>
    </rPh>
    <phoneticPr fontId="3"/>
  </si>
  <si>
    <t>４．差し押さえようとする財産にはすでに抵当権が設定されており、</t>
    <rPh sb="2" eb="3">
      <t>サ</t>
    </rPh>
    <rPh sb="4" eb="5">
      <t>オ</t>
    </rPh>
    <rPh sb="12" eb="14">
      <t>ザイサン</t>
    </rPh>
    <rPh sb="19" eb="22">
      <t>テイトウケン</t>
    </rPh>
    <rPh sb="23" eb="25">
      <t>セッテイ</t>
    </rPh>
    <phoneticPr fontId="3"/>
  </si>
  <si>
    <t>　　仮に執行にかかっても徴収できる見込みがない。</t>
    <rPh sb="2" eb="3">
      <t>カリ</t>
    </rPh>
    <rPh sb="4" eb="6">
      <t>シッコウ</t>
    </rPh>
    <rPh sb="12" eb="14">
      <t>チョウシュウ</t>
    </rPh>
    <rPh sb="17" eb="19">
      <t>ミコ</t>
    </rPh>
    <phoneticPr fontId="3"/>
  </si>
  <si>
    <t>５．差し押さえようとした農地はすでに転売されており、新たな所有</t>
    <rPh sb="2" eb="3">
      <t>サ</t>
    </rPh>
    <rPh sb="4" eb="5">
      <t>オ</t>
    </rPh>
    <rPh sb="12" eb="14">
      <t>ノウチ</t>
    </rPh>
    <rPh sb="18" eb="20">
      <t>テンバイ</t>
    </rPh>
    <rPh sb="26" eb="27">
      <t>アラ</t>
    </rPh>
    <rPh sb="29" eb="31">
      <t>ショユウ</t>
    </rPh>
    <phoneticPr fontId="3"/>
  </si>
  <si>
    <t>　　権者に対して処分を行おうとしても難しい。</t>
    <rPh sb="5" eb="6">
      <t>タイ</t>
    </rPh>
    <rPh sb="8" eb="10">
      <t>ショブン</t>
    </rPh>
    <rPh sb="11" eb="12">
      <t>オコナ</t>
    </rPh>
    <rPh sb="18" eb="19">
      <t>ムズカ</t>
    </rPh>
    <phoneticPr fontId="3"/>
  </si>
  <si>
    <t>６．職員が不在であり、理事だけで滞納処分の事務を行うのは難しい。</t>
    <rPh sb="2" eb="4">
      <t>ショクイン</t>
    </rPh>
    <rPh sb="5" eb="7">
      <t>フザイ</t>
    </rPh>
    <rPh sb="11" eb="13">
      <t>リジ</t>
    </rPh>
    <rPh sb="16" eb="18">
      <t>タイノウ</t>
    </rPh>
    <rPh sb="18" eb="20">
      <t>ショブン</t>
    </rPh>
    <rPh sb="21" eb="23">
      <t>ジム</t>
    </rPh>
    <rPh sb="24" eb="25">
      <t>オコナ</t>
    </rPh>
    <rPh sb="28" eb="29">
      <t>ムズカ</t>
    </rPh>
    <phoneticPr fontId="3"/>
  </si>
  <si>
    <t>７．その他（具体的に　</t>
    <rPh sb="4" eb="5">
      <t>タ</t>
    </rPh>
    <rPh sb="6" eb="9">
      <t>グタイテキ</t>
    </rPh>
    <phoneticPr fontId="3"/>
  </si>
  <si>
    <t>（カ）不納欠損処理</t>
    <phoneticPr fontId="3"/>
  </si>
  <si>
    <t>平成29年度</t>
    <rPh sb="0" eb="2">
      <t>ヘイセイ</t>
    </rPh>
    <rPh sb="4" eb="6">
      <t>ネンド</t>
    </rPh>
    <phoneticPr fontId="3"/>
  </si>
  <si>
    <t>平成30年度</t>
    <rPh sb="0" eb="2">
      <t>ヘイセイ</t>
    </rPh>
    <rPh sb="4" eb="6">
      <t>ネンド</t>
    </rPh>
    <phoneticPr fontId="3"/>
  </si>
  <si>
    <t>件数</t>
    <rPh sb="0" eb="2">
      <t>ケンスウ</t>
    </rPh>
    <phoneticPr fontId="3"/>
  </si>
  <si>
    <t>（８）　夫役・現品の賦課（令和２年度）</t>
    <phoneticPr fontId="3"/>
  </si>
  <si>
    <t>Ⅵ　重複土地改良区の概要等</t>
    <rPh sb="2" eb="4">
      <t>チョウフク</t>
    </rPh>
    <rPh sb="4" eb="9">
      <t>トチカイリョウク</t>
    </rPh>
    <rPh sb="10" eb="12">
      <t>ガイヨウ</t>
    </rPh>
    <rPh sb="12" eb="13">
      <t>トウ</t>
    </rPh>
    <phoneticPr fontId="3"/>
  </si>
  <si>
    <t>畑</t>
    <rPh sb="0" eb="1">
      <t>ハタケ</t>
    </rPh>
    <phoneticPr fontId="3"/>
  </si>
  <si>
    <t>樹園地</t>
    <rPh sb="0" eb="3">
      <t>ジュエンチ</t>
    </rPh>
    <phoneticPr fontId="3"/>
  </si>
  <si>
    <t>Ⅶ　土地改良施設に係る事故発生状況と損害保険</t>
    <rPh sb="2" eb="4">
      <t>トチ</t>
    </rPh>
    <rPh sb="4" eb="6">
      <t>カイリョウ</t>
    </rPh>
    <rPh sb="6" eb="8">
      <t>シセツ</t>
    </rPh>
    <rPh sb="9" eb="10">
      <t>カカ</t>
    </rPh>
    <rPh sb="11" eb="13">
      <t>ジコ</t>
    </rPh>
    <rPh sb="13" eb="15">
      <t>ハッセイ</t>
    </rPh>
    <rPh sb="15" eb="17">
      <t>ジョウキョウ</t>
    </rPh>
    <rPh sb="18" eb="20">
      <t>ソンガイ</t>
    </rPh>
    <rPh sb="20" eb="22">
      <t>ホケン</t>
    </rPh>
    <phoneticPr fontId="3"/>
  </si>
  <si>
    <t>（１）　人身事故の発生状況（平成29年度～令和２年度）</t>
    <phoneticPr fontId="3"/>
  </si>
  <si>
    <t>人身事故発生件数</t>
    <rPh sb="0" eb="4">
      <t>ジンシンジコ</t>
    </rPh>
    <rPh sb="4" eb="6">
      <t>ハッセイ</t>
    </rPh>
    <rPh sb="6" eb="8">
      <t>ケンスウ</t>
    </rPh>
    <phoneticPr fontId="3"/>
  </si>
  <si>
    <t>うち賠償請求件数</t>
    <rPh sb="2" eb="4">
      <t>バイショウ</t>
    </rPh>
    <rPh sb="4" eb="6">
      <t>セイキュウ</t>
    </rPh>
    <rPh sb="6" eb="8">
      <t>ケンスウ</t>
    </rPh>
    <phoneticPr fontId="3"/>
  </si>
  <si>
    <t>賠償支払総額</t>
    <rPh sb="0" eb="4">
      <t>バイショウシハラ</t>
    </rPh>
    <rPh sb="4" eb="6">
      <t>ソウガク</t>
    </rPh>
    <phoneticPr fontId="3"/>
  </si>
  <si>
    <t>左のうち示談
による賠償金　　　</t>
    <rPh sb="0" eb="1">
      <t>ヒダリ</t>
    </rPh>
    <rPh sb="4" eb="6">
      <t>ジダン</t>
    </rPh>
    <rPh sb="10" eb="13">
      <t>バイショウキン</t>
    </rPh>
    <phoneticPr fontId="3"/>
  </si>
  <si>
    <t>死亡者数</t>
    <rPh sb="0" eb="4">
      <t>シボウシャスウ</t>
    </rPh>
    <phoneticPr fontId="3"/>
  </si>
  <si>
    <t>係争中</t>
    <rPh sb="0" eb="3">
      <t>ケイソウチュウ</t>
    </rPh>
    <phoneticPr fontId="3"/>
  </si>
  <si>
    <t>和解</t>
    <rPh sb="0" eb="2">
      <t>ワカイ</t>
    </rPh>
    <phoneticPr fontId="3"/>
  </si>
  <si>
    <t>勝訴</t>
    <rPh sb="0" eb="2">
      <t>ショウソ</t>
    </rPh>
    <phoneticPr fontId="3"/>
  </si>
  <si>
    <t>敗訴</t>
    <rPh sb="0" eb="2">
      <t>ハイソ</t>
    </rPh>
    <phoneticPr fontId="3"/>
  </si>
  <si>
    <t>（千円）</t>
    <phoneticPr fontId="3"/>
  </si>
  <si>
    <t>平成２９年度</t>
    <rPh sb="0" eb="2">
      <t>ヘイセイ</t>
    </rPh>
    <rPh sb="4" eb="6">
      <t>ネンド</t>
    </rPh>
    <phoneticPr fontId="3"/>
  </si>
  <si>
    <t>平成３０年度</t>
    <rPh sb="0" eb="2">
      <t>ヘイセイ</t>
    </rPh>
    <rPh sb="4" eb="6">
      <t>ネンド</t>
    </rPh>
    <phoneticPr fontId="3"/>
  </si>
  <si>
    <t>令和元年度</t>
    <rPh sb="0" eb="2">
      <t>レイワ</t>
    </rPh>
    <rPh sb="2" eb="3">
      <t>ガン</t>
    </rPh>
    <rPh sb="3" eb="5">
      <t>ネンド</t>
    </rPh>
    <phoneticPr fontId="3"/>
  </si>
  <si>
    <t>令和２年度</t>
    <rPh sb="0" eb="2">
      <t>レイワ</t>
    </rPh>
    <rPh sb="3" eb="4">
      <t>ネン</t>
    </rPh>
    <rPh sb="4" eb="5">
      <t>ド</t>
    </rPh>
    <phoneticPr fontId="3"/>
  </si>
  <si>
    <t>（２）　人身事故に対する損害保険</t>
    <phoneticPr fontId="3"/>
  </si>
  <si>
    <t>ア　加入の有無</t>
    <rPh sb="2" eb="4">
      <t>カニュウ</t>
    </rPh>
    <rPh sb="5" eb="7">
      <t>ウム</t>
    </rPh>
    <phoneticPr fontId="3"/>
  </si>
  <si>
    <t>１．加入している　　　　　　２．加入していない</t>
    <phoneticPr fontId="3"/>
  </si>
  <si>
    <t>イ　保険加入対象施設</t>
    <rPh sb="2" eb="4">
      <t>ホケン</t>
    </rPh>
    <rPh sb="4" eb="6">
      <t>カニュウ</t>
    </rPh>
    <rPh sb="6" eb="8">
      <t>タイショウ</t>
    </rPh>
    <rPh sb="8" eb="10">
      <t>シセツ</t>
    </rPh>
    <phoneticPr fontId="3"/>
  </si>
  <si>
    <t>１．水路　　  　２．ため池  　　　３．農道　　　  ４．その他</t>
    <phoneticPr fontId="3"/>
  </si>
  <si>
    <t>ウ　年間保険料額</t>
    <rPh sb="2" eb="4">
      <t>ネンカン</t>
    </rPh>
    <rPh sb="4" eb="7">
      <t>ホケンリョウ</t>
    </rPh>
    <rPh sb="7" eb="8">
      <t>ガク</t>
    </rPh>
    <phoneticPr fontId="3"/>
  </si>
  <si>
    <t>年間保険料額 （千円）</t>
    <phoneticPr fontId="3"/>
  </si>
  <si>
    <t>エ　対人補償の保険に未加入の場合</t>
    <rPh sb="2" eb="4">
      <t>タイジン</t>
    </rPh>
    <rPh sb="4" eb="6">
      <t>ホショウ</t>
    </rPh>
    <rPh sb="7" eb="9">
      <t>ホケン</t>
    </rPh>
    <rPh sb="10" eb="11">
      <t>ミ</t>
    </rPh>
    <rPh sb="11" eb="13">
      <t>カニュウ</t>
    </rPh>
    <rPh sb="14" eb="16">
      <t>バアイ</t>
    </rPh>
    <phoneticPr fontId="3"/>
  </si>
  <si>
    <t>　　＜今後加入したい＞</t>
    <rPh sb="3" eb="5">
      <t>コンゴ</t>
    </rPh>
    <rPh sb="5" eb="7">
      <t>カニュウ</t>
    </rPh>
    <phoneticPr fontId="3"/>
  </si>
  <si>
    <t xml:space="preserve"> １．事故が発生して困ったから。</t>
    <rPh sb="3" eb="5">
      <t>ジコ</t>
    </rPh>
    <rPh sb="6" eb="8">
      <t>ハッセイ</t>
    </rPh>
    <rPh sb="10" eb="11">
      <t>コマ</t>
    </rPh>
    <phoneticPr fontId="3"/>
  </si>
  <si>
    <t xml:space="preserve"> ２．事故の発生の恐れがあるから。</t>
    <rPh sb="3" eb="5">
      <t>ジコ</t>
    </rPh>
    <rPh sb="6" eb="8">
      <t>ハッセイ</t>
    </rPh>
    <rPh sb="9" eb="10">
      <t>オソ</t>
    </rPh>
    <phoneticPr fontId="3"/>
  </si>
  <si>
    <t xml:space="preserve"> ３．その他(具体的に　</t>
    <rPh sb="5" eb="6">
      <t>タ</t>
    </rPh>
    <rPh sb="7" eb="10">
      <t>グタイテキ</t>
    </rPh>
    <phoneticPr fontId="3"/>
  </si>
  <si>
    <t>＜今後とも加入しない＞</t>
    <rPh sb="1" eb="3">
      <t>コンゴ</t>
    </rPh>
    <rPh sb="5" eb="7">
      <t>カニュウ</t>
    </rPh>
    <phoneticPr fontId="3"/>
  </si>
  <si>
    <t xml:space="preserve"> ４．人身事故が発生するような施設を管理していないから。</t>
    <rPh sb="3" eb="5">
      <t>ジンシン</t>
    </rPh>
    <rPh sb="5" eb="7">
      <t>ジコ</t>
    </rPh>
    <rPh sb="8" eb="10">
      <t>ハッセイ</t>
    </rPh>
    <rPh sb="15" eb="17">
      <t>シセツ</t>
    </rPh>
    <rPh sb="18" eb="20">
      <t>カンリ</t>
    </rPh>
    <phoneticPr fontId="3"/>
  </si>
  <si>
    <t xml:space="preserve"> ５．危険施設はガード・フェンス等を整備済であるから。</t>
    <rPh sb="3" eb="5">
      <t>キケン</t>
    </rPh>
    <rPh sb="5" eb="7">
      <t>シセツ</t>
    </rPh>
    <rPh sb="16" eb="17">
      <t>ナド</t>
    </rPh>
    <rPh sb="18" eb="20">
      <t>セイビ</t>
    </rPh>
    <rPh sb="20" eb="21">
      <t>ス</t>
    </rPh>
    <phoneticPr fontId="3"/>
  </si>
  <si>
    <t xml:space="preserve"> ６．危険施設は市町村へ移管する予定であるから。</t>
    <rPh sb="3" eb="5">
      <t>キケン</t>
    </rPh>
    <rPh sb="5" eb="7">
      <t>シセツ</t>
    </rPh>
    <rPh sb="8" eb="11">
      <t>シチョウソン</t>
    </rPh>
    <rPh sb="12" eb="14">
      <t>イカン</t>
    </rPh>
    <rPh sb="16" eb="18">
      <t>ヨテイ</t>
    </rPh>
    <phoneticPr fontId="3"/>
  </si>
  <si>
    <t xml:space="preserve"> ７．損害保険に加入した場合、損害賠償義務を是認する恐れがあるから。</t>
    <rPh sb="3" eb="5">
      <t>ソンガイ</t>
    </rPh>
    <rPh sb="5" eb="7">
      <t>ホケン</t>
    </rPh>
    <rPh sb="8" eb="10">
      <t>カニュウ</t>
    </rPh>
    <rPh sb="12" eb="14">
      <t>バアイ</t>
    </rPh>
    <rPh sb="15" eb="17">
      <t>ソンガイ</t>
    </rPh>
    <rPh sb="17" eb="19">
      <t>バイショウ</t>
    </rPh>
    <rPh sb="19" eb="21">
      <t>ギム</t>
    </rPh>
    <rPh sb="22" eb="24">
      <t>ゼニン</t>
    </rPh>
    <rPh sb="26" eb="27">
      <t>オソ</t>
    </rPh>
    <phoneticPr fontId="3"/>
  </si>
  <si>
    <t xml:space="preserve"> ８．掛け金を支払うのが財政上困難であるから。</t>
    <rPh sb="3" eb="4">
      <t>カ</t>
    </rPh>
    <rPh sb="5" eb="6">
      <t>キン</t>
    </rPh>
    <rPh sb="7" eb="9">
      <t>シハラ</t>
    </rPh>
    <rPh sb="12" eb="15">
      <t>ザイセイジョウ</t>
    </rPh>
    <rPh sb="15" eb="17">
      <t>コンナン</t>
    </rPh>
    <phoneticPr fontId="3"/>
  </si>
  <si>
    <t xml:space="preserve"> ９．加入を検討したが、保険商品として成り立たないと保険会社に断られた。</t>
    <rPh sb="3" eb="5">
      <t>カニュウ</t>
    </rPh>
    <rPh sb="6" eb="8">
      <t>ケントウ</t>
    </rPh>
    <rPh sb="12" eb="14">
      <t>ホケン</t>
    </rPh>
    <rPh sb="14" eb="16">
      <t>ショウヒン</t>
    </rPh>
    <rPh sb="19" eb="20">
      <t>ナ</t>
    </rPh>
    <rPh sb="21" eb="22">
      <t>タ</t>
    </rPh>
    <rPh sb="26" eb="28">
      <t>ホケン</t>
    </rPh>
    <rPh sb="28" eb="30">
      <t>カイシャ</t>
    </rPh>
    <rPh sb="31" eb="32">
      <t>コトワ</t>
    </rPh>
    <phoneticPr fontId="3"/>
  </si>
  <si>
    <t xml:space="preserve"> 10．加入を検討したが、９．以外の理由で保険会社に断られた。</t>
    <rPh sb="4" eb="6">
      <t>カニュウ</t>
    </rPh>
    <rPh sb="7" eb="9">
      <t>ケントウ</t>
    </rPh>
    <rPh sb="15" eb="17">
      <t>イガイ</t>
    </rPh>
    <rPh sb="18" eb="20">
      <t>リユウ</t>
    </rPh>
    <rPh sb="21" eb="23">
      <t>ホケン</t>
    </rPh>
    <rPh sb="23" eb="25">
      <t>カイシャ</t>
    </rPh>
    <rPh sb="26" eb="27">
      <t>コトワ</t>
    </rPh>
    <phoneticPr fontId="3"/>
  </si>
  <si>
    <t>　　（理由を具体的に　　　　　　　　　　　　　　　　　　　　　　　　　　　　　　　　　　　　）</t>
    <rPh sb="3" eb="5">
      <t>リユウ</t>
    </rPh>
    <rPh sb="6" eb="9">
      <t>グタイテキ</t>
    </rPh>
    <phoneticPr fontId="3"/>
  </si>
  <si>
    <t xml:space="preserve"> 11．その他(具体的に　</t>
    <rPh sb="6" eb="7">
      <t>タ</t>
    </rPh>
    <rPh sb="8" eb="11">
      <t>グタイテキ</t>
    </rPh>
    <phoneticPr fontId="3"/>
  </si>
  <si>
    <t>（３）　施設事故に対する損害保険（財物保険）</t>
    <phoneticPr fontId="3"/>
  </si>
  <si>
    <t>１．パイプライン　　　２．ポンプ施設      ３．水管理システム　　　４．その他</t>
    <phoneticPr fontId="3"/>
  </si>
  <si>
    <t>ウ　保険の対象としている事故の種類</t>
    <rPh sb="2" eb="4">
      <t>ホケン</t>
    </rPh>
    <rPh sb="5" eb="7">
      <t>タイショウ</t>
    </rPh>
    <rPh sb="12" eb="14">
      <t>ジコ</t>
    </rPh>
    <rPh sb="15" eb="17">
      <t>シュルイ</t>
    </rPh>
    <phoneticPr fontId="3"/>
  </si>
  <si>
    <t>エ　年間保険料額</t>
    <rPh sb="2" eb="4">
      <t>ネンカン</t>
    </rPh>
    <rPh sb="4" eb="7">
      <t>ホケンリョウ</t>
    </rPh>
    <rPh sb="7" eb="8">
      <t>ガク</t>
    </rPh>
    <phoneticPr fontId="3"/>
  </si>
  <si>
    <t xml:space="preserve"> １．事故が発生した際、復旧費用の負担に苦労したことがあるから。</t>
    <rPh sb="3" eb="5">
      <t>ジコ</t>
    </rPh>
    <rPh sb="6" eb="8">
      <t>ハッセイ</t>
    </rPh>
    <rPh sb="10" eb="11">
      <t>サイ</t>
    </rPh>
    <rPh sb="12" eb="14">
      <t>フッキュウ</t>
    </rPh>
    <rPh sb="14" eb="16">
      <t>ヒヨウ</t>
    </rPh>
    <rPh sb="17" eb="19">
      <t>フタン</t>
    </rPh>
    <rPh sb="20" eb="22">
      <t>クロウ</t>
    </rPh>
    <phoneticPr fontId="3"/>
  </si>
  <si>
    <t xml:space="preserve"> ２．パイプライン、水管理システム等、事故が発生した場合、営農に与える影響が</t>
    <rPh sb="10" eb="11">
      <t>ミズ</t>
    </rPh>
    <rPh sb="11" eb="13">
      <t>カンリ</t>
    </rPh>
    <rPh sb="17" eb="18">
      <t>トウ</t>
    </rPh>
    <rPh sb="19" eb="21">
      <t>ジコ</t>
    </rPh>
    <rPh sb="22" eb="24">
      <t>ハッセイ</t>
    </rPh>
    <rPh sb="26" eb="28">
      <t>バアイ</t>
    </rPh>
    <rPh sb="29" eb="31">
      <t>エイノウ</t>
    </rPh>
    <rPh sb="32" eb="33">
      <t>アタ</t>
    </rPh>
    <phoneticPr fontId="3"/>
  </si>
  <si>
    <t xml:space="preserve"> 　　大きい施設を管理しているから。</t>
    <rPh sb="9" eb="11">
      <t>カンリ</t>
    </rPh>
    <phoneticPr fontId="3"/>
  </si>
  <si>
    <t xml:space="preserve"> ４．事故が発生するような施設を管理していないから。</t>
    <rPh sb="3" eb="5">
      <t>ジコ</t>
    </rPh>
    <rPh sb="6" eb="8">
      <t>ハッセイ</t>
    </rPh>
    <rPh sb="13" eb="15">
      <t>シセツ</t>
    </rPh>
    <rPh sb="16" eb="18">
      <t>カンリ</t>
    </rPh>
    <phoneticPr fontId="3"/>
  </si>
  <si>
    <t xml:space="preserve"> ５．事故発生の頻度が少ないから。</t>
    <rPh sb="3" eb="5">
      <t>ジコ</t>
    </rPh>
    <rPh sb="5" eb="7">
      <t>ハッセイ</t>
    </rPh>
    <rPh sb="8" eb="10">
      <t>ヒンド</t>
    </rPh>
    <rPh sb="11" eb="12">
      <t>スク</t>
    </rPh>
    <phoneticPr fontId="3"/>
  </si>
  <si>
    <t xml:space="preserve"> ６．事故が発生しても各種積立金等、自主財源で対応できるから。</t>
    <rPh sb="3" eb="5">
      <t>ジコ</t>
    </rPh>
    <rPh sb="6" eb="8">
      <t>ハッセイ</t>
    </rPh>
    <rPh sb="11" eb="13">
      <t>カクシュ</t>
    </rPh>
    <rPh sb="13" eb="16">
      <t>ツミタテキン</t>
    </rPh>
    <rPh sb="16" eb="17">
      <t>トウ</t>
    </rPh>
    <rPh sb="18" eb="20">
      <t>ジシュ</t>
    </rPh>
    <rPh sb="20" eb="22">
      <t>ザイゲン</t>
    </rPh>
    <rPh sb="23" eb="25">
      <t>タイオウ</t>
    </rPh>
    <phoneticPr fontId="3"/>
  </si>
  <si>
    <t xml:space="preserve"> ７．事故が発生しても国、都道府県等の補助事業で対応できるから。</t>
    <rPh sb="3" eb="5">
      <t>ジコ</t>
    </rPh>
    <rPh sb="6" eb="8">
      <t>ハッセイ</t>
    </rPh>
    <rPh sb="11" eb="12">
      <t>クニ</t>
    </rPh>
    <rPh sb="13" eb="17">
      <t>トドウフケン</t>
    </rPh>
    <rPh sb="17" eb="18">
      <t>トウ</t>
    </rPh>
    <rPh sb="19" eb="21">
      <t>ホジョ</t>
    </rPh>
    <rPh sb="21" eb="23">
      <t>ジギョウ</t>
    </rPh>
    <rPh sb="24" eb="26">
      <t>タイオウ</t>
    </rPh>
    <phoneticPr fontId="3"/>
  </si>
  <si>
    <t>Ⅷ　農外利用との調整</t>
    <rPh sb="2" eb="3">
      <t>ノウ</t>
    </rPh>
    <rPh sb="3" eb="4">
      <t>ガイ</t>
    </rPh>
    <rPh sb="4" eb="6">
      <t>リヨウ</t>
    </rPh>
    <rPh sb="8" eb="10">
      <t>チョウセイ</t>
    </rPh>
    <phoneticPr fontId="3"/>
  </si>
  <si>
    <t>（１）　維持管理施設の他目的使用の有無とその状況</t>
    <phoneticPr fontId="3"/>
  </si>
  <si>
    <t>ア）他目的使用の有無</t>
    <phoneticPr fontId="3"/>
  </si>
  <si>
    <t>１．　有　　　　　　　２．無</t>
    <rPh sb="3" eb="4">
      <t>アリ</t>
    </rPh>
    <rPh sb="13" eb="14">
      <t>ナシ</t>
    </rPh>
    <phoneticPr fontId="3"/>
  </si>
  <si>
    <t>対象施設</t>
    <rPh sb="0" eb="2">
      <t>タイショウ</t>
    </rPh>
    <rPh sb="2" eb="4">
      <t>シセツ</t>
    </rPh>
    <phoneticPr fontId="3"/>
  </si>
  <si>
    <t>使用
目的</t>
    <phoneticPr fontId="3"/>
  </si>
  <si>
    <t>他目的
使用者</t>
    <phoneticPr fontId="3"/>
  </si>
  <si>
    <t>使用の状況</t>
    <rPh sb="0" eb="2">
      <t>シヨウ</t>
    </rPh>
    <rPh sb="3" eb="5">
      <t>ジョウキョウ</t>
    </rPh>
    <phoneticPr fontId="3"/>
  </si>
  <si>
    <t>１．ダム</t>
    <phoneticPr fontId="3"/>
  </si>
  <si>
    <t>２．頭首工</t>
    <rPh sb="2" eb="5">
      <t>トウシュコウ</t>
    </rPh>
    <phoneticPr fontId="3"/>
  </si>
  <si>
    <t>３．ため池</t>
    <rPh sb="4" eb="5">
      <t>イケ</t>
    </rPh>
    <phoneticPr fontId="3"/>
  </si>
  <si>
    <t>４．機場</t>
    <rPh sb="2" eb="4">
      <t>キジョウ</t>
    </rPh>
    <phoneticPr fontId="3"/>
  </si>
  <si>
    <t>５．樋門</t>
    <rPh sb="2" eb="4">
      <t>ヒモン</t>
    </rPh>
    <phoneticPr fontId="3"/>
  </si>
  <si>
    <t>６．水路</t>
    <rPh sb="2" eb="4">
      <t>スイロ</t>
    </rPh>
    <phoneticPr fontId="3"/>
  </si>
  <si>
    <t>７．道路</t>
    <rPh sb="2" eb="4">
      <t>ドウロ</t>
    </rPh>
    <phoneticPr fontId="3"/>
  </si>
  <si>
    <t>８．堤防</t>
    <rPh sb="2" eb="4">
      <t>テイボウ</t>
    </rPh>
    <phoneticPr fontId="3"/>
  </si>
  <si>
    <t>９．その他</t>
    <rPh sb="4" eb="5">
      <t>タ</t>
    </rPh>
    <phoneticPr fontId="3"/>
  </si>
  <si>
    <t>(２)　維持管理施設の非農業的利用の状況（契約に基づく使用料等の徴収）</t>
    <phoneticPr fontId="3"/>
  </si>
  <si>
    <t>使用の内容</t>
    <rPh sb="0" eb="2">
      <t>シヨウ</t>
    </rPh>
    <rPh sb="3" eb="5">
      <t>ナイヨウ</t>
    </rPh>
    <phoneticPr fontId="3"/>
  </si>
  <si>
    <t>屎尿浄化槽（個人）</t>
    <phoneticPr fontId="3"/>
  </si>
  <si>
    <t>１．有　２．無</t>
    <rPh sb="2" eb="3">
      <t>ア</t>
    </rPh>
    <rPh sb="6" eb="7">
      <t>ナ</t>
    </rPh>
    <phoneticPr fontId="3"/>
  </si>
  <si>
    <r>
      <t xml:space="preserve"> １．戸数割
 ２．</t>
    </r>
    <r>
      <rPr>
        <sz val="9"/>
        <rFont val="ＭＳ Ｐ明朝"/>
        <family val="1"/>
        <charset val="128"/>
      </rPr>
      <t>流出量割</t>
    </r>
    <r>
      <rPr>
        <sz val="10"/>
        <rFont val="ＭＳ Ｐ明朝"/>
        <family val="1"/>
        <charset val="128"/>
      </rPr>
      <t xml:space="preserve">
 ３．面積割
 ４．その他</t>
    </r>
    <rPh sb="3" eb="5">
      <t>トスウ</t>
    </rPh>
    <rPh sb="5" eb="6">
      <t>ワリ</t>
    </rPh>
    <rPh sb="11" eb="13">
      <t>リュウシュツ</t>
    </rPh>
    <rPh sb="13" eb="14">
      <t>リョウ</t>
    </rPh>
    <rPh sb="14" eb="15">
      <t>ワリ</t>
    </rPh>
    <rPh sb="20" eb="22">
      <t>メンセキ</t>
    </rPh>
    <rPh sb="22" eb="23">
      <t>ワリ</t>
    </rPh>
    <rPh sb="30" eb="31">
      <t>タ</t>
    </rPh>
    <phoneticPr fontId="3"/>
  </si>
  <si>
    <t>屎尿浄化槽（団地）</t>
    <rPh sb="6" eb="8">
      <t>ダンチ</t>
    </rPh>
    <phoneticPr fontId="3"/>
  </si>
  <si>
    <t>会社・工場等の浄化槽</t>
    <rPh sb="0" eb="2">
      <t>カイシャ</t>
    </rPh>
    <rPh sb="3" eb="5">
      <t>コウジョウ</t>
    </rPh>
    <rPh sb="5" eb="6">
      <t>トウ</t>
    </rPh>
    <rPh sb="7" eb="10">
      <t>ジョウカソウ</t>
    </rPh>
    <phoneticPr fontId="3"/>
  </si>
  <si>
    <t>家庭雑廃水</t>
    <rPh sb="0" eb="2">
      <t>カテイ</t>
    </rPh>
    <rPh sb="2" eb="3">
      <t>ザツ</t>
    </rPh>
    <rPh sb="3" eb="5">
      <t>ハイスイ</t>
    </rPh>
    <phoneticPr fontId="3"/>
  </si>
  <si>
    <t>工場排水</t>
    <rPh sb="0" eb="2">
      <t>コウジョウ</t>
    </rPh>
    <rPh sb="2" eb="4">
      <t>ハイスイ</t>
    </rPh>
    <phoneticPr fontId="3"/>
  </si>
  <si>
    <t>(３)　土地改良法第36条第９項の規定による特定受益者に対する賦課（非農地受益）について</t>
    <phoneticPr fontId="3"/>
  </si>
  <si>
    <t>ア　非農地受益の有無</t>
  </si>
  <si>
    <t xml:space="preserve"> １．　有　　　２．　無</t>
    <phoneticPr fontId="3"/>
  </si>
  <si>
    <t>イ　対応状況</t>
    <rPh sb="2" eb="4">
      <t>タイオウ</t>
    </rPh>
    <rPh sb="4" eb="6">
      <t>ジョウキョウ</t>
    </rPh>
    <phoneticPr fontId="3"/>
  </si>
  <si>
    <t xml:space="preserve"> １．認可を受けて賦課している。</t>
    <rPh sb="3" eb="5">
      <t>ニンカ</t>
    </rPh>
    <rPh sb="6" eb="7">
      <t>ウ</t>
    </rPh>
    <rPh sb="9" eb="11">
      <t>フカ</t>
    </rPh>
    <phoneticPr fontId="3"/>
  </si>
  <si>
    <t xml:space="preserve"> ２．認可手続き準備中。</t>
    <phoneticPr fontId="3"/>
  </si>
  <si>
    <t xml:space="preserve"> ３．賦課の考えはある。</t>
    <phoneticPr fontId="3"/>
  </si>
  <si>
    <t xml:space="preserve"> ４．現在そのような考えはない。</t>
    <phoneticPr fontId="3"/>
  </si>
  <si>
    <t xml:space="preserve"> ５．する必要がない。</t>
    <phoneticPr fontId="3"/>
  </si>
  <si>
    <t>ウ　賦課徴収を行うために必要な事項</t>
    <rPh sb="2" eb="4">
      <t>フカ</t>
    </rPh>
    <rPh sb="4" eb="6">
      <t>チョウシュウ</t>
    </rPh>
    <rPh sb="7" eb="8">
      <t>オコナ</t>
    </rPh>
    <rPh sb="12" eb="14">
      <t>ヒツヨウ</t>
    </rPh>
    <rPh sb="15" eb="17">
      <t>ジコウ</t>
    </rPh>
    <phoneticPr fontId="3"/>
  </si>
  <si>
    <t xml:space="preserve"> １．非農地を把握するための基準。</t>
    <rPh sb="3" eb="4">
      <t>ヒ</t>
    </rPh>
    <rPh sb="4" eb="6">
      <t>ノウチ</t>
    </rPh>
    <rPh sb="7" eb="9">
      <t>ハアク</t>
    </rPh>
    <rPh sb="14" eb="16">
      <t>キジュン</t>
    </rPh>
    <phoneticPr fontId="3"/>
  </si>
  <si>
    <t xml:space="preserve"> ２．賦課徴収体制の整備。</t>
    <rPh sb="3" eb="5">
      <t>フカ</t>
    </rPh>
    <rPh sb="5" eb="7">
      <t>チョウシュウ</t>
    </rPh>
    <rPh sb="7" eb="9">
      <t>タイセイ</t>
    </rPh>
    <rPh sb="10" eb="12">
      <t>セイビ</t>
    </rPh>
    <phoneticPr fontId="3"/>
  </si>
  <si>
    <t>エ　賦課徴収を必要としない理由</t>
    <rPh sb="2" eb="4">
      <t>フカ</t>
    </rPh>
    <rPh sb="4" eb="6">
      <t>チョウシュウ</t>
    </rPh>
    <rPh sb="7" eb="9">
      <t>ヒツヨウ</t>
    </rPh>
    <rPh sb="13" eb="15">
      <t>リユウ</t>
    </rPh>
    <phoneticPr fontId="3"/>
  </si>
  <si>
    <t xml:space="preserve"> １．旧慣等により徴収できない。</t>
    <rPh sb="3" eb="4">
      <t>キュウ</t>
    </rPh>
    <rPh sb="5" eb="6">
      <t>トウ</t>
    </rPh>
    <rPh sb="9" eb="11">
      <t>チョウシュウ</t>
    </rPh>
    <phoneticPr fontId="3"/>
  </si>
  <si>
    <t xml:space="preserve"> ２．市町村等から相当の助成がある。</t>
    <rPh sb="3" eb="6">
      <t>シチョウソン</t>
    </rPh>
    <rPh sb="6" eb="7">
      <t>トウ</t>
    </rPh>
    <rPh sb="9" eb="11">
      <t>ソウトウ</t>
    </rPh>
    <rPh sb="12" eb="14">
      <t>ジョセイ</t>
    </rPh>
    <phoneticPr fontId="3"/>
  </si>
  <si>
    <t>(４)　土地改良法第56条第２項の規定による「市町村等との協議」について</t>
    <phoneticPr fontId="3"/>
  </si>
  <si>
    <t xml:space="preserve">ア
</t>
    <phoneticPr fontId="3"/>
  </si>
  <si>
    <t xml:space="preserve"> １．　有　　　２．　無</t>
    <rPh sb="4" eb="5">
      <t>アリ</t>
    </rPh>
    <rPh sb="11" eb="12">
      <t>ナシ</t>
    </rPh>
    <phoneticPr fontId="3"/>
  </si>
  <si>
    <t>イ</t>
    <phoneticPr fontId="3"/>
  </si>
  <si>
    <t>協議の状況等</t>
    <rPh sb="0" eb="2">
      <t>キョウギ</t>
    </rPh>
    <rPh sb="3" eb="5">
      <t>ジョウキョウ</t>
    </rPh>
    <rPh sb="5" eb="6">
      <t>トウ</t>
    </rPh>
    <phoneticPr fontId="3"/>
  </si>
  <si>
    <t xml:space="preserve"> １．協議の結果、分担等の所要の措置が講じられている。</t>
    <rPh sb="3" eb="5">
      <t>キョウギ</t>
    </rPh>
    <rPh sb="6" eb="8">
      <t>ケッカ</t>
    </rPh>
    <rPh sb="9" eb="11">
      <t>ブンタン</t>
    </rPh>
    <rPh sb="11" eb="12">
      <t>トウ</t>
    </rPh>
    <rPh sb="13" eb="15">
      <t>ショヨウ</t>
    </rPh>
    <rPh sb="16" eb="18">
      <t>ソチ</t>
    </rPh>
    <rPh sb="19" eb="20">
      <t>コウ</t>
    </rPh>
    <phoneticPr fontId="3"/>
  </si>
  <si>
    <t xml:space="preserve"> ２．協議中である（協議の一部について整っているもの</t>
    <rPh sb="3" eb="6">
      <t>キョウギチュウ</t>
    </rPh>
    <rPh sb="10" eb="12">
      <t>キョウギ</t>
    </rPh>
    <rPh sb="13" eb="15">
      <t>イチブ</t>
    </rPh>
    <rPh sb="19" eb="20">
      <t>トトノ</t>
    </rPh>
    <phoneticPr fontId="3"/>
  </si>
  <si>
    <t>を含む）。</t>
    <phoneticPr fontId="3"/>
  </si>
  <si>
    <t xml:space="preserve"> ３．準備中である。</t>
    <rPh sb="3" eb="6">
      <t>ジュンビチュウ</t>
    </rPh>
    <phoneticPr fontId="3"/>
  </si>
  <si>
    <t xml:space="preserve"> ４．協議する考えはある。</t>
    <rPh sb="3" eb="5">
      <t>キョウギ</t>
    </rPh>
    <rPh sb="7" eb="8">
      <t>カンガ</t>
    </rPh>
    <phoneticPr fontId="3"/>
  </si>
  <si>
    <t xml:space="preserve"> ５．現在そのような考えはない。</t>
    <rPh sb="3" eb="5">
      <t>ゲンザイ</t>
    </rPh>
    <rPh sb="10" eb="11">
      <t>カンガ</t>
    </rPh>
    <phoneticPr fontId="3"/>
  </si>
  <si>
    <t xml:space="preserve"> ６．協議する必要がない。</t>
    <rPh sb="3" eb="5">
      <t>キョウギ</t>
    </rPh>
    <rPh sb="7" eb="9">
      <t>ヒツヨウ</t>
    </rPh>
    <phoneticPr fontId="3"/>
  </si>
  <si>
    <t xml:space="preserve"> ７．協議が不調に終わっている。</t>
    <rPh sb="3" eb="5">
      <t>キョウギ</t>
    </rPh>
    <rPh sb="6" eb="8">
      <t>フチョウ</t>
    </rPh>
    <rPh sb="9" eb="10">
      <t>オ</t>
    </rPh>
    <phoneticPr fontId="3"/>
  </si>
  <si>
    <t>ウ</t>
    <phoneticPr fontId="3"/>
  </si>
  <si>
    <t>分担金等</t>
    <rPh sb="0" eb="3">
      <t>ブンタンキン</t>
    </rPh>
    <rPh sb="3" eb="4">
      <t>トウ</t>
    </rPh>
    <phoneticPr fontId="3"/>
  </si>
  <si>
    <t xml:space="preserve"> 当該協議による令和２年度の分担金等の総額（円）</t>
    <rPh sb="1" eb="3">
      <t>トウガイ</t>
    </rPh>
    <rPh sb="3" eb="5">
      <t>キョウギ</t>
    </rPh>
    <rPh sb="8" eb="10">
      <t>レイワ</t>
    </rPh>
    <rPh sb="11" eb="13">
      <t>ネンド</t>
    </rPh>
    <rPh sb="14" eb="16">
      <t>ブンタン</t>
    </rPh>
    <rPh sb="16" eb="17">
      <t>キン</t>
    </rPh>
    <rPh sb="17" eb="18">
      <t>トウ</t>
    </rPh>
    <rPh sb="19" eb="21">
      <t>ソウガク</t>
    </rPh>
    <rPh sb="22" eb="23">
      <t>エン</t>
    </rPh>
    <phoneticPr fontId="3"/>
  </si>
  <si>
    <t/>
  </si>
  <si>
    <t xml:space="preserve"> 又は、措置された内容</t>
    <rPh sb="1" eb="2">
      <t>マタ</t>
    </rPh>
    <rPh sb="4" eb="6">
      <t>ソチ</t>
    </rPh>
    <rPh sb="9" eb="11">
      <t>ナイヨウ</t>
    </rPh>
    <phoneticPr fontId="3"/>
  </si>
  <si>
    <t>エ</t>
    <phoneticPr fontId="3"/>
  </si>
  <si>
    <t>協議相手</t>
    <rPh sb="0" eb="2">
      <t>キョウギ</t>
    </rPh>
    <rPh sb="2" eb="4">
      <t>アイテ</t>
    </rPh>
    <phoneticPr fontId="3"/>
  </si>
  <si>
    <t xml:space="preserve"> １．市町村</t>
    <rPh sb="3" eb="6">
      <t>シチョウソン</t>
    </rPh>
    <phoneticPr fontId="3"/>
  </si>
  <si>
    <t xml:space="preserve"> ２．工場・事業場</t>
    <rPh sb="3" eb="5">
      <t>コウジョウ</t>
    </rPh>
    <rPh sb="6" eb="9">
      <t>ジギョウジョウ</t>
    </rPh>
    <phoneticPr fontId="3"/>
  </si>
  <si>
    <t>オ</t>
    <phoneticPr fontId="3"/>
  </si>
  <si>
    <t>協議を行わない理由</t>
    <rPh sb="0" eb="2">
      <t>キョウギ</t>
    </rPh>
    <rPh sb="3" eb="4">
      <t>オコナ</t>
    </rPh>
    <rPh sb="7" eb="9">
      <t>リユウ</t>
    </rPh>
    <phoneticPr fontId="3"/>
  </si>
  <si>
    <t xml:space="preserve"> １．協議を行うためのデータがない又は作成中。</t>
    <rPh sb="3" eb="5">
      <t>キョウギ</t>
    </rPh>
    <rPh sb="6" eb="7">
      <t>オコナ</t>
    </rPh>
    <rPh sb="17" eb="18">
      <t>マタ</t>
    </rPh>
    <rPh sb="19" eb="22">
      <t>サクセイチュウ</t>
    </rPh>
    <phoneticPr fontId="3"/>
  </si>
  <si>
    <t xml:space="preserve"> ２．協議を行うための体制が整っていない。</t>
    <rPh sb="3" eb="5">
      <t>キョウギ</t>
    </rPh>
    <rPh sb="6" eb="7">
      <t>オコナ</t>
    </rPh>
    <rPh sb="11" eb="13">
      <t>タイセイ</t>
    </rPh>
    <rPh sb="14" eb="15">
      <t>トトノ</t>
    </rPh>
    <phoneticPr fontId="3"/>
  </si>
  <si>
    <t>カ</t>
    <phoneticPr fontId="3"/>
  </si>
  <si>
    <t>協議する必要のない理由</t>
    <rPh sb="0" eb="2">
      <t>キョウギ</t>
    </rPh>
    <rPh sb="4" eb="6">
      <t>ヒツヨウ</t>
    </rPh>
    <rPh sb="9" eb="11">
      <t>リユウ</t>
    </rPh>
    <phoneticPr fontId="3"/>
  </si>
  <si>
    <t xml:space="preserve"> １．市町村等から本法によらない任意の助成がある。</t>
    <rPh sb="3" eb="6">
      <t>シチョウソン</t>
    </rPh>
    <rPh sb="6" eb="7">
      <t>トウ</t>
    </rPh>
    <rPh sb="9" eb="10">
      <t>ホン</t>
    </rPh>
    <rPh sb="10" eb="11">
      <t>ホウ</t>
    </rPh>
    <rPh sb="16" eb="18">
      <t>ニンイ</t>
    </rPh>
    <rPh sb="19" eb="21">
      <t>ジョセイ</t>
    </rPh>
    <phoneticPr fontId="3"/>
  </si>
  <si>
    <t xml:space="preserve"> ２．他目的使用規程を設け徴収している。</t>
    <rPh sb="3" eb="4">
      <t>タ</t>
    </rPh>
    <rPh sb="4" eb="6">
      <t>モクテキ</t>
    </rPh>
    <rPh sb="6" eb="8">
      <t>シヨウ</t>
    </rPh>
    <rPh sb="8" eb="10">
      <t>キテイ</t>
    </rPh>
    <rPh sb="11" eb="12">
      <t>モウ</t>
    </rPh>
    <rPh sb="13" eb="15">
      <t>チョウシュウ</t>
    </rPh>
    <phoneticPr fontId="3"/>
  </si>
  <si>
    <t>キ</t>
    <phoneticPr fontId="3"/>
  </si>
  <si>
    <t>協議不調の理由</t>
    <rPh sb="0" eb="2">
      <t>キョウギ</t>
    </rPh>
    <rPh sb="2" eb="4">
      <t>フチョウ</t>
    </rPh>
    <rPh sb="5" eb="7">
      <t>リユウ</t>
    </rPh>
    <phoneticPr fontId="3"/>
  </si>
  <si>
    <t xml:space="preserve"> １．相手方の財政難。</t>
    <rPh sb="3" eb="6">
      <t>アイテガタ</t>
    </rPh>
    <rPh sb="7" eb="10">
      <t>ザイセイナン</t>
    </rPh>
    <phoneticPr fontId="3"/>
  </si>
  <si>
    <t xml:space="preserve"> ２．協議に際し、データ不足。</t>
    <rPh sb="3" eb="5">
      <t>キョウギ</t>
    </rPh>
    <rPh sb="6" eb="7">
      <t>サイ</t>
    </rPh>
    <rPh sb="12" eb="14">
      <t>ブソク</t>
    </rPh>
    <phoneticPr fontId="3"/>
  </si>
  <si>
    <t>(５)　土地改良法第57条の２の規定による「農業用用排水路の管理規程」について</t>
    <phoneticPr fontId="3"/>
  </si>
  <si>
    <t xml:space="preserve"> １．既に定めている。</t>
    <phoneticPr fontId="3"/>
  </si>
  <si>
    <t xml:space="preserve"> ２．手続き準備中。</t>
    <rPh sb="3" eb="5">
      <t>テツヅ</t>
    </rPh>
    <rPh sb="6" eb="8">
      <t>ジュンビ</t>
    </rPh>
    <rPh sb="8" eb="9">
      <t>チュウ</t>
    </rPh>
    <phoneticPr fontId="3"/>
  </si>
  <si>
    <t xml:space="preserve"> ３．考えはある。</t>
    <phoneticPr fontId="3"/>
  </si>
  <si>
    <t xml:space="preserve"> 
５．する必要がない。</t>
    <phoneticPr fontId="3"/>
  </si>
  <si>
    <t>管理規程が整備されていない理由</t>
    <rPh sb="0" eb="2">
      <t>カンリ</t>
    </rPh>
    <rPh sb="2" eb="4">
      <t>キテイ</t>
    </rPh>
    <rPh sb="5" eb="7">
      <t>セイビ</t>
    </rPh>
    <rPh sb="13" eb="15">
      <t>リユウ</t>
    </rPh>
    <phoneticPr fontId="3"/>
  </si>
  <si>
    <t xml:space="preserve"> １．管理規程を作成中。</t>
    <phoneticPr fontId="3"/>
  </si>
  <si>
    <t xml:space="preserve"> ２．管理規程を設けるデータ等がない。</t>
    <phoneticPr fontId="3"/>
  </si>
  <si>
    <t xml:space="preserve"> ３．管理規程を設けるための体制が整備されていない。</t>
    <phoneticPr fontId="3"/>
  </si>
  <si>
    <t xml:space="preserve"> １．廃水の流入はあるが施設管理上支障ない。</t>
    <phoneticPr fontId="3"/>
  </si>
  <si>
    <t xml:space="preserve"> ２．管理規程を設けても施設管理上の支障が取り除ける</t>
    <phoneticPr fontId="3"/>
  </si>
  <si>
    <t xml:space="preserve">    見込みがない。</t>
    <phoneticPr fontId="3"/>
  </si>
  <si>
    <t xml:space="preserve"> ３．管理規程を設けても管理する体制が確保できない。</t>
    <phoneticPr fontId="3"/>
  </si>
  <si>
    <t>(６)　用排水路の管理に対する地域住民等の意見・要望について</t>
    <phoneticPr fontId="3"/>
  </si>
  <si>
    <t>ア</t>
    <phoneticPr fontId="3"/>
  </si>
  <si>
    <t>地域住民等からの意見・要望の有無</t>
    <phoneticPr fontId="3"/>
  </si>
  <si>
    <t>イ　意見・要望の内容</t>
  </si>
  <si>
    <t>　１．用排水路のゴミに関するもの</t>
  </si>
  <si>
    <t>　２．用排水路の安全施設の設置（設置要望など）に関するもの</t>
    <rPh sb="16" eb="18">
      <t>セッチ</t>
    </rPh>
    <rPh sb="18" eb="20">
      <t>ヨウボウ</t>
    </rPh>
    <phoneticPr fontId="3"/>
  </si>
  <si>
    <t>　３．用排水路の安全対策(安全講習会の開催など）に関するもの</t>
    <rPh sb="13" eb="15">
      <t>アンゼン</t>
    </rPh>
    <rPh sb="15" eb="18">
      <t>コウシュウカイ</t>
    </rPh>
    <rPh sb="19" eb="21">
      <t>カイサイ</t>
    </rPh>
    <phoneticPr fontId="3"/>
  </si>
  <si>
    <t>　４．用排水路の景観に関するもの</t>
  </si>
  <si>
    <t>　５．用排水路における生態系の保全等環境保全に関するもの</t>
  </si>
  <si>
    <t>　６．防火用水や消雪用水等地域用水に関するもの</t>
  </si>
  <si>
    <t>　７．親水施設としての利用に関するもの</t>
  </si>
  <si>
    <t>　８．ホタルの飛び交う水路等安らぎの場の提供に関するもの</t>
  </si>
  <si>
    <t>　９．その他（具体的に　　　　　　　　　　　　　　　　　　　　　　　　　　　　　　　　　　　　　　　　）</t>
  </si>
  <si>
    <t>Ⅸ　受益地域内における担い手の状況（集落営農組織、認定農業者等）</t>
    <rPh sb="2" eb="4">
      <t>ジュエキ</t>
    </rPh>
    <rPh sb="4" eb="6">
      <t>チイキ</t>
    </rPh>
    <rPh sb="6" eb="7">
      <t>ナイ</t>
    </rPh>
    <rPh sb="11" eb="12">
      <t>ニナ</t>
    </rPh>
    <rPh sb="13" eb="14">
      <t>テ</t>
    </rPh>
    <rPh sb="15" eb="17">
      <t>ジョウキョウ</t>
    </rPh>
    <rPh sb="18" eb="20">
      <t>シュウラク</t>
    </rPh>
    <rPh sb="20" eb="22">
      <t>エイノウ</t>
    </rPh>
    <rPh sb="22" eb="24">
      <t>ソシキ</t>
    </rPh>
    <rPh sb="25" eb="27">
      <t>ニンテイ</t>
    </rPh>
    <rPh sb="27" eb="30">
      <t>ノウギョウシャ</t>
    </rPh>
    <rPh sb="30" eb="31">
      <t>ナド</t>
    </rPh>
    <phoneticPr fontId="3"/>
  </si>
  <si>
    <t>集落営農組織</t>
    <phoneticPr fontId="3"/>
  </si>
  <si>
    <t>１．有　　　２．無</t>
    <phoneticPr fontId="3"/>
  </si>
  <si>
    <t>本区の受益地域に占める集落営農組織の経営面積の割合</t>
  </si>
  <si>
    <t>〔選択肢〕</t>
  </si>
  <si>
    <t>認定農業者</t>
    <phoneticPr fontId="3"/>
  </si>
  <si>
    <t>　ア　本地区の受益地内の認定農業者数</t>
    <rPh sb="3" eb="4">
      <t>ホン</t>
    </rPh>
    <rPh sb="4" eb="6">
      <t>チク</t>
    </rPh>
    <rPh sb="7" eb="9">
      <t>ジュエキ</t>
    </rPh>
    <rPh sb="9" eb="10">
      <t>チ</t>
    </rPh>
    <rPh sb="10" eb="11">
      <t>ナイ</t>
    </rPh>
    <rPh sb="12" eb="14">
      <t>ニンテイ</t>
    </rPh>
    <rPh sb="14" eb="17">
      <t>ノウギョウシャ</t>
    </rPh>
    <rPh sb="17" eb="18">
      <t>スウ</t>
    </rPh>
    <phoneticPr fontId="3"/>
  </si>
  <si>
    <t>〔選択肢〕</t>
    <phoneticPr fontId="3"/>
  </si>
  <si>
    <t>Ⅹ　農業農村の環境保全対策への取組状況（多面的機能支払に関する活動）</t>
    <rPh sb="2" eb="4">
      <t>ノウギョウ</t>
    </rPh>
    <rPh sb="4" eb="6">
      <t>ノウソン</t>
    </rPh>
    <rPh sb="7" eb="9">
      <t>カンキョウ</t>
    </rPh>
    <rPh sb="9" eb="11">
      <t>ホゼン</t>
    </rPh>
    <rPh sb="11" eb="13">
      <t>タイサク</t>
    </rPh>
    <rPh sb="15" eb="17">
      <t>トリクミ</t>
    </rPh>
    <rPh sb="17" eb="19">
      <t>ジョウキョウ</t>
    </rPh>
    <rPh sb="20" eb="22">
      <t>タメン</t>
    </rPh>
    <rPh sb="22" eb="23">
      <t>テキ</t>
    </rPh>
    <rPh sb="23" eb="25">
      <t>キノウ</t>
    </rPh>
    <rPh sb="25" eb="27">
      <t>シハライ</t>
    </rPh>
    <rPh sb="28" eb="29">
      <t>カン</t>
    </rPh>
    <rPh sb="31" eb="33">
      <t>カツドウ</t>
    </rPh>
    <phoneticPr fontId="3"/>
  </si>
  <si>
    <t>(１)</t>
    <phoneticPr fontId="3"/>
  </si>
  <si>
    <t>(２)</t>
  </si>
  <si>
    <t>(３)</t>
    <phoneticPr fontId="3"/>
  </si>
  <si>
    <t>(４)</t>
    <phoneticPr fontId="3"/>
  </si>
  <si>
    <t>(５)</t>
    <phoneticPr fontId="3"/>
  </si>
  <si>
    <t>(６)</t>
    <phoneticPr fontId="3"/>
  </si>
  <si>
    <t>）</t>
  </si>
  <si>
    <t>(７)</t>
    <phoneticPr fontId="3"/>
  </si>
  <si>
    <t>XI　土地改良区が係争中の訴訟の件数（賦課金、人身事故に係る訴訟以外）</t>
    <rPh sb="32" eb="34">
      <t>イガイ</t>
    </rPh>
    <phoneticPr fontId="3"/>
  </si>
  <si>
    <t xml:space="preserve"> １．　あり（土地改良区が原告）</t>
    <phoneticPr fontId="3"/>
  </si>
  <si>
    <t xml:space="preserve"> ２．　あり（土地改良区が被告）</t>
    <phoneticPr fontId="3"/>
  </si>
  <si>
    <t xml:space="preserve"> ３．　あり（土地改良区が原告案件、被告案件）</t>
    <phoneticPr fontId="3"/>
  </si>
  <si>
    <t xml:space="preserve"> ４．　なし</t>
    <phoneticPr fontId="3"/>
  </si>
  <si>
    <t xml:space="preserve"> １．換地　　　２．事業手続　　　３．その他</t>
    <phoneticPr fontId="3"/>
  </si>
  <si>
    <t>XII　組合員名簿、土地原簿及び賦課関係帳簿の電子データ化等の状況</t>
    <phoneticPr fontId="3"/>
  </si>
  <si>
    <t>電子データ化しておらず、予定もしていない。</t>
    <phoneticPr fontId="3"/>
  </si>
  <si>
    <t>整理番号</t>
    <rPh sb="0" eb="2">
      <t>セイリ</t>
    </rPh>
    <rPh sb="2" eb="4">
      <t>バンゴウ</t>
    </rPh>
    <phoneticPr fontId="3"/>
  </si>
  <si>
    <t xml:space="preserve">全国土地改良事業団体連合会
</t>
    <phoneticPr fontId="3"/>
  </si>
  <si>
    <t xml:space="preserve">　　電話　03-3234-5612　 </t>
    <phoneticPr fontId="3"/>
  </si>
  <si>
    <t>　　Mail：tyousa@inakajin.or.jp　</t>
    <phoneticPr fontId="3"/>
  </si>
  <si>
    <t>　　電話：</t>
    <phoneticPr fontId="3"/>
  </si>
  <si>
    <t>※　下欄の各事項を記入して下さい。</t>
    <rPh sb="2" eb="3">
      <t>シタ</t>
    </rPh>
    <rPh sb="3" eb="4">
      <t>ラン</t>
    </rPh>
    <rPh sb="5" eb="6">
      <t>カク</t>
    </rPh>
    <rPh sb="6" eb="8">
      <t>ジコウ</t>
    </rPh>
    <rPh sb="9" eb="11">
      <t>キニュウ</t>
    </rPh>
    <rPh sb="13" eb="14">
      <t>クダ</t>
    </rPh>
    <phoneticPr fontId="3"/>
  </si>
  <si>
    <t>ふりがな</t>
    <phoneticPr fontId="3"/>
  </si>
  <si>
    <t>土地改良区名</t>
    <rPh sb="0" eb="2">
      <t>トチ</t>
    </rPh>
    <rPh sb="2" eb="5">
      <t>カイリョウク</t>
    </rPh>
    <rPh sb="5" eb="6">
      <t>メイ</t>
    </rPh>
    <phoneticPr fontId="3"/>
  </si>
  <si>
    <t>事務所の
所在地等</t>
    <rPh sb="0" eb="2">
      <t>ジム</t>
    </rPh>
    <rPh sb="2" eb="3">
      <t>ショ</t>
    </rPh>
    <rPh sb="5" eb="8">
      <t>ショザイチ</t>
    </rPh>
    <rPh sb="8" eb="9">
      <t>ナド</t>
    </rPh>
    <phoneticPr fontId="3"/>
  </si>
  <si>
    <t>住　所</t>
    <rPh sb="0" eb="1">
      <t>ジュウ</t>
    </rPh>
    <rPh sb="2" eb="3">
      <t>ショ</t>
    </rPh>
    <phoneticPr fontId="3"/>
  </si>
  <si>
    <t>〒</t>
    <phoneticPr fontId="3"/>
  </si>
  <si>
    <t>電話番号</t>
    <rPh sb="0" eb="2">
      <t>デンワ</t>
    </rPh>
    <rPh sb="2" eb="4">
      <t>バンゴウ</t>
    </rPh>
    <phoneticPr fontId="3"/>
  </si>
  <si>
    <t>メール
アドレス</t>
    <phoneticPr fontId="3"/>
  </si>
  <si>
    <t>理事長名</t>
    <rPh sb="0" eb="3">
      <t>リジチョウ</t>
    </rPh>
    <rPh sb="3" eb="4">
      <t>メイ</t>
    </rPh>
    <phoneticPr fontId="3"/>
  </si>
  <si>
    <t>調査票
記入者</t>
    <rPh sb="0" eb="2">
      <t>チョウサ</t>
    </rPh>
    <rPh sb="2" eb="3">
      <t>ヒョウ</t>
    </rPh>
    <rPh sb="4" eb="7">
      <t>キニュウシャ</t>
    </rPh>
    <phoneticPr fontId="3"/>
  </si>
  <si>
    <t>職　名</t>
    <rPh sb="0" eb="1">
      <t>ショク</t>
    </rPh>
    <rPh sb="2" eb="3">
      <t>メイ</t>
    </rPh>
    <phoneticPr fontId="3"/>
  </si>
  <si>
    <t>氏　名</t>
    <rPh sb="0" eb="1">
      <t>シ</t>
    </rPh>
    <rPh sb="2" eb="3">
      <t>メイ</t>
    </rPh>
    <phoneticPr fontId="3"/>
  </si>
  <si>
    <t>提出年月日　：</t>
    <rPh sb="0" eb="2">
      <t>テイシュツ</t>
    </rPh>
    <rPh sb="2" eb="5">
      <t>ネンガッピ</t>
    </rPh>
    <phoneticPr fontId="3"/>
  </si>
  <si>
    <t>（連絡先）</t>
    <phoneticPr fontId="3"/>
  </si>
  <si>
    <t>土地改良事業団体連合会</t>
    <phoneticPr fontId="3"/>
  </si>
  <si>
    <t xml:space="preserve"> 担当：</t>
    <phoneticPr fontId="3"/>
  </si>
  <si>
    <t>　なお、この同意徴集は令和２年度以前に行われているものも考えられますが、その同意徴集状況について該当する番号を記入してください。工事着手の際に関係権利者から一般的に取得している「着工承諾書」は除きます。</t>
  </si>
  <si>
    <t xml:space="preserve">  （准組合員制度を導入済の土地改良区は、次の イ 、ウ 、 エ  の設問にお答えください。）</t>
    <rPh sb="3" eb="4">
      <t>ジュン</t>
    </rPh>
    <rPh sb="4" eb="7">
      <t>クミアイイン</t>
    </rPh>
    <rPh sb="7" eb="9">
      <t>セイド</t>
    </rPh>
    <rPh sb="10" eb="12">
      <t>ドウニュウ</t>
    </rPh>
    <rPh sb="12" eb="13">
      <t>ス</t>
    </rPh>
    <rPh sb="14" eb="16">
      <t>トチ</t>
    </rPh>
    <rPh sb="16" eb="19">
      <t>カイリョウク</t>
    </rPh>
    <rPh sb="21" eb="22">
      <t>ツギ</t>
    </rPh>
    <rPh sb="35" eb="37">
      <t>セツモン</t>
    </rPh>
    <rPh sb="39" eb="40">
      <t>コタ</t>
    </rPh>
    <phoneticPr fontId="3"/>
  </si>
  <si>
    <t>　面積は、１㎡未満を四捨五入して、㎡単位で記入してください。</t>
  </si>
  <si>
    <t>①　准組合員資格に係る貸し借りが行われている地区内の農用地に係る経常賦課金と特別賦課金（令和２年度）について、准組合員が賦課金の全部又は一部を分担している場合、分担する准組合員数と分担している農用地の面積（単位：㎡）を記載してください。</t>
  </si>
  <si>
    <t>②　特別賦課金については、表中の事業別に分担している准組合員数を記入してください。</t>
    <rPh sb="20" eb="22">
      <t>ブンタン</t>
    </rPh>
    <rPh sb="26" eb="27">
      <t>ジュン</t>
    </rPh>
    <rPh sb="27" eb="30">
      <t>クミアイイン</t>
    </rPh>
    <rPh sb="30" eb="31">
      <t>スウ</t>
    </rPh>
    <phoneticPr fontId="3"/>
  </si>
  <si>
    <t>　特別賦課金については、表中の事業別に該当する人数を記入してください。</t>
  </si>
  <si>
    <t>　（総代制を採用している土地改良区は、次のイ～カの設問にお答えください。）</t>
    <rPh sb="2" eb="4">
      <t>ソウダイ</t>
    </rPh>
    <rPh sb="4" eb="5">
      <t>セイ</t>
    </rPh>
    <rPh sb="6" eb="8">
      <t>サイヨウ</t>
    </rPh>
    <rPh sb="12" eb="14">
      <t>トチ</t>
    </rPh>
    <rPh sb="14" eb="17">
      <t>カイリョウク</t>
    </rPh>
    <rPh sb="19" eb="20">
      <t>ツギ</t>
    </rPh>
    <rPh sb="25" eb="27">
      <t>セツモン</t>
    </rPh>
    <rPh sb="29" eb="30">
      <t>コタ</t>
    </rPh>
    <phoneticPr fontId="3"/>
  </si>
  <si>
    <t>②　「年齢構成」欄は、令和３年３月31日現在の状況により区分してください。</t>
  </si>
  <si>
    <t>　　（定年制を採用している土地改良区は、次の設問にお答えください。）</t>
  </si>
  <si>
    <t>③　「水路」には、水路と一体となっている施設（掛樋、分水工、落差工等）を含めてください。</t>
  </si>
  <si>
    <t>　「水路」には、水路と一体となっている施設（掛樋、分水工、落差工等）を含めてください。</t>
  </si>
  <si>
    <t xml:space="preserve">⑥　堤高15ｍ以上のダムは「ダム」欄に記入し、それ以外のものは「ため池」欄に記入してください。　
</t>
  </si>
  <si>
    <t xml:space="preserve">　堤高15ｍ以上のダムは「ダム」欄に記入し、それ以外のものは「ため池」欄に記入してください。　
</t>
  </si>
  <si>
    <t>⑧　用排兼用機場、用排兼用水路は、主たる用途で記入してください。</t>
  </si>
  <si>
    <t xml:space="preserve">　堤高15ｍ以上のダムは「ダム」欄に記入し、それ以外のものは「ため池」欄に記入してください。
</t>
  </si>
  <si>
    <t>⑨　用排兼用機場、用排兼用水路は、主たる用途で記入してください。</t>
  </si>
  <si>
    <t>（「（ア）助成の有無」欄で「１．有」と回答した助成の内容を記入してください。）</t>
    <rPh sb="5" eb="7">
      <t>ジョセイ</t>
    </rPh>
    <rPh sb="8" eb="10">
      <t>ウム</t>
    </rPh>
    <rPh sb="11" eb="12">
      <t>ラン</t>
    </rPh>
    <rPh sb="16" eb="17">
      <t>ユウ</t>
    </rPh>
    <rPh sb="19" eb="21">
      <t>カイトウ</t>
    </rPh>
    <rPh sb="23" eb="25">
      <t>ジョセイ</t>
    </rPh>
    <rPh sb="26" eb="28">
      <t>ナイヨウ</t>
    </rPh>
    <rPh sb="29" eb="31">
      <t>キニュウ</t>
    </rPh>
    <phoneticPr fontId="3"/>
  </si>
  <si>
    <t>　次に示す基準[選択肢]の中から、主たるものを選んで番号を回答欄に記入してください。</t>
  </si>
  <si>
    <t xml:space="preserve">　１０ａ当たりの賦課額を記入してください。
</t>
  </si>
  <si>
    <t xml:space="preserve">　特別賦課金は、同一土地に数種の事業を実施し、それぞれの事業の賦課金が課せられている場合は、その合計額を記入してください。
</t>
  </si>
  <si>
    <t xml:space="preserve">　該当する委任先の全ての番号を記載してください。
</t>
  </si>
  <si>
    <t xml:space="preserve">  １契約で人身事故（損害保険）と施設事故（財物保険）などが賄われ保険料が分かれていない場合は、その年間保険料を各保険に按分して記入してください。</t>
  </si>
  <si>
    <t>　該当するものを１つ選んでください。</t>
  </si>
  <si>
    <t xml:space="preserve">　「法面の緑化」などは、「４．用排水路の景観に関するもの」としてください。
</t>
  </si>
  <si>
    <t>　あなたの土地改良区の地域内において、「多面的機能支払交付金」（以下、「交付金」という。）に取り組む活動組織の数を記入してください。　なお、活動組織がない場合は「０」と記入し、下記（７）へ進んでください。</t>
    <rPh sb="70" eb="72">
      <t>カツドウ</t>
    </rPh>
    <rPh sb="72" eb="74">
      <t>ソシキ</t>
    </rPh>
    <rPh sb="77" eb="79">
      <t>バアイ</t>
    </rPh>
    <rPh sb="84" eb="86">
      <t>キニュウ</t>
    </rPh>
    <rPh sb="88" eb="90">
      <t>カキ</t>
    </rPh>
    <rPh sb="94" eb="95">
      <t>スス</t>
    </rPh>
    <phoneticPr fontId="3"/>
  </si>
  <si>
    <t>　（１）のうち、あなたの土地改良区が「構成員」になって活動している活動組織の数を記入してください。なお、構成員になっていない場合は「０」と記入してください。</t>
  </si>
  <si>
    <t>　あなたの土地改良区が事務を受託している活動組織の数を記入してください。なお、事務を受託していない場合は「０」と記入してください。</t>
  </si>
  <si>
    <t>　上記（２）と（４）の両方に該当する活動組織がありましたら、その活動組織の数を記入してください。なお、該当する活動組織がない場合は「０」を記入してください。</t>
  </si>
  <si>
    <t>　あなたの土地改良区では、上記（４）の事務受託以外に、本交付金に取り組む活動組織の活動に対して、どのように関与していますか。次の項目について、該当する場合は「１」を、該当しない場合は「２」を記入してください。</t>
    <rPh sb="13" eb="15">
      <t>ジョウキ</t>
    </rPh>
    <phoneticPr fontId="3"/>
  </si>
  <si>
    <t>　今後、あなたの土地改良区の受益地又は近隣において、本交付金に取り組む活動組織から新たな活動への参加等を要請された場合、対応可能ですか。次の項目について、対応が可能な場合は「１」、不可能な場合は「２」を記入してください。</t>
  </si>
  <si>
    <t>　「地区面積」欄の地目は、土地原簿の「用途」によって区分してください。</t>
    <rPh sb="2" eb="4">
      <t>チク</t>
    </rPh>
    <rPh sb="4" eb="6">
      <t>メンセキ</t>
    </rPh>
    <rPh sb="7" eb="8">
      <t>ラン</t>
    </rPh>
    <phoneticPr fontId="3"/>
  </si>
  <si>
    <t xml:space="preserve"> ア 関係市町村数</t>
    <rPh sb="3" eb="5">
      <t>カンケイ</t>
    </rPh>
    <rPh sb="5" eb="8">
      <t>シチョウソン</t>
    </rPh>
    <rPh sb="8" eb="9">
      <t>スウ</t>
    </rPh>
    <phoneticPr fontId="3"/>
  </si>
  <si>
    <t xml:space="preserve"> イ 地区面積（ha)</t>
    <rPh sb="3" eb="5">
      <t>チク</t>
    </rPh>
    <rPh sb="5" eb="7">
      <t>メンセキ</t>
    </rPh>
    <phoneticPr fontId="3"/>
  </si>
  <si>
    <t xml:space="preserve"> ウ 組合員数等</t>
    <rPh sb="3" eb="6">
      <t>クミアイイン</t>
    </rPh>
    <rPh sb="6" eb="7">
      <t>スウ</t>
    </rPh>
    <rPh sb="7" eb="8">
      <t>トウ</t>
    </rPh>
    <phoneticPr fontId="3"/>
  </si>
  <si>
    <t>〈5.その他の「具体的に 」〉</t>
    <rPh sb="5" eb="6">
      <t>タ</t>
    </rPh>
    <rPh sb="8" eb="11">
      <t>グタイテキ</t>
    </rPh>
    <phoneticPr fontId="3"/>
  </si>
  <si>
    <t>(ア) 使用収益権設定農用地の
耕作者が准組合員</t>
    <rPh sb="4" eb="6">
      <t>シヨウ</t>
    </rPh>
    <rPh sb="6" eb="8">
      <t>シュウエキ</t>
    </rPh>
    <rPh sb="8" eb="9">
      <t>ケン</t>
    </rPh>
    <rPh sb="9" eb="11">
      <t>セッテイ</t>
    </rPh>
    <rPh sb="11" eb="14">
      <t>ノウヨウチ</t>
    </rPh>
    <phoneticPr fontId="3"/>
  </si>
  <si>
    <t>(イ) 使用収益権設定農用地の
所有者が准組合員</t>
    <rPh sb="4" eb="6">
      <t>シヨウ</t>
    </rPh>
    <rPh sb="6" eb="8">
      <t>シュウエキ</t>
    </rPh>
    <rPh sb="8" eb="9">
      <t>ケン</t>
    </rPh>
    <rPh sb="9" eb="11">
      <t>セッテイ</t>
    </rPh>
    <rPh sb="11" eb="14">
      <t>ノウヨウチ</t>
    </rPh>
    <phoneticPr fontId="3"/>
  </si>
  <si>
    <t>回答欄</t>
    <phoneticPr fontId="2"/>
  </si>
  <si>
    <t>かんがい
排水事業</t>
    <rPh sb="5" eb="7">
      <t>ハイスイ</t>
    </rPh>
    <rPh sb="7" eb="9">
      <t>ジギョウ</t>
    </rPh>
    <phoneticPr fontId="3"/>
  </si>
  <si>
    <t>特別賦課金</t>
    <rPh sb="0" eb="2">
      <t>トクベツ</t>
    </rPh>
    <rPh sb="2" eb="5">
      <t>フカキン</t>
    </rPh>
    <phoneticPr fontId="3"/>
  </si>
  <si>
    <t>①</t>
    <phoneticPr fontId="2"/>
  </si>
  <si>
    <t>②</t>
    <phoneticPr fontId="2"/>
  </si>
  <si>
    <t>③</t>
    <phoneticPr fontId="2"/>
  </si>
  <si>
    <t>④</t>
    <phoneticPr fontId="2"/>
  </si>
  <si>
    <t>⑤</t>
    <phoneticPr fontId="2"/>
  </si>
  <si>
    <t>⑥</t>
    <phoneticPr fontId="2"/>
  </si>
  <si>
    <t xml:space="preserve"> ウ　選挙区数　（地区）</t>
    <rPh sb="3" eb="6">
      <t>センキョク</t>
    </rPh>
    <rPh sb="6" eb="7">
      <t>スウ</t>
    </rPh>
    <rPh sb="9" eb="11">
      <t>チク</t>
    </rPh>
    <phoneticPr fontId="3"/>
  </si>
  <si>
    <t xml:space="preserve"> （ア） 理 事</t>
    <rPh sb="5" eb="6">
      <t>リ</t>
    </rPh>
    <rPh sb="7" eb="8">
      <t>コト</t>
    </rPh>
    <phoneticPr fontId="3"/>
  </si>
  <si>
    <t xml:space="preserve"> （イ） 監 事</t>
    <rPh sb="5" eb="6">
      <t>カン</t>
    </rPh>
    <rPh sb="7" eb="8">
      <t>コト</t>
    </rPh>
    <phoneticPr fontId="3"/>
  </si>
  <si>
    <t>年齢構成 （人）</t>
    <rPh sb="0" eb="2">
      <t>ネンレイ</t>
    </rPh>
    <rPh sb="2" eb="4">
      <t>コウセイ</t>
    </rPh>
    <rPh sb="6" eb="7">
      <t>ニン</t>
    </rPh>
    <phoneticPr fontId="3"/>
  </si>
  <si>
    <t>人　数</t>
    <rPh sb="0" eb="1">
      <t>ヒト</t>
    </rPh>
    <rPh sb="2" eb="3">
      <t>スウ</t>
    </rPh>
    <phoneticPr fontId="3"/>
  </si>
  <si>
    <t>区　分</t>
    <rPh sb="0" eb="1">
      <t>ク</t>
    </rPh>
    <rPh sb="2" eb="3">
      <t>ブン</t>
    </rPh>
    <phoneticPr fontId="3"/>
  </si>
  <si>
    <t xml:space="preserve"> (ア) 支給総額</t>
    <phoneticPr fontId="3"/>
  </si>
  <si>
    <t xml:space="preserve"> (イ) 平均支給額</t>
    <rPh sb="5" eb="7">
      <t>ヘイキン</t>
    </rPh>
    <rPh sb="7" eb="10">
      <t>シキュウガク</t>
    </rPh>
    <phoneticPr fontId="3"/>
  </si>
  <si>
    <t xml:space="preserve"> (ア) うち延べ本人出席数</t>
    <rPh sb="7" eb="8">
      <t>ノ</t>
    </rPh>
    <rPh sb="9" eb="11">
      <t>ホンニン</t>
    </rPh>
    <rPh sb="11" eb="13">
      <t>シュッセキ</t>
    </rPh>
    <rPh sb="13" eb="14">
      <t>スウ</t>
    </rPh>
    <phoneticPr fontId="3"/>
  </si>
  <si>
    <t xml:space="preserve"> (イ) うち延べ書面出席数</t>
    <rPh sb="7" eb="8">
      <t>ノ</t>
    </rPh>
    <rPh sb="9" eb="11">
      <t>ショメン</t>
    </rPh>
    <rPh sb="11" eb="13">
      <t>シュッセキ</t>
    </rPh>
    <rPh sb="13" eb="14">
      <t>スウ</t>
    </rPh>
    <phoneticPr fontId="3"/>
  </si>
  <si>
    <t xml:space="preserve"> (ウ) うち延べ代理出席数</t>
    <rPh sb="7" eb="8">
      <t>ノ</t>
    </rPh>
    <rPh sb="9" eb="11">
      <t>ダイリ</t>
    </rPh>
    <rPh sb="11" eb="13">
      <t>シュッセキ</t>
    </rPh>
    <rPh sb="13" eb="14">
      <t>スウ</t>
    </rPh>
    <phoneticPr fontId="3"/>
  </si>
  <si>
    <t xml:space="preserve"> ア 国の通知以降、会計細則の改訂を行っているか</t>
    <phoneticPr fontId="3"/>
  </si>
  <si>
    <t xml:space="preserve"> イ 会計担当理事を設置しているか</t>
    <phoneticPr fontId="3"/>
  </si>
  <si>
    <t xml:space="preserve"> ウ 会計主任を設置しているか</t>
    <phoneticPr fontId="3"/>
  </si>
  <si>
    <t xml:space="preserve"> エ 会計事務補助者を設置しているか</t>
    <phoneticPr fontId="3"/>
  </si>
  <si>
    <t xml:space="preserve"> オ 会計細則に「小口現金」又は「手持現金」に係る
     規定を設けているか</t>
    <phoneticPr fontId="3"/>
  </si>
  <si>
    <t xml:space="preserve"> カ 会計細則に「残高の照合」と「帳簿間の照合」に係
     る規定を設けているか</t>
    <phoneticPr fontId="3"/>
  </si>
  <si>
    <t xml:space="preserve"> ア 国営・機構営</t>
    <rPh sb="3" eb="5">
      <t>コクエイ</t>
    </rPh>
    <rPh sb="6" eb="8">
      <t>キコウ</t>
    </rPh>
    <rPh sb="8" eb="9">
      <t>エイ</t>
    </rPh>
    <phoneticPr fontId="3"/>
  </si>
  <si>
    <t xml:space="preserve"> イ 都道府県営</t>
    <phoneticPr fontId="3"/>
  </si>
  <si>
    <t xml:space="preserve"> ウ 土地改良区営
　　（貴土地改良区が実施）</t>
    <rPh sb="3" eb="5">
      <t>トチ</t>
    </rPh>
    <rPh sb="4" eb="6">
      <t>カイリョウ</t>
    </rPh>
    <rPh sb="6" eb="8">
      <t>クエイ</t>
    </rPh>
    <rPh sb="12" eb="13">
      <t>キ</t>
    </rPh>
    <rPh sb="13" eb="15">
      <t>トチ</t>
    </rPh>
    <rPh sb="15" eb="17">
      <t>カイリョウ</t>
    </rPh>
    <rPh sb="17" eb="18">
      <t>ク</t>
    </rPh>
    <rPh sb="19" eb="21">
      <t>ジッシ</t>
    </rPh>
    <phoneticPr fontId="3"/>
  </si>
  <si>
    <t xml:space="preserve"> エ 土地改良区営
　　（貴土地改良区以外が実施）</t>
    <rPh sb="3" eb="5">
      <t>トチ</t>
    </rPh>
    <rPh sb="5" eb="7">
      <t>カイリョウ</t>
    </rPh>
    <rPh sb="7" eb="9">
      <t>クエイ</t>
    </rPh>
    <rPh sb="13" eb="14">
      <t>キ</t>
    </rPh>
    <rPh sb="14" eb="16">
      <t>トチ</t>
    </rPh>
    <rPh sb="16" eb="18">
      <t>カイリョウ</t>
    </rPh>
    <rPh sb="18" eb="19">
      <t>ク</t>
    </rPh>
    <rPh sb="19" eb="21">
      <t>イガイ</t>
    </rPh>
    <rPh sb="22" eb="24">
      <t>ジッシ</t>
    </rPh>
    <phoneticPr fontId="3"/>
  </si>
  <si>
    <t xml:space="preserve"> オ 土地改良区連合営</t>
    <rPh sb="3" eb="5">
      <t>トチ</t>
    </rPh>
    <rPh sb="5" eb="7">
      <t>カイリョウ</t>
    </rPh>
    <rPh sb="7" eb="8">
      <t>ク</t>
    </rPh>
    <rPh sb="8" eb="10">
      <t>レンゴウ</t>
    </rPh>
    <rPh sb="10" eb="11">
      <t>エイ</t>
    </rPh>
    <phoneticPr fontId="3"/>
  </si>
  <si>
    <t xml:space="preserve"> カ 市町村営</t>
    <rPh sb="3" eb="7">
      <t>シチョウソンエイ</t>
    </rPh>
    <phoneticPr fontId="3"/>
  </si>
  <si>
    <t xml:space="preserve"> キ 農協営・共同施行等</t>
    <rPh sb="3" eb="5">
      <t>ノウキョウ</t>
    </rPh>
    <rPh sb="5" eb="6">
      <t>エイ</t>
    </rPh>
    <rPh sb="7" eb="9">
      <t>キョウドウ</t>
    </rPh>
    <rPh sb="9" eb="11">
      <t>セコウ</t>
    </rPh>
    <rPh sb="11" eb="12">
      <t>トウ</t>
    </rPh>
    <phoneticPr fontId="3"/>
  </si>
  <si>
    <t xml:space="preserve">  (オ)樋 門 （箇所）</t>
    <rPh sb="5" eb="6">
      <t>トイ</t>
    </rPh>
    <rPh sb="7" eb="8">
      <t>モン</t>
    </rPh>
    <rPh sb="10" eb="12">
      <t>カショ</t>
    </rPh>
    <phoneticPr fontId="3"/>
  </si>
  <si>
    <t xml:space="preserve">  (エ)機 場 （箇所）</t>
    <rPh sb="5" eb="6">
      <t>キ</t>
    </rPh>
    <rPh sb="7" eb="8">
      <t>バ</t>
    </rPh>
    <rPh sb="10" eb="12">
      <t>カショ</t>
    </rPh>
    <phoneticPr fontId="3"/>
  </si>
  <si>
    <t xml:space="preserve">  (カ)水 路 （ｋｍ）</t>
    <rPh sb="5" eb="6">
      <t>ミズ</t>
    </rPh>
    <rPh sb="7" eb="8">
      <t>ミチ</t>
    </rPh>
    <phoneticPr fontId="3"/>
  </si>
  <si>
    <t>他土地
改良区等</t>
    <rPh sb="0" eb="1">
      <t>タ</t>
    </rPh>
    <rPh sb="1" eb="3">
      <t>トチ</t>
    </rPh>
    <rPh sb="4" eb="6">
      <t>カイリョウ</t>
    </rPh>
    <rPh sb="6" eb="7">
      <t>ク</t>
    </rPh>
    <rPh sb="7" eb="8">
      <t>トウ</t>
    </rPh>
    <phoneticPr fontId="3"/>
  </si>
  <si>
    <t xml:space="preserve"> ク　受託事業</t>
    <phoneticPr fontId="3"/>
  </si>
  <si>
    <t xml:space="preserve"> ケ　その他</t>
    <phoneticPr fontId="3"/>
  </si>
  <si>
    <t xml:space="preserve"> キ　農地耕作条件改善事業 
　　     又は農業基盤整備促進事業</t>
    <phoneticPr fontId="3"/>
  </si>
  <si>
    <t xml:space="preserve"> ア　他目的使用料</t>
    <phoneticPr fontId="3"/>
  </si>
  <si>
    <t xml:space="preserve"> ウ　受託料</t>
    <phoneticPr fontId="3"/>
  </si>
  <si>
    <t xml:space="preserve"> カ　その他</t>
    <phoneticPr fontId="3"/>
  </si>
  <si>
    <t xml:space="preserve"> ア 備荒積立金残高</t>
    <rPh sb="3" eb="5">
      <t>ビコウ</t>
    </rPh>
    <rPh sb="5" eb="7">
      <t>ツミタテ</t>
    </rPh>
    <rPh sb="7" eb="8">
      <t>キン</t>
    </rPh>
    <rPh sb="8" eb="10">
      <t>ザンダカ</t>
    </rPh>
    <phoneticPr fontId="3"/>
  </si>
  <si>
    <t xml:space="preserve"> イ 財政調整基金残高</t>
    <rPh sb="3" eb="5">
      <t>ザイセイ</t>
    </rPh>
    <rPh sb="5" eb="7">
      <t>チョウセイ</t>
    </rPh>
    <rPh sb="7" eb="9">
      <t>キキン</t>
    </rPh>
    <rPh sb="9" eb="11">
      <t>ザンダカ</t>
    </rPh>
    <phoneticPr fontId="3"/>
  </si>
  <si>
    <t xml:space="preserve"> ウ 土地改良施設更新積立金残高</t>
    <rPh sb="3" eb="5">
      <t>トチ</t>
    </rPh>
    <rPh sb="5" eb="7">
      <t>カイリョウ</t>
    </rPh>
    <rPh sb="7" eb="9">
      <t>シセツ</t>
    </rPh>
    <rPh sb="9" eb="11">
      <t>コウシン</t>
    </rPh>
    <rPh sb="11" eb="12">
      <t>ツ</t>
    </rPh>
    <rPh sb="12" eb="13">
      <t>タ</t>
    </rPh>
    <rPh sb="13" eb="14">
      <t>キン</t>
    </rPh>
    <rPh sb="14" eb="16">
      <t>ザンダカ</t>
    </rPh>
    <phoneticPr fontId="3"/>
  </si>
  <si>
    <t xml:space="preserve"> エ 事業負担金等積立金残高</t>
    <rPh sb="3" eb="5">
      <t>ジギョウ</t>
    </rPh>
    <rPh sb="5" eb="7">
      <t>フタン</t>
    </rPh>
    <rPh sb="7" eb="8">
      <t>キン</t>
    </rPh>
    <rPh sb="8" eb="9">
      <t>トウ</t>
    </rPh>
    <rPh sb="9" eb="11">
      <t>ツミタテ</t>
    </rPh>
    <rPh sb="11" eb="12">
      <t>キン</t>
    </rPh>
    <rPh sb="12" eb="14">
      <t>ザンダカ</t>
    </rPh>
    <phoneticPr fontId="3"/>
  </si>
  <si>
    <t xml:space="preserve"> オ 任意更新積立金残高</t>
    <rPh sb="3" eb="5">
      <t>ニンイ</t>
    </rPh>
    <rPh sb="5" eb="7">
      <t>コウシン</t>
    </rPh>
    <rPh sb="7" eb="9">
      <t>ツミタテ</t>
    </rPh>
    <rPh sb="9" eb="10">
      <t>キン</t>
    </rPh>
    <rPh sb="10" eb="12">
      <t>ザンダカ</t>
    </rPh>
    <phoneticPr fontId="3"/>
  </si>
  <si>
    <t xml:space="preserve"> カ 転用決済金積立金残高</t>
    <rPh sb="3" eb="5">
      <t>テンヨウ</t>
    </rPh>
    <rPh sb="5" eb="7">
      <t>ケッサイ</t>
    </rPh>
    <rPh sb="7" eb="8">
      <t>キン</t>
    </rPh>
    <rPh sb="8" eb="10">
      <t>ツミタテ</t>
    </rPh>
    <rPh sb="10" eb="11">
      <t>キン</t>
    </rPh>
    <rPh sb="11" eb="13">
      <t>ザンダカ</t>
    </rPh>
    <phoneticPr fontId="3"/>
  </si>
  <si>
    <t xml:space="preserve"> キ 役員退任慰労積立金残高</t>
    <rPh sb="3" eb="5">
      <t>ヤクイン</t>
    </rPh>
    <rPh sb="5" eb="7">
      <t>タイニン</t>
    </rPh>
    <rPh sb="7" eb="9">
      <t>イロウ</t>
    </rPh>
    <rPh sb="9" eb="11">
      <t>ツミタテ</t>
    </rPh>
    <rPh sb="11" eb="12">
      <t>キン</t>
    </rPh>
    <rPh sb="12" eb="14">
      <t>ザンダカ</t>
    </rPh>
    <phoneticPr fontId="3"/>
  </si>
  <si>
    <t xml:space="preserve"> ク 職員退職給付積立金残高</t>
    <rPh sb="3" eb="5">
      <t>ショクイン</t>
    </rPh>
    <rPh sb="5" eb="7">
      <t>タイショク</t>
    </rPh>
    <rPh sb="7" eb="9">
      <t>キュウフ</t>
    </rPh>
    <rPh sb="9" eb="11">
      <t>ツミタテ</t>
    </rPh>
    <rPh sb="11" eb="12">
      <t>キン</t>
    </rPh>
    <rPh sb="12" eb="14">
      <t>ザンダカ</t>
    </rPh>
    <phoneticPr fontId="3"/>
  </si>
  <si>
    <t xml:space="preserve"> ケ 発電関係</t>
    <rPh sb="3" eb="5">
      <t>ハツデン</t>
    </rPh>
    <rPh sb="5" eb="7">
      <t>カンケイ</t>
    </rPh>
    <phoneticPr fontId="3"/>
  </si>
  <si>
    <t xml:space="preserve"> (ア)発電施設建設改良積立金</t>
    <rPh sb="4" eb="6">
      <t>ハツデン</t>
    </rPh>
    <rPh sb="6" eb="8">
      <t>シセツ</t>
    </rPh>
    <rPh sb="8" eb="10">
      <t>ケンセツ</t>
    </rPh>
    <rPh sb="10" eb="12">
      <t>カイリョウ</t>
    </rPh>
    <rPh sb="12" eb="15">
      <t>ツミタテキン</t>
    </rPh>
    <phoneticPr fontId="3"/>
  </si>
  <si>
    <t xml:space="preserve"> (イ)欠損調整資金</t>
    <rPh sb="4" eb="6">
      <t>ケッソン</t>
    </rPh>
    <rPh sb="6" eb="8">
      <t>チョウセイ</t>
    </rPh>
    <rPh sb="8" eb="10">
      <t>シキン</t>
    </rPh>
    <phoneticPr fontId="3"/>
  </si>
  <si>
    <t xml:space="preserve"> (ウ）災害準備積立資金</t>
    <rPh sb="4" eb="6">
      <t>サイガイ</t>
    </rPh>
    <rPh sb="6" eb="8">
      <t>ジュンビ</t>
    </rPh>
    <rPh sb="8" eb="10">
      <t>ツミタテ</t>
    </rPh>
    <rPh sb="10" eb="12">
      <t>シキン</t>
    </rPh>
    <phoneticPr fontId="3"/>
  </si>
  <si>
    <t xml:space="preserve"> (エ）その他の発電関係積立金</t>
    <rPh sb="6" eb="7">
      <t>タ</t>
    </rPh>
    <rPh sb="8" eb="10">
      <t>ハツデン</t>
    </rPh>
    <rPh sb="10" eb="12">
      <t>カンケイ</t>
    </rPh>
    <rPh sb="12" eb="15">
      <t>ツミタテキン</t>
    </rPh>
    <phoneticPr fontId="3"/>
  </si>
  <si>
    <t xml:space="preserve"> コ その他の積立金残高</t>
    <rPh sb="5" eb="6">
      <t>タ</t>
    </rPh>
    <rPh sb="7" eb="9">
      <t>ツミタテ</t>
    </rPh>
    <rPh sb="9" eb="10">
      <t>キン</t>
    </rPh>
    <rPh sb="10" eb="12">
      <t>ザンダカ</t>
    </rPh>
    <phoneticPr fontId="3"/>
  </si>
  <si>
    <t>合 計 （積立金残高総額）</t>
    <rPh sb="0" eb="1">
      <t>ゴウ</t>
    </rPh>
    <rPh sb="2" eb="3">
      <t>ケイ</t>
    </rPh>
    <rPh sb="5" eb="7">
      <t>ツミタテ</t>
    </rPh>
    <rPh sb="7" eb="8">
      <t>キン</t>
    </rPh>
    <rPh sb="8" eb="10">
      <t>ザンダカ</t>
    </rPh>
    <rPh sb="10" eb="12">
      <t>ソウガク</t>
    </rPh>
    <phoneticPr fontId="3"/>
  </si>
  <si>
    <t xml:space="preserve"> ア 備荒積立金残高</t>
    <phoneticPr fontId="3"/>
  </si>
  <si>
    <t xml:space="preserve"> イ 財政調整基金残高</t>
    <phoneticPr fontId="3"/>
  </si>
  <si>
    <t xml:space="preserve"> ウ 土地改良施設更新積立金残高</t>
    <phoneticPr fontId="3"/>
  </si>
  <si>
    <t xml:space="preserve"> エ 事業負担金等積立金残高</t>
    <phoneticPr fontId="3"/>
  </si>
  <si>
    <t xml:space="preserve"> オ 任意更新積立金残高</t>
    <phoneticPr fontId="3"/>
  </si>
  <si>
    <t xml:space="preserve"> カ 転用決済金積立金残高</t>
    <phoneticPr fontId="3"/>
  </si>
  <si>
    <t xml:space="preserve"> キ 役員退任慰労積立金残高</t>
    <phoneticPr fontId="3"/>
  </si>
  <si>
    <t xml:space="preserve"> ク 職員退職給付積立金残高</t>
    <phoneticPr fontId="3"/>
  </si>
  <si>
    <t>ケ 発電関係</t>
    <phoneticPr fontId="3"/>
  </si>
  <si>
    <t xml:space="preserve"> コ その他の積立金</t>
    <phoneticPr fontId="3"/>
  </si>
  <si>
    <t xml:space="preserve"> (イ)欠損調整資金</t>
    <phoneticPr fontId="3"/>
  </si>
  <si>
    <t xml:space="preserve"> (ア) 発電施設建設改良積立資金</t>
    <phoneticPr fontId="3"/>
  </si>
  <si>
    <t xml:space="preserve"> (ウ)災害準備積立資金</t>
    <phoneticPr fontId="3"/>
  </si>
  <si>
    <t xml:space="preserve"> (エ)その他発電関係積立金</t>
    <phoneticPr fontId="3"/>
  </si>
  <si>
    <t xml:space="preserve"> ア 国営事業負担金</t>
    <rPh sb="3" eb="5">
      <t>コクエイ</t>
    </rPh>
    <rPh sb="5" eb="7">
      <t>ジギョウ</t>
    </rPh>
    <rPh sb="7" eb="10">
      <t>フタンキン</t>
    </rPh>
    <phoneticPr fontId="3"/>
  </si>
  <si>
    <t xml:space="preserve"> イ 日本政策金融公庫</t>
    <rPh sb="3" eb="5">
      <t>ニホン</t>
    </rPh>
    <rPh sb="5" eb="7">
      <t>セイサク</t>
    </rPh>
    <rPh sb="7" eb="9">
      <t>キンユウ</t>
    </rPh>
    <rPh sb="9" eb="11">
      <t>コウコ</t>
    </rPh>
    <phoneticPr fontId="3"/>
  </si>
  <si>
    <t xml:space="preserve"> ウ その他の借入金</t>
    <rPh sb="5" eb="6">
      <t>タ</t>
    </rPh>
    <rPh sb="7" eb="9">
      <t>カリイレ</t>
    </rPh>
    <rPh sb="9" eb="10">
      <t>キン</t>
    </rPh>
    <phoneticPr fontId="3"/>
  </si>
  <si>
    <t>　助成の有無</t>
    <rPh sb="1" eb="3">
      <t>ジョセイ</t>
    </rPh>
    <rPh sb="4" eb="6">
      <t>ウム</t>
    </rPh>
    <phoneticPr fontId="3"/>
  </si>
  <si>
    <t xml:space="preserve"> (ア)土地改良負担金償還平準化事業</t>
    <rPh sb="4" eb="6">
      <t>トチ</t>
    </rPh>
    <rPh sb="6" eb="8">
      <t>カイリョウ</t>
    </rPh>
    <rPh sb="8" eb="11">
      <t>フタンキン</t>
    </rPh>
    <rPh sb="11" eb="13">
      <t>ショウカン</t>
    </rPh>
    <rPh sb="13" eb="16">
      <t>ヘイジュンカ</t>
    </rPh>
    <rPh sb="16" eb="18">
      <t>ジギョウ</t>
    </rPh>
    <phoneticPr fontId="3"/>
  </si>
  <si>
    <t xml:space="preserve"> (イ)特別型国営事業計画償還助成事業</t>
    <rPh sb="4" eb="6">
      <t>トクベツ</t>
    </rPh>
    <rPh sb="6" eb="7">
      <t>ガタ</t>
    </rPh>
    <rPh sb="7" eb="9">
      <t>コクエイ</t>
    </rPh>
    <rPh sb="9" eb="11">
      <t>ジギョウ</t>
    </rPh>
    <rPh sb="11" eb="13">
      <t>ケイカク</t>
    </rPh>
    <rPh sb="13" eb="15">
      <t>ショウカン</t>
    </rPh>
    <rPh sb="15" eb="17">
      <t>ジョセイ</t>
    </rPh>
    <rPh sb="17" eb="19">
      <t>ジギョウ</t>
    </rPh>
    <phoneticPr fontId="3"/>
  </si>
  <si>
    <t xml:space="preserve"> (ウ)担い手育成支援事業</t>
    <phoneticPr fontId="3"/>
  </si>
  <si>
    <t xml:space="preserve"> (エ)水田・畑作経営所得安定対策等支援事業</t>
    <rPh sb="4" eb="6">
      <t>ミズタ</t>
    </rPh>
    <rPh sb="7" eb="9">
      <t>ハタサク</t>
    </rPh>
    <rPh sb="9" eb="11">
      <t>ケイエイ</t>
    </rPh>
    <rPh sb="11" eb="13">
      <t>ショトク</t>
    </rPh>
    <rPh sb="13" eb="15">
      <t>アンテイ</t>
    </rPh>
    <rPh sb="15" eb="17">
      <t>タイサク</t>
    </rPh>
    <rPh sb="17" eb="18">
      <t>ナド</t>
    </rPh>
    <rPh sb="18" eb="20">
      <t>シエン</t>
    </rPh>
    <rPh sb="20" eb="22">
      <t>ジギョウ</t>
    </rPh>
    <phoneticPr fontId="3"/>
  </si>
  <si>
    <t xml:space="preserve"> (オ)災害被災地域土地改良負担金償還助成事業</t>
    <rPh sb="4" eb="6">
      <t>サイガイ</t>
    </rPh>
    <rPh sb="6" eb="8">
      <t>ヒサイ</t>
    </rPh>
    <rPh sb="8" eb="10">
      <t>チイキ</t>
    </rPh>
    <rPh sb="10" eb="12">
      <t>トチ</t>
    </rPh>
    <rPh sb="12" eb="14">
      <t>カイリョウ</t>
    </rPh>
    <rPh sb="14" eb="17">
      <t>フタンキン</t>
    </rPh>
    <rPh sb="17" eb="19">
      <t>ショウカン</t>
    </rPh>
    <rPh sb="19" eb="21">
      <t>ジョセイ</t>
    </rPh>
    <rPh sb="21" eb="23">
      <t>ジギョウ</t>
    </rPh>
    <phoneticPr fontId="3"/>
  </si>
  <si>
    <t xml:space="preserve"> (カ)経営安定対策基盤整備緊急支援事業</t>
    <phoneticPr fontId="3"/>
  </si>
  <si>
    <t xml:space="preserve"> (キ)農地有効利用推進支援事業</t>
    <phoneticPr fontId="3"/>
  </si>
  <si>
    <t>（ア） 田</t>
    <phoneticPr fontId="3"/>
  </si>
  <si>
    <t>（イ） 畑（樹園地を含む）</t>
    <phoneticPr fontId="3"/>
  </si>
  <si>
    <t>　「7．その他」を選択された場合は、その委任先を（　　）内に記載してください。</t>
    <rPh sb="6" eb="7">
      <t>タ</t>
    </rPh>
    <rPh sb="9" eb="11">
      <t>センタク</t>
    </rPh>
    <rPh sb="14" eb="16">
      <t>バアイ</t>
    </rPh>
    <rPh sb="20" eb="22">
      <t>イニン</t>
    </rPh>
    <rPh sb="22" eb="23">
      <t>サキ</t>
    </rPh>
    <rPh sb="28" eb="29">
      <t>ナイ</t>
    </rPh>
    <rPh sb="30" eb="32">
      <t>キサイ</t>
    </rPh>
    <phoneticPr fontId="3"/>
  </si>
  <si>
    <t xml:space="preserve"> ア）市町村処分</t>
    <rPh sb="3" eb="8">
      <t>シチョウソンショブン</t>
    </rPh>
    <phoneticPr fontId="3"/>
  </si>
  <si>
    <t xml:space="preserve"> イ）直接処分</t>
    <rPh sb="3" eb="5">
      <t>チョクセツ</t>
    </rPh>
    <rPh sb="5" eb="7">
      <t>ショブン</t>
    </rPh>
    <phoneticPr fontId="3"/>
  </si>
  <si>
    <t>⑦</t>
    <phoneticPr fontId="2"/>
  </si>
  <si>
    <t>⑧</t>
    <phoneticPr fontId="2"/>
  </si>
  <si>
    <t>⑨</t>
    <phoneticPr fontId="2"/>
  </si>
  <si>
    <t>1．非農業的利用の有無</t>
    <phoneticPr fontId="2"/>
  </si>
  <si>
    <t>3．徴収規程の有無</t>
    <rPh sb="2" eb="4">
      <t>チョウシュウ</t>
    </rPh>
    <rPh sb="4" eb="6">
      <t>キテイ</t>
    </rPh>
    <rPh sb="7" eb="9">
      <t>ウム</t>
    </rPh>
    <phoneticPr fontId="3"/>
  </si>
  <si>
    <t>4．使用料等の算定基準</t>
    <rPh sb="2" eb="4">
      <t>シヨウ</t>
    </rPh>
    <rPh sb="4" eb="5">
      <t>リョウ</t>
    </rPh>
    <rPh sb="5" eb="6">
      <t>トウ</t>
    </rPh>
    <rPh sb="7" eb="9">
      <t>サンテイ</t>
    </rPh>
    <rPh sb="9" eb="11">
      <t>キジュン</t>
    </rPh>
    <phoneticPr fontId="3"/>
  </si>
  <si>
    <t>2．使用料等徴収の有無</t>
    <rPh sb="2" eb="5">
      <t>シヨウリョウ</t>
    </rPh>
    <rPh sb="5" eb="6">
      <t>トウ</t>
    </rPh>
    <rPh sb="6" eb="8">
      <t>チョウシュウ</t>
    </rPh>
    <rPh sb="9" eb="11">
      <t>ウム</t>
    </rPh>
    <phoneticPr fontId="3"/>
  </si>
  <si>
    <t>（</t>
    <phoneticPr fontId="2"/>
  </si>
  <si>
    <t>「ｱ　協議対象となる施設の有無」欄 で「１．有」を選んだ場合）</t>
    <phoneticPr fontId="3"/>
  </si>
  <si>
    <t>「ｲ　協議状況等」欄で「１」又は「２」を選んだ場合）</t>
    <phoneticPr fontId="3"/>
  </si>
  <si>
    <t>「ｲ　協議状況等」欄で「５」又は「６」の場合を除く）</t>
    <phoneticPr fontId="3"/>
  </si>
  <si>
    <t>「ｲ　協議状況等」欄で「３」又は「４」の場合）</t>
    <phoneticPr fontId="3"/>
  </si>
  <si>
    <t>「ｲ　協議状況等」欄で「５」又は「６」の場合）</t>
    <phoneticPr fontId="3"/>
  </si>
  <si>
    <t>「ｲ　協議状況等」欄で「７」の場合）</t>
    <phoneticPr fontId="3"/>
  </si>
  <si>
    <t xml:space="preserve"> ３．その他 （具体的に</t>
    <rPh sb="5" eb="6">
      <t>タ</t>
    </rPh>
    <rPh sb="8" eb="11">
      <t>グタイテキ</t>
    </rPh>
    <phoneticPr fontId="3"/>
  </si>
  <si>
    <t>他用途施設として協議対象となる
施設の有無</t>
    <rPh sb="0" eb="3">
      <t>タヨウト</t>
    </rPh>
    <rPh sb="3" eb="5">
      <t>シセツ</t>
    </rPh>
    <rPh sb="8" eb="10">
      <t>キョウギ</t>
    </rPh>
    <rPh sb="10" eb="12">
      <t>タイショウ</t>
    </rPh>
    <rPh sb="16" eb="18">
      <t>シセツ</t>
    </rPh>
    <rPh sb="19" eb="21">
      <t>ウム</t>
    </rPh>
    <phoneticPr fontId="3"/>
  </si>
  <si>
    <t>管理規程を定めて管理を行うべき
水路の有無</t>
    <phoneticPr fontId="3"/>
  </si>
  <si>
    <t>(</t>
    <phoneticPr fontId="2"/>
  </si>
  <si>
    <t>「ｲ　対応状況等」欄で「２」又は「３」を選んだ場合）</t>
    <phoneticPr fontId="3"/>
  </si>
  <si>
    <t>「ｲ　対応状況等」欄で「４」又は「５」を選んだ場合）</t>
    <phoneticPr fontId="3"/>
  </si>
  <si>
    <t>管理規程を設ける考えのない理由</t>
    <rPh sb="0" eb="2">
      <t>カンリ</t>
    </rPh>
    <rPh sb="2" eb="4">
      <t>キテイ</t>
    </rPh>
    <rPh sb="5" eb="6">
      <t>モウ</t>
    </rPh>
    <rPh sb="8" eb="9">
      <t>カンガ</t>
    </rPh>
    <rPh sb="13" eb="15">
      <t>リユウ</t>
    </rPh>
    <phoneticPr fontId="3"/>
  </si>
  <si>
    <t xml:space="preserve"> ４．その他 （具体的に</t>
    <rPh sb="5" eb="6">
      <t>タ</t>
    </rPh>
    <rPh sb="8" eb="11">
      <t>グタイテキ</t>
    </rPh>
    <phoneticPr fontId="3"/>
  </si>
  <si>
    <t>　本区の受益地域に占める（２）の活動組織の面積（単位：㎡）を記入してください。また、分からない場合は「０」を記入してください。</t>
    <rPh sb="24" eb="26">
      <t>タンイ</t>
    </rPh>
    <rPh sb="42" eb="43">
      <t>ワ</t>
    </rPh>
    <rPh sb="47" eb="49">
      <t>バアイ</t>
    </rPh>
    <rPh sb="54" eb="56">
      <t>キニュウ</t>
    </rPh>
    <phoneticPr fontId="3"/>
  </si>
  <si>
    <t>・</t>
    <phoneticPr fontId="2"/>
  </si>
  <si>
    <t>地区内で国営、機構営事業を実施</t>
    <phoneticPr fontId="3"/>
  </si>
  <si>
    <t>地区内で国営、機構営事業は実施していないが、都道府県営事業を実施</t>
    <phoneticPr fontId="3"/>
  </si>
  <si>
    <t>地区内で国営、機構営、都道府県営事業は実施していないが、土地改良区営、市町村営事業を実施</t>
    <phoneticPr fontId="3"/>
  </si>
  <si>
    <t>　例えば、過去に国営事業が実施され、現在は県営事業が実施されている土地改良区の場合は、「１」となります。</t>
    <rPh sb="39" eb="41">
      <t>バアイ</t>
    </rPh>
    <phoneticPr fontId="3"/>
  </si>
  <si>
    <t>経常</t>
    <phoneticPr fontId="3"/>
  </si>
  <si>
    <t>賦課金</t>
    <phoneticPr fontId="2"/>
  </si>
  <si>
    <t xml:space="preserve"> ①電気主任技術者</t>
    <rPh sb="2" eb="4">
      <t>デンキ</t>
    </rPh>
    <rPh sb="4" eb="6">
      <t>シュニン</t>
    </rPh>
    <rPh sb="6" eb="9">
      <t>ギジュツシャ</t>
    </rPh>
    <phoneticPr fontId="3"/>
  </si>
  <si>
    <t xml:space="preserve"> ②ダム管理主任技術者</t>
    <rPh sb="4" eb="6">
      <t>カンリ</t>
    </rPh>
    <rPh sb="6" eb="8">
      <t>シュニン</t>
    </rPh>
    <rPh sb="8" eb="11">
      <t>ギジュツシャ</t>
    </rPh>
    <phoneticPr fontId="3"/>
  </si>
  <si>
    <t xml:space="preserve"> ③ダム水路主任技術者</t>
    <rPh sb="4" eb="6">
      <t>スイロ</t>
    </rPh>
    <rPh sb="6" eb="8">
      <t>シュニン</t>
    </rPh>
    <rPh sb="8" eb="11">
      <t>ギジュツシャ</t>
    </rPh>
    <phoneticPr fontId="3"/>
  </si>
  <si>
    <t xml:space="preserve"> ④土地改良換地士</t>
    <rPh sb="2" eb="4">
      <t>トチ</t>
    </rPh>
    <rPh sb="4" eb="6">
      <t>カイリョウ</t>
    </rPh>
    <rPh sb="6" eb="9">
      <t>カンチシ</t>
    </rPh>
    <phoneticPr fontId="3"/>
  </si>
  <si>
    <t xml:space="preserve"> ⑤測量士</t>
    <rPh sb="2" eb="5">
      <t>ソクリョウシ</t>
    </rPh>
    <phoneticPr fontId="3"/>
  </si>
  <si>
    <t xml:space="preserve"> ⑥測量士補</t>
    <rPh sb="2" eb="5">
      <t>ソクリョウシ</t>
    </rPh>
    <rPh sb="5" eb="6">
      <t>ホ</t>
    </rPh>
    <phoneticPr fontId="3"/>
  </si>
  <si>
    <t xml:space="preserve"> ⑦危険物取扱主任者</t>
    <rPh sb="2" eb="5">
      <t>キケンブツ</t>
    </rPh>
    <rPh sb="5" eb="7">
      <t>トリアツカイ</t>
    </rPh>
    <rPh sb="7" eb="10">
      <t>シュニンシャ</t>
    </rPh>
    <phoneticPr fontId="3"/>
  </si>
  <si>
    <t xml:space="preserve"> ⑧土木施工管理技士</t>
    <rPh sb="2" eb="4">
      <t>ドボク</t>
    </rPh>
    <rPh sb="4" eb="6">
      <t>セコウ</t>
    </rPh>
    <rPh sb="6" eb="8">
      <t>カンリ</t>
    </rPh>
    <rPh sb="8" eb="10">
      <t>ギシ</t>
    </rPh>
    <phoneticPr fontId="3"/>
  </si>
  <si>
    <t xml:space="preserve"> ⑨簿記検定資格者</t>
    <rPh sb="2" eb="4">
      <t>ボキ</t>
    </rPh>
    <rPh sb="4" eb="6">
      <t>ケンテイ</t>
    </rPh>
    <rPh sb="6" eb="9">
      <t>シカクシャ</t>
    </rPh>
    <phoneticPr fontId="3"/>
  </si>
  <si>
    <t>　　　（ア）施設の管理方法</t>
    <phoneticPr fontId="2"/>
  </si>
  <si>
    <t>　　　（イ）下部組織の内容</t>
    <phoneticPr fontId="2"/>
  </si>
  <si>
    <t>　　　（ウ）維持管理費の実質負担方法</t>
    <phoneticPr fontId="2"/>
  </si>
  <si>
    <t>（単位：千円）</t>
    <phoneticPr fontId="2"/>
  </si>
  <si>
    <t xml:space="preserve"> 　ア） 運　営　費</t>
    <phoneticPr fontId="2"/>
  </si>
  <si>
    <t xml:space="preserve"> キ） ほ場整備事業</t>
    <rPh sb="5" eb="6">
      <t>ジョウ</t>
    </rPh>
    <rPh sb="6" eb="8">
      <t>セイビ</t>
    </rPh>
    <rPh sb="8" eb="10">
      <t>ジギョウ</t>
    </rPh>
    <phoneticPr fontId="3"/>
  </si>
  <si>
    <t xml:space="preserve"> ク） 農地防災事業</t>
    <rPh sb="4" eb="6">
      <t>ノウチ</t>
    </rPh>
    <rPh sb="6" eb="8">
      <t>ボウサイ</t>
    </rPh>
    <rPh sb="8" eb="10">
      <t>ジギョウ</t>
    </rPh>
    <phoneticPr fontId="3"/>
  </si>
  <si>
    <t xml:space="preserve"> ケ） 農道整備事業</t>
    <rPh sb="4" eb="6">
      <t>ノウドウ</t>
    </rPh>
    <rPh sb="6" eb="8">
      <t>セイビ</t>
    </rPh>
    <rPh sb="8" eb="10">
      <t>ジギョウ</t>
    </rPh>
    <phoneticPr fontId="3"/>
  </si>
  <si>
    <t xml:space="preserve"> コ） その他</t>
    <rPh sb="6" eb="7">
      <t>タ</t>
    </rPh>
    <phoneticPr fontId="3"/>
  </si>
  <si>
    <t xml:space="preserve">   １．賦課している。               ２．賦課していない。</t>
    <phoneticPr fontId="3"/>
  </si>
  <si>
    <t xml:space="preserve">   １．賦課している。               ３．賦課していない。</t>
  </si>
  <si>
    <t>　(ア) 夫 役</t>
    <rPh sb="5" eb="6">
      <t>オット</t>
    </rPh>
    <phoneticPr fontId="3"/>
  </si>
  <si>
    <t>　(イ） 現 品</t>
    <rPh sb="5" eb="6">
      <t>ゲン</t>
    </rPh>
    <rPh sb="7" eb="8">
      <t>ヒン</t>
    </rPh>
    <phoneticPr fontId="3"/>
  </si>
  <si>
    <t xml:space="preserve"> ア 重複土地改良区数（区）</t>
    <rPh sb="3" eb="5">
      <t>チョウフク</t>
    </rPh>
    <rPh sb="5" eb="10">
      <t>トチカイリョウク</t>
    </rPh>
    <rPh sb="10" eb="11">
      <t>スウ</t>
    </rPh>
    <rPh sb="12" eb="13">
      <t>ク</t>
    </rPh>
    <phoneticPr fontId="3"/>
  </si>
  <si>
    <t xml:space="preserve"> イ 他の土地改良区との
    重複面積  （ha)</t>
    <rPh sb="3" eb="4">
      <t>タ</t>
    </rPh>
    <rPh sb="5" eb="10">
      <t>トチカイリョウク</t>
    </rPh>
    <rPh sb="17" eb="19">
      <t>チョウフク</t>
    </rPh>
    <rPh sb="19" eb="21">
      <t>メンセキ</t>
    </rPh>
    <phoneticPr fontId="3"/>
  </si>
  <si>
    <t xml:space="preserve"> ア 係争中の訴訟有無</t>
    <phoneticPr fontId="3"/>
  </si>
  <si>
    <t xml:space="preserve"> イ 訴訟分野</t>
    <rPh sb="3" eb="5">
      <t>ソショウ</t>
    </rPh>
    <rPh sb="5" eb="7">
      <t>ブンヤ</t>
    </rPh>
    <phoneticPr fontId="3"/>
  </si>
  <si>
    <t xml:space="preserve"> ウ 訴訟件数 （件）</t>
    <rPh sb="3" eb="5">
      <t>ソショウ</t>
    </rPh>
    <rPh sb="5" eb="7">
      <t>ケンスウ</t>
    </rPh>
    <rPh sb="9" eb="10">
      <t>ケン</t>
    </rPh>
    <phoneticPr fontId="3"/>
  </si>
  <si>
    <t>〈９.その他の「具体的に」〉</t>
    <phoneticPr fontId="3"/>
  </si>
  <si>
    <t>　組合員名簿、土地原簿、会計経理及び賦課徴収関係帳簿の電子データ化及びシステム化の有無について、該当する番号を選んで記入してください。</t>
    <phoneticPr fontId="2"/>
  </si>
  <si>
    <t xml:space="preserve"> ア 組合員名簿</t>
    <phoneticPr fontId="3"/>
  </si>
  <si>
    <t xml:space="preserve"> イ 土地原簿</t>
    <rPh sb="3" eb="5">
      <t>トチ</t>
    </rPh>
    <rPh sb="5" eb="7">
      <t>ゲンボ</t>
    </rPh>
    <phoneticPr fontId="3"/>
  </si>
  <si>
    <t xml:space="preserve"> ウ 会計経理関係帳簿</t>
    <rPh sb="3" eb="5">
      <t>カイケイ</t>
    </rPh>
    <rPh sb="5" eb="7">
      <t>ケイリ</t>
    </rPh>
    <rPh sb="7" eb="9">
      <t>カンケイ</t>
    </rPh>
    <rPh sb="9" eb="11">
      <t>チョウボ</t>
    </rPh>
    <phoneticPr fontId="3"/>
  </si>
  <si>
    <t xml:space="preserve"> エ 賦課徴収関係帳簿</t>
    <rPh sb="3" eb="5">
      <t>フカ</t>
    </rPh>
    <rPh sb="5" eb="7">
      <t>チョウシュウ</t>
    </rPh>
    <rPh sb="7" eb="9">
      <t>カンケイ</t>
    </rPh>
    <rPh sb="9" eb="11">
      <t>チョウボ</t>
    </rPh>
    <phoneticPr fontId="3"/>
  </si>
  <si>
    <t>全国土地改良事業団体連合会</t>
    <phoneticPr fontId="2"/>
  </si>
  <si>
    <t xml:space="preserve">   担当：管理システム研究部　茂木、野口、高亀、小坂</t>
    <phoneticPr fontId="2"/>
  </si>
  <si>
    <t>　 ７．　平成10年代　　　  ８．　平成20年代　　　  ９．　平成30年代</t>
    <rPh sb="33" eb="35">
      <t>ヘイセイ</t>
    </rPh>
    <rPh sb="38" eb="39">
      <t>ダイ</t>
    </rPh>
    <phoneticPr fontId="3"/>
  </si>
  <si>
    <t xml:space="preserve"> ア　設立年次</t>
    <rPh sb="3" eb="5">
      <t>セツリツ</t>
    </rPh>
    <rPh sb="5" eb="7">
      <t>ネンジ</t>
    </rPh>
    <phoneticPr fontId="3"/>
  </si>
  <si>
    <t xml:space="preserve"> イ　設立の態様</t>
    <rPh sb="3" eb="5">
      <t>セツリツ</t>
    </rPh>
    <rPh sb="6" eb="8">
      <t>タイヨウ</t>
    </rPh>
    <phoneticPr fontId="3"/>
  </si>
  <si>
    <t xml:space="preserve"> ウ　設立の目的</t>
    <rPh sb="3" eb="5">
      <t>セツリツ</t>
    </rPh>
    <rPh sb="6" eb="8">
      <t>モクテキ</t>
    </rPh>
    <phoneticPr fontId="3"/>
  </si>
  <si>
    <t xml:space="preserve">(選挙区が有る場合） 　  </t>
    <rPh sb="5" eb="6">
      <t>ア</t>
    </rPh>
    <phoneticPr fontId="3"/>
  </si>
  <si>
    <t xml:space="preserve">(選挙による場合）   </t>
    <phoneticPr fontId="3"/>
  </si>
  <si>
    <t>（単位：地区）</t>
    <rPh sb="1" eb="3">
      <t>タンイ</t>
    </rPh>
    <rPh sb="4" eb="6">
      <t>チク</t>
    </rPh>
    <phoneticPr fontId="3"/>
  </si>
  <si>
    <t xml:space="preserve"> （ア）選出方法</t>
    <rPh sb="4" eb="6">
      <t>センシュツ</t>
    </rPh>
    <rPh sb="6" eb="8">
      <t>ホウホウ</t>
    </rPh>
    <phoneticPr fontId="3"/>
  </si>
  <si>
    <t xml:space="preserve">（単位：歳） </t>
    <rPh sb="4" eb="5">
      <t>サイ</t>
    </rPh>
    <phoneticPr fontId="3"/>
  </si>
  <si>
    <t xml:space="preserve">  (キ)農 道（ｋｍ）</t>
    <rPh sb="5" eb="6">
      <t>ノウ</t>
    </rPh>
    <rPh sb="7" eb="8">
      <t>ミチ</t>
    </rPh>
    <phoneticPr fontId="3"/>
  </si>
  <si>
    <t xml:space="preserve">  (カ)水  路 （ｋｍ）</t>
    <rPh sb="5" eb="6">
      <t>スイ</t>
    </rPh>
    <rPh sb="8" eb="9">
      <t>ミチ</t>
    </rPh>
    <phoneticPr fontId="3"/>
  </si>
  <si>
    <t xml:space="preserve">  (ク)堤  防 （ｋｍ）</t>
    <rPh sb="5" eb="6">
      <t>ツツミ</t>
    </rPh>
    <rPh sb="8" eb="9">
      <t>ボウ</t>
    </rPh>
    <phoneticPr fontId="3"/>
  </si>
  <si>
    <t>８．その他　（具体的に　　　　　　　　　　　　）</t>
    <rPh sb="4" eb="5">
      <t>タ</t>
    </rPh>
    <rPh sb="7" eb="10">
      <t>グタイテキ</t>
    </rPh>
    <phoneticPr fontId="3"/>
  </si>
  <si>
    <t>５．その他　（具体的に　　　　　　　　　　　　）</t>
    <rPh sb="4" eb="5">
      <t>タ</t>
    </rPh>
    <rPh sb="7" eb="10">
      <t>グタイテキ</t>
    </rPh>
    <phoneticPr fontId="3"/>
  </si>
  <si>
    <t>　Microsoft ExcelやAccess等により電子データ化し、他の帳簿と連動（システム化）させている。</t>
  </si>
  <si>
    <t>　連合会が開発したソフトで関連帳簿を一体として電子データ化及びシステム化済みである。</t>
    <phoneticPr fontId="3"/>
  </si>
  <si>
    <t>　市販のソフトで関連帳簿を一体として電子データ化及びシステム化済みである。</t>
    <phoneticPr fontId="3"/>
  </si>
  <si>
    <t>　民間会社に依頼して開発したソフトで関連帳簿を一体として電子データ化及びシステム化済みである。</t>
    <phoneticPr fontId="3"/>
  </si>
  <si>
    <t>　Microsoft ExcelやAccess等により電子データ化済みであるが、他の帳簿と連動（システム化）させておらず、今後もシステム化は予定していない。</t>
    <phoneticPr fontId="3"/>
  </si>
  <si>
    <t>　Microsoft ExcelやAccess等により電子データ化済みであるが、今後は他の帳簿と連動（システム化）させたい。</t>
    <phoneticPr fontId="3"/>
  </si>
  <si>
    <t>　電子データ化やシステム化の必要性は感じているが、入力・操作する職員や導入経費を確保できないため、電子データ化やシステム化することができない。</t>
    <phoneticPr fontId="3"/>
  </si>
  <si>
    <t xml:space="preserve"> ア　活動組織における資料作成等に係る作業の支援（受託無し）</t>
    <phoneticPr fontId="2"/>
  </si>
  <si>
    <t xml:space="preserve"> イ　技術的知見を要する契約・発注業務の支援</t>
    <rPh sb="3" eb="6">
      <t>ギジュツテキ</t>
    </rPh>
    <rPh sb="6" eb="8">
      <t>チケン</t>
    </rPh>
    <rPh sb="9" eb="10">
      <t>ヨウ</t>
    </rPh>
    <rPh sb="12" eb="14">
      <t>ケイヤク</t>
    </rPh>
    <rPh sb="15" eb="17">
      <t>ハッチュウ</t>
    </rPh>
    <rPh sb="17" eb="19">
      <t>ギョウム</t>
    </rPh>
    <rPh sb="20" eb="22">
      <t>シエン</t>
    </rPh>
    <phoneticPr fontId="3"/>
  </si>
  <si>
    <t xml:space="preserve"> ウ　施設の保全管理等に係る技術指導</t>
    <phoneticPr fontId="2"/>
  </si>
  <si>
    <t xml:space="preserve"> エ　施設の保全管理等に係る草刈りや清掃等の作業受託</t>
    <rPh sb="3" eb="5">
      <t>シセツ</t>
    </rPh>
    <rPh sb="6" eb="8">
      <t>ホゼン</t>
    </rPh>
    <rPh sb="8" eb="10">
      <t>カンリ</t>
    </rPh>
    <rPh sb="10" eb="11">
      <t>トウ</t>
    </rPh>
    <rPh sb="12" eb="13">
      <t>カカ</t>
    </rPh>
    <rPh sb="14" eb="16">
      <t>クサカ</t>
    </rPh>
    <rPh sb="18" eb="20">
      <t>セイソウ</t>
    </rPh>
    <rPh sb="20" eb="21">
      <t>トウ</t>
    </rPh>
    <rPh sb="22" eb="24">
      <t>サギョウ</t>
    </rPh>
    <rPh sb="24" eb="26">
      <t>ジュタク</t>
    </rPh>
    <phoneticPr fontId="3"/>
  </si>
  <si>
    <t xml:space="preserve"> オ　その他（</t>
    <phoneticPr fontId="3"/>
  </si>
  <si>
    <t xml:space="preserve"> ア　活動組織へ構成員として参加</t>
    <phoneticPr fontId="2"/>
  </si>
  <si>
    <t xml:space="preserve"> イ　活動組織の事務を受託</t>
    <phoneticPr fontId="2"/>
  </si>
  <si>
    <t xml:space="preserve"> ウ　活動組織における資料作成等に係る作業を支援（受託無し）</t>
    <phoneticPr fontId="2"/>
  </si>
  <si>
    <t xml:space="preserve"> エ　技術的知見を要する契約・発注業務の支援</t>
    <phoneticPr fontId="2"/>
  </si>
  <si>
    <t xml:space="preserve"> オ　施設の保全管理等に係る技術指導</t>
    <phoneticPr fontId="2"/>
  </si>
  <si>
    <t xml:space="preserve"> カ　施設の保全管理等に係る草刈りや清掃等の作業受託</t>
    <rPh sb="3" eb="5">
      <t>シセツ</t>
    </rPh>
    <rPh sb="6" eb="8">
      <t>ホゼン</t>
    </rPh>
    <rPh sb="8" eb="10">
      <t>カンリ</t>
    </rPh>
    <rPh sb="10" eb="11">
      <t>トウ</t>
    </rPh>
    <rPh sb="12" eb="13">
      <t>カカ</t>
    </rPh>
    <rPh sb="14" eb="16">
      <t>クサカ</t>
    </rPh>
    <rPh sb="18" eb="20">
      <t>セイソウ</t>
    </rPh>
    <rPh sb="20" eb="21">
      <t>トウ</t>
    </rPh>
    <rPh sb="22" eb="24">
      <t>サギョウ</t>
    </rPh>
    <rPh sb="24" eb="26">
      <t>ジュタク</t>
    </rPh>
    <phoneticPr fontId="3"/>
  </si>
  <si>
    <t xml:space="preserve"> キ　その他（</t>
    <phoneticPr fontId="3"/>
  </si>
  <si>
    <t>その他（具体的に　　　　　　　　　　　　）</t>
    <rPh sb="4" eb="7">
      <t>グタイテキ</t>
    </rPh>
    <phoneticPr fontId="3"/>
  </si>
  <si>
    <t>1．</t>
  </si>
  <si>
    <t>2．</t>
  </si>
  <si>
    <t>3．</t>
  </si>
  <si>
    <t>4．</t>
  </si>
  <si>
    <t>5．</t>
  </si>
  <si>
    <t>6．</t>
  </si>
  <si>
    <t>7．</t>
  </si>
  <si>
    <t>8．</t>
  </si>
  <si>
    <t>9．</t>
  </si>
  <si>
    <t>　イ　上記 アのうち農家の数</t>
    <phoneticPr fontId="2"/>
  </si>
  <si>
    <t>　ウ　上記 アのうち法人（農業生産法人・企業）の数</t>
    <phoneticPr fontId="2"/>
  </si>
  <si>
    <t>　エ　上記 イのうち本地区の関係集落内の農家の数</t>
    <rPh sb="18" eb="19">
      <t>ナイ</t>
    </rPh>
    <phoneticPr fontId="2"/>
  </si>
  <si>
    <t>　オ　上記 イのうち本地区の関係集落外の農家の数</t>
    <phoneticPr fontId="2"/>
  </si>
  <si>
    <t>　カ　上記 ウのうち本地区の関係集落内に事務所がある法人の数</t>
    <rPh sb="18" eb="19">
      <t>ナイ</t>
    </rPh>
    <phoneticPr fontId="2"/>
  </si>
  <si>
    <t>　キ　上記 ウのうち本地区の関係集落外に事務所がある法人の数</t>
    <phoneticPr fontId="2"/>
  </si>
  <si>
    <t>　「１．有」を選んだ場合は、次のア～オについて、選択肢１～６で該当する番号を１つ選んで記入してください。</t>
    <phoneticPr fontId="2"/>
  </si>
  <si>
    <t>　「１．有」を選んだ場合は、本区の受益地域に占める集落営農組織の経営面積の割合について、選択肢１～８に該当する番号を１つ選んで記入してください。</t>
    <phoneticPr fontId="2"/>
  </si>
  <si>
    <t>(ｱ)関連する
実施事業
による分類</t>
    <rPh sb="3" eb="5">
      <t>カンレン</t>
    </rPh>
    <rPh sb="8" eb="10">
      <t>ジッシ</t>
    </rPh>
    <rPh sb="10" eb="12">
      <t>ジギョウ</t>
    </rPh>
    <rPh sb="16" eb="18">
      <t>ブンルイ</t>
    </rPh>
    <phoneticPr fontId="3"/>
  </si>
  <si>
    <t>(ｲ)事業内容
による分類</t>
    <rPh sb="3" eb="5">
      <t>ジギョウ</t>
    </rPh>
    <rPh sb="5" eb="7">
      <t>ナイヨウ</t>
    </rPh>
    <rPh sb="11" eb="13">
      <t>ブンルイ</t>
    </rPh>
    <phoneticPr fontId="3"/>
  </si>
  <si>
    <t>オ　財物保険に未加入の場合</t>
    <rPh sb="2" eb="4">
      <t>ザイブツ</t>
    </rPh>
    <rPh sb="4" eb="6">
      <t>ホケン</t>
    </rPh>
    <rPh sb="7" eb="8">
      <t>ミ</t>
    </rPh>
    <rPh sb="8" eb="10">
      <t>カニュウ</t>
    </rPh>
    <rPh sb="11" eb="13">
      <t>バアイ</t>
    </rPh>
    <phoneticPr fontId="3"/>
  </si>
  <si>
    <t>(「ｱ　非農地受益の有無」欄で
 「１．有」を選んだ場合）</t>
    <rPh sb="4" eb="5">
      <t>ヒ</t>
    </rPh>
    <rPh sb="5" eb="7">
      <t>ノウチ</t>
    </rPh>
    <rPh sb="7" eb="9">
      <t>ジュエキ</t>
    </rPh>
    <rPh sb="10" eb="12">
      <t>ウム</t>
    </rPh>
    <rPh sb="13" eb="14">
      <t>ラン</t>
    </rPh>
    <rPh sb="20" eb="21">
      <t>アリ</t>
    </rPh>
    <rPh sb="23" eb="24">
      <t>エラ</t>
    </rPh>
    <rPh sb="26" eb="28">
      <t>バアイ</t>
    </rPh>
    <phoneticPr fontId="3"/>
  </si>
  <si>
    <t>（「ｲ　対応状況」欄で
  「２」又は「３」を選んだ場合）</t>
    <phoneticPr fontId="3"/>
  </si>
  <si>
    <t>（「ｲ　対応状況」欄で
 「４」又は「５」を選んだ場合）</t>
    <phoneticPr fontId="3"/>
  </si>
  <si>
    <t>「ｱ　管理規程を定めて管理を行うべき水路の有無」欄で
「１．有」を選んだ場合）</t>
    <phoneticPr fontId="3"/>
  </si>
  <si>
    <t>対応状況等</t>
    <rPh sb="0" eb="2">
      <t>タイオウ</t>
    </rPh>
    <rPh sb="2" eb="4">
      <t>ジョウキョウ</t>
    </rPh>
    <rPh sb="4" eb="5">
      <t>トウ</t>
    </rPh>
    <phoneticPr fontId="3"/>
  </si>
  <si>
    <t>55～
59歳</t>
    <rPh sb="6" eb="7">
      <t>サイ</t>
    </rPh>
    <phoneticPr fontId="3"/>
  </si>
  <si>
    <r>
      <t xml:space="preserve">　　　　　　　職種
</t>
    </r>
    <r>
      <rPr>
        <sz val="2"/>
        <rFont val="ＭＳ Ｐ明朝"/>
        <family val="1"/>
        <charset val="128"/>
      </rPr>
      <t xml:space="preserve">
</t>
    </r>
    <r>
      <rPr>
        <sz val="10"/>
        <rFont val="ＭＳ Ｐ明朝"/>
        <family val="1"/>
        <charset val="128"/>
      </rPr>
      <t>専兼別</t>
    </r>
    <rPh sb="7" eb="9">
      <t>ショクシュ</t>
    </rPh>
    <rPh sb="11" eb="13">
      <t>センケン</t>
    </rPh>
    <rPh sb="13" eb="14">
      <t>ベツ</t>
    </rPh>
    <phoneticPr fontId="3"/>
  </si>
  <si>
    <t xml:space="preserve">                                        職種
兼任先 </t>
    <rPh sb="40" eb="42">
      <t>ショクシュ</t>
    </rPh>
    <phoneticPr fontId="3"/>
  </si>
  <si>
    <r>
      <t xml:space="preserve">                                     事業種類
</t>
    </r>
    <r>
      <rPr>
        <sz val="1"/>
        <rFont val="ＭＳ Ｐ明朝"/>
        <family val="1"/>
        <charset val="128"/>
      </rPr>
      <t xml:space="preserve"> 
</t>
    </r>
    <r>
      <rPr>
        <sz val="9"/>
        <rFont val="ＭＳ Ｐ明朝"/>
        <family val="1"/>
        <charset val="128"/>
      </rPr>
      <t xml:space="preserve"> 事業主体</t>
    </r>
    <phoneticPr fontId="3"/>
  </si>
  <si>
    <r>
      <t xml:space="preserve">　　　　　　　区分
</t>
    </r>
    <r>
      <rPr>
        <sz val="9"/>
        <rFont val="ＭＳ Ｐ明朝"/>
        <family val="1"/>
        <charset val="128"/>
      </rPr>
      <t xml:space="preserve">
</t>
    </r>
    <r>
      <rPr>
        <sz val="10"/>
        <rFont val="ＭＳ Ｐ明朝"/>
        <family val="1"/>
        <charset val="128"/>
      </rPr>
      <t xml:space="preserve"> 処分年度</t>
    </r>
    <rPh sb="7" eb="9">
      <t>クブン</t>
    </rPh>
    <phoneticPr fontId="3"/>
  </si>
  <si>
    <r>
      <t>　</t>
    </r>
    <r>
      <rPr>
        <sz val="10"/>
        <rFont val="ＭＳ Ｐゴシック"/>
        <family val="3"/>
        <charset val="128"/>
      </rPr>
      <t>「ウ　設立の目的」欄</t>
    </r>
    <r>
      <rPr>
        <sz val="10"/>
        <rFont val="ＭＳ Ｐ明朝"/>
        <family val="1"/>
        <charset val="128"/>
      </rPr>
      <t>は、</t>
    </r>
    <r>
      <rPr>
        <sz val="10"/>
        <rFont val="ＭＳ Ｐゴシック"/>
        <family val="3"/>
        <charset val="128"/>
      </rPr>
      <t>設立時において認可を受けた土地改良事業計画に基づく事業を選び</t>
    </r>
    <r>
      <rPr>
        <sz val="10"/>
        <rFont val="ＭＳ Ｐ明朝"/>
        <family val="1"/>
        <charset val="128"/>
      </rPr>
      <t>、その番号を</t>
    </r>
    <r>
      <rPr>
        <sz val="10"/>
        <rFont val="ＭＳ Ｐゴシック"/>
        <family val="3"/>
        <charset val="128"/>
      </rPr>
      <t>記入</t>
    </r>
    <r>
      <rPr>
        <sz val="10"/>
        <rFont val="ＭＳ Ｐ明朝"/>
        <family val="1"/>
        <charset val="128"/>
      </rPr>
      <t>してください。なお、設立時に２以上の土地改良事業計画の認可を受けている場合は、事業内容等を勘案して主たる事業を選びその番号を記入してください。</t>
    </r>
    <phoneticPr fontId="2"/>
  </si>
  <si>
    <r>
      <t>　</t>
    </r>
    <r>
      <rPr>
        <sz val="10"/>
        <rFont val="ＭＳ Ｐゴシック"/>
        <family val="3"/>
        <charset val="128"/>
      </rPr>
      <t>「ア　農業地域類型」欄</t>
    </r>
    <r>
      <rPr>
        <sz val="10"/>
        <rFont val="ＭＳ Ｐ明朝"/>
        <family val="3"/>
        <charset val="128"/>
      </rPr>
      <t>は、</t>
    </r>
    <r>
      <rPr>
        <sz val="10"/>
        <rFont val="ＭＳ Ｐゴシック"/>
        <family val="3"/>
        <charset val="128"/>
      </rPr>
      <t>農業センサスにおいて市町村を区分したもの</t>
    </r>
    <r>
      <rPr>
        <sz val="10"/>
        <rFont val="ＭＳ Ｐ明朝"/>
        <family val="3"/>
        <charset val="128"/>
      </rPr>
      <t>ですが、土地改良区の</t>
    </r>
    <r>
      <rPr>
        <sz val="10"/>
        <rFont val="ＭＳ Ｐゴシック"/>
        <family val="3"/>
        <charset val="128"/>
      </rPr>
      <t>地区が２以上の市町村の区域にわたり</t>
    </r>
    <r>
      <rPr>
        <sz val="10"/>
        <rFont val="ＭＳ Ｐ明朝"/>
        <family val="3"/>
        <charset val="128"/>
      </rPr>
      <t>、当該２以上の市町村が類型を異にしている場合には、</t>
    </r>
    <r>
      <rPr>
        <sz val="10"/>
        <rFont val="ＭＳ Ｐゴシック"/>
        <family val="3"/>
        <charset val="128"/>
      </rPr>
      <t>土地改良区の属する面積が最も多い市町村の類型</t>
    </r>
    <r>
      <rPr>
        <sz val="10"/>
        <rFont val="ＭＳ Ｐ明朝"/>
        <family val="3"/>
        <charset val="128"/>
      </rPr>
      <t>としてください。</t>
    </r>
    <phoneticPr fontId="3"/>
  </si>
  <si>
    <r>
      <rPr>
        <sz val="10"/>
        <rFont val="ＭＳ Ｐゴシック"/>
        <family val="3"/>
        <charset val="128"/>
      </rPr>
      <t>　「エ　土地改良区の地区の定め方」欄</t>
    </r>
    <r>
      <rPr>
        <sz val="10"/>
        <rFont val="ＭＳ Ｐ明朝"/>
        <family val="1"/>
        <charset val="128"/>
      </rPr>
      <t>において、１及び２の両方に該当する場合には１を選んでください。</t>
    </r>
    <phoneticPr fontId="3"/>
  </si>
  <si>
    <r>
      <rPr>
        <sz val="10"/>
        <rFont val="ＭＳ Ｐゴシック"/>
        <family val="3"/>
        <charset val="128"/>
      </rPr>
      <t>　「カ　取水形態区分」欄</t>
    </r>
    <r>
      <rPr>
        <sz val="10"/>
        <rFont val="ＭＳ Ｐ明朝"/>
        <family val="1"/>
        <charset val="128"/>
      </rPr>
      <t>は、地区内へのかんがい用水の主たる取水方法を記入するものとし、ポンプ揚水以外は自然取水に区分してください。</t>
    </r>
    <phoneticPr fontId="3"/>
  </si>
  <si>
    <r>
      <rPr>
        <sz val="10"/>
        <rFont val="ＭＳ Ｐゴシック"/>
        <family val="3"/>
        <charset val="128"/>
      </rPr>
      <t>　「ク　主体事業区分」欄</t>
    </r>
    <r>
      <rPr>
        <sz val="10"/>
        <rFont val="ＭＳ Ｐ明朝"/>
        <family val="1"/>
        <charset val="128"/>
      </rPr>
      <t>は、認可を受けた土地改良事業計画に基づき、</t>
    </r>
    <r>
      <rPr>
        <sz val="10"/>
        <rFont val="ＭＳ Ｐゴシック"/>
        <family val="3"/>
        <charset val="128"/>
      </rPr>
      <t>令和２年度</t>
    </r>
    <r>
      <rPr>
        <sz val="10"/>
        <rFont val="ＭＳ Ｐ明朝"/>
        <family val="1"/>
        <charset val="128"/>
      </rPr>
      <t>（調査対象年度）に</t>
    </r>
    <r>
      <rPr>
        <sz val="10"/>
        <rFont val="ＭＳ Ｐゴシック"/>
        <family val="3"/>
        <charset val="128"/>
      </rPr>
      <t>貴土地改良区が実施した主たる事業により区分</t>
    </r>
    <r>
      <rPr>
        <sz val="10"/>
        <rFont val="ＭＳ Ｐ明朝"/>
        <family val="1"/>
        <charset val="128"/>
      </rPr>
      <t>してください。また、次の点を参考にしてください。</t>
    </r>
    <phoneticPr fontId="3"/>
  </si>
  <si>
    <r>
      <t>　</t>
    </r>
    <r>
      <rPr>
        <sz val="10"/>
        <rFont val="ＭＳ Ｐゴシック"/>
        <family val="3"/>
        <charset val="128"/>
      </rPr>
      <t>維持管理施設の整備補修工事</t>
    </r>
    <r>
      <rPr>
        <sz val="10"/>
        <rFont val="ＭＳ Ｐ明朝"/>
        <family val="1"/>
        <charset val="128"/>
      </rPr>
      <t>（例えば、土地改良施設維持管理適正化事業による工事など）は、</t>
    </r>
    <r>
      <rPr>
        <sz val="10"/>
        <rFont val="ＭＳ Ｐゴシック"/>
        <family val="3"/>
        <charset val="128"/>
      </rPr>
      <t>「管理」</t>
    </r>
    <r>
      <rPr>
        <sz val="10"/>
        <rFont val="ＭＳ Ｐ明朝"/>
        <family val="1"/>
        <charset val="128"/>
      </rPr>
      <t>としてください。</t>
    </r>
    <phoneticPr fontId="3"/>
  </si>
  <si>
    <r>
      <t>　例えば、県営ほ場整備事業で造成した施設の維持管理と当該事業の償還業務を行っている土地改良区で、</t>
    </r>
    <r>
      <rPr>
        <sz val="10"/>
        <rFont val="ＭＳ Ｐゴシック"/>
        <family val="3"/>
        <charset val="128"/>
      </rPr>
      <t>償還を終えたら解散</t>
    </r>
    <r>
      <rPr>
        <sz val="10"/>
        <rFont val="ＭＳ Ｐ明朝"/>
        <family val="1"/>
        <charset val="128"/>
      </rPr>
      <t>することを</t>
    </r>
    <r>
      <rPr>
        <sz val="10"/>
        <rFont val="ＭＳ Ｐゴシック"/>
        <family val="3"/>
        <charset val="128"/>
      </rPr>
      <t>予定している場合は「償還業務主体」</t>
    </r>
    <r>
      <rPr>
        <sz val="10"/>
        <rFont val="ＭＳ Ｐ明朝"/>
        <family val="1"/>
        <charset val="128"/>
      </rPr>
      <t>と、</t>
    </r>
    <r>
      <rPr>
        <sz val="10"/>
        <rFont val="ＭＳ Ｐゴシック"/>
        <family val="3"/>
        <charset val="128"/>
      </rPr>
      <t>償還を終えても維持管理を継続する場合は「管理主体」</t>
    </r>
    <r>
      <rPr>
        <sz val="10"/>
        <rFont val="ＭＳ Ｐ明朝"/>
        <family val="1"/>
        <charset val="128"/>
      </rPr>
      <t>としてください。</t>
    </r>
    <phoneticPr fontId="3"/>
  </si>
  <si>
    <r>
      <rPr>
        <sz val="10"/>
        <rFont val="ＭＳ Ｐゴシック"/>
        <family val="3"/>
        <charset val="128"/>
      </rPr>
      <t>　「ケ　事業内容区分」欄</t>
    </r>
    <r>
      <rPr>
        <sz val="10"/>
        <rFont val="ＭＳ Ｐ明朝"/>
        <family val="1"/>
        <charset val="128"/>
      </rPr>
      <t>は、「ク　主体事業区分」欄で「１．工事主体」又は「２．工事＋　管理」に該当する土地改良区のみ回答してください。また、調査対象（令和２）年度において</t>
    </r>
    <r>
      <rPr>
        <sz val="10"/>
        <rFont val="ＭＳ Ｐゴシック"/>
        <family val="3"/>
        <charset val="128"/>
      </rPr>
      <t>土地改良区が事業主体となって実施した事業で区分</t>
    </r>
    <r>
      <rPr>
        <sz val="10"/>
        <rFont val="ＭＳ Ｐ明朝"/>
        <family val="1"/>
        <charset val="128"/>
      </rPr>
      <t>してください。</t>
    </r>
    <rPh sb="75" eb="77">
      <t>レイワ</t>
    </rPh>
    <phoneticPr fontId="3"/>
  </si>
  <si>
    <r>
      <rPr>
        <sz val="10"/>
        <rFont val="ＭＳ Ｐゴシック"/>
        <family val="3"/>
        <charset val="128"/>
      </rPr>
      <t>　「コ　関連する実施事業による分類」欄</t>
    </r>
    <r>
      <rPr>
        <sz val="10"/>
        <rFont val="ＭＳ Ｐ明朝"/>
        <family val="1"/>
        <charset val="128"/>
      </rPr>
      <t>は、貴土地改良区に</t>
    </r>
    <r>
      <rPr>
        <sz val="10"/>
        <rFont val="ＭＳ Ｐゴシック"/>
        <family val="3"/>
        <charset val="128"/>
      </rPr>
      <t>関連する事業を次の区分により選び</t>
    </r>
    <r>
      <rPr>
        <sz val="10"/>
        <rFont val="ＭＳ Ｐ明朝"/>
        <family val="1"/>
        <charset val="128"/>
      </rPr>
      <t>、その</t>
    </r>
    <r>
      <rPr>
        <sz val="10"/>
        <rFont val="ＭＳ Ｐゴシック"/>
        <family val="3"/>
        <charset val="128"/>
      </rPr>
      <t>番号を記入</t>
    </r>
    <r>
      <rPr>
        <sz val="10"/>
        <rFont val="ＭＳ Ｐ明朝"/>
        <family val="1"/>
        <charset val="128"/>
      </rPr>
      <t>してください。「関連する実施事業」とは、貴土地改良区が</t>
    </r>
    <r>
      <rPr>
        <sz val="10"/>
        <rFont val="ＭＳ Ｐゴシック"/>
        <family val="3"/>
        <charset val="128"/>
      </rPr>
      <t>事業費負担の納入ルートや造成施設の管理主体</t>
    </r>
    <r>
      <rPr>
        <sz val="10"/>
        <rFont val="ＭＳ Ｐ明朝"/>
        <family val="1"/>
        <charset val="128"/>
      </rPr>
      <t>になっているなどの</t>
    </r>
    <r>
      <rPr>
        <sz val="10"/>
        <rFont val="ＭＳ Ｐゴシック"/>
        <family val="3"/>
        <charset val="128"/>
      </rPr>
      <t>関連性のある事業</t>
    </r>
    <r>
      <rPr>
        <sz val="10"/>
        <rFont val="ＭＳ Ｐ明朝"/>
        <family val="1"/>
        <charset val="128"/>
      </rPr>
      <t>をいいます。</t>
    </r>
    <phoneticPr fontId="3"/>
  </si>
  <si>
    <t>都道府県営事業関連型</t>
    <phoneticPr fontId="3"/>
  </si>
  <si>
    <r>
      <t>　</t>
    </r>
    <r>
      <rPr>
        <sz val="10"/>
        <rFont val="ＭＳ Ｐゴシック"/>
        <family val="3"/>
        <charset val="128"/>
      </rPr>
      <t>「シ　事務所の設置状況」欄</t>
    </r>
    <r>
      <rPr>
        <sz val="10"/>
        <rFont val="ＭＳ Ｐ明朝"/>
        <family val="1"/>
        <charset val="128"/>
      </rPr>
      <t>は、例えば理事長宅を事務所としている場合は「４」としてください。</t>
    </r>
    <phoneticPr fontId="3"/>
  </si>
  <si>
    <r>
      <rPr>
        <sz val="10"/>
        <rFont val="ＭＳ Ｐゴシック"/>
        <family val="3"/>
        <charset val="128"/>
      </rPr>
      <t>　「地区面積」欄</t>
    </r>
    <r>
      <rPr>
        <sz val="10"/>
        <rFont val="ＭＳ Ｐ明朝"/>
        <family val="1"/>
        <charset val="128"/>
      </rPr>
      <t>は、</t>
    </r>
    <r>
      <rPr>
        <sz val="10"/>
        <rFont val="ＭＳ Ｐゴシック"/>
        <family val="3"/>
        <charset val="128"/>
      </rPr>
      <t>現況面積</t>
    </r>
    <r>
      <rPr>
        <sz val="10"/>
        <rFont val="ＭＳ Ｐ明朝"/>
        <family val="1"/>
        <charset val="128"/>
      </rPr>
      <t>（土地原簿に登載されている面積）の</t>
    </r>
    <r>
      <rPr>
        <sz val="10"/>
        <rFont val="ＭＳ Ｐゴシック"/>
        <family val="3"/>
        <charset val="128"/>
      </rPr>
      <t>１ha未満を四捨五入</t>
    </r>
    <r>
      <rPr>
        <sz val="10"/>
        <rFont val="ＭＳ Ｐ明朝"/>
        <family val="1"/>
        <charset val="128"/>
      </rPr>
      <t>して、</t>
    </r>
    <r>
      <rPr>
        <sz val="10"/>
        <rFont val="ＭＳ Ｐゴシック"/>
        <family val="3"/>
        <charset val="128"/>
      </rPr>
      <t>ha単位で記入</t>
    </r>
    <r>
      <rPr>
        <sz val="10"/>
        <rFont val="ＭＳ Ｐ明朝"/>
        <family val="1"/>
        <charset val="128"/>
      </rPr>
      <t>してください。</t>
    </r>
    <phoneticPr fontId="3"/>
  </si>
  <si>
    <r>
      <t>　</t>
    </r>
    <r>
      <rPr>
        <sz val="10"/>
        <rFont val="ＭＳ Ｐゴシック"/>
        <family val="3"/>
        <charset val="128"/>
      </rPr>
      <t>貸し借りが行われている地区内の農用地において</t>
    </r>
    <r>
      <rPr>
        <sz val="10"/>
        <rFont val="ＭＳ Ｐ明朝"/>
        <family val="1"/>
        <charset val="128"/>
      </rPr>
      <t>、</t>
    </r>
    <r>
      <rPr>
        <sz val="10"/>
        <rFont val="ＭＳ Ｐゴシック"/>
        <family val="3"/>
        <charset val="128"/>
      </rPr>
      <t>一筆毎の土地に着目した時</t>
    </r>
    <r>
      <rPr>
        <sz val="10"/>
        <rFont val="ＭＳ Ｐ明朝"/>
        <family val="1"/>
        <charset val="128"/>
      </rPr>
      <t>に、</t>
    </r>
    <r>
      <rPr>
        <sz val="10"/>
        <rFont val="ＭＳ Ｐゴシック"/>
        <family val="3"/>
        <charset val="128"/>
      </rPr>
      <t>組合員は所有者がなっているか、使用収益権者（耕作者）がなっているか</t>
    </r>
    <r>
      <rPr>
        <sz val="10"/>
        <rFont val="ＭＳ Ｐ明朝"/>
        <family val="1"/>
        <charset val="128"/>
      </rPr>
      <t>について、筆数の半数以上が所有者であれば「１．所有権者が主」を、筆数の半数以上が使用収益権者（耕作者）であれば「２．使用収益権者（耕作者）が主」を、所有者と使用収益権者（耕作者）とも筆数で半数程度であれば「３．所有権者、使用収益権者（耕作者）とも半数」を選択し、その番号を記入してください。</t>
    </r>
    <phoneticPr fontId="3"/>
  </si>
  <si>
    <r>
      <t>　貸し借りが行われている地区内の農用地における</t>
    </r>
    <r>
      <rPr>
        <sz val="10"/>
        <rFont val="ＭＳ Ｐゴシック"/>
        <family val="3"/>
        <charset val="128"/>
      </rPr>
      <t>賦課金（令和2年度）の一般的な負担状況について</t>
    </r>
    <r>
      <rPr>
        <sz val="10"/>
        <rFont val="ＭＳ Ｐ明朝"/>
        <family val="1"/>
        <charset val="128"/>
      </rPr>
      <t>、法令や組合員資格の有無を問わず</t>
    </r>
    <r>
      <rPr>
        <sz val="10"/>
        <rFont val="ＭＳ Ｐゴシック"/>
        <family val="3"/>
        <charset val="128"/>
      </rPr>
      <t>「土地改良区が実質的に誰から徴収しているか」</t>
    </r>
    <r>
      <rPr>
        <sz val="10"/>
        <rFont val="ＭＳ Ｐ明朝"/>
        <family val="1"/>
        <charset val="128"/>
      </rPr>
      <t>について該当するものを選択し、その</t>
    </r>
    <r>
      <rPr>
        <sz val="10"/>
        <rFont val="ＭＳ Ｐゴシック"/>
        <family val="3"/>
        <charset val="128"/>
      </rPr>
      <t>番号を記入</t>
    </r>
    <r>
      <rPr>
        <sz val="10"/>
        <rFont val="ＭＳ Ｐ明朝"/>
        <family val="1"/>
        <charset val="128"/>
      </rPr>
      <t>してください。</t>
    </r>
    <phoneticPr fontId="2"/>
  </si>
  <si>
    <r>
      <t>　また、</t>
    </r>
    <r>
      <rPr>
        <sz val="10"/>
        <rFont val="ＭＳ Ｐゴシック"/>
        <family val="3"/>
        <charset val="128"/>
      </rPr>
      <t>特別賦課金について</t>
    </r>
    <r>
      <rPr>
        <sz val="10"/>
        <rFont val="ＭＳ Ｐ明朝"/>
        <family val="1"/>
        <charset val="128"/>
      </rPr>
      <t>は、</t>
    </r>
    <r>
      <rPr>
        <sz val="10"/>
        <rFont val="ＭＳ Ｐゴシック"/>
        <family val="3"/>
        <charset val="128"/>
      </rPr>
      <t>表中の事業毎に</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してください。</t>
    </r>
    <phoneticPr fontId="3"/>
  </si>
  <si>
    <r>
      <t>　</t>
    </r>
    <r>
      <rPr>
        <sz val="10"/>
        <rFont val="ＭＳ Ｐゴシック"/>
        <family val="3"/>
        <charset val="128"/>
      </rPr>
      <t>「資格喪失等」欄</t>
    </r>
    <r>
      <rPr>
        <sz val="10"/>
        <rFont val="ＭＳ Ｐ明朝"/>
        <family val="1"/>
        <charset val="128"/>
      </rPr>
      <t>は、准組合員たる資格の喪失や死亡を理由に脱退した場合を記入してください。</t>
    </r>
    <phoneticPr fontId="2"/>
  </si>
  <si>
    <r>
      <t>　</t>
    </r>
    <r>
      <rPr>
        <sz val="10"/>
        <rFont val="ＭＳ Ｐゴシック"/>
        <family val="3"/>
        <charset val="128"/>
      </rPr>
      <t>「除名」欄</t>
    </r>
    <r>
      <rPr>
        <sz val="10"/>
        <rFont val="ＭＳ Ｐ明朝"/>
        <family val="1"/>
        <charset val="128"/>
      </rPr>
      <t>は、定款に定める除名事由により総（代）会の議決を経て脱退した場合を記入してください。</t>
    </r>
    <phoneticPr fontId="3"/>
  </si>
  <si>
    <r>
      <t>　</t>
    </r>
    <r>
      <rPr>
        <sz val="10"/>
        <rFont val="ＭＳ Ｐゴシック"/>
        <family val="3"/>
        <charset val="128"/>
      </rPr>
      <t>「左の集計」欄</t>
    </r>
    <r>
      <rPr>
        <sz val="10"/>
        <rFont val="ＭＳ Ｐ明朝"/>
        <family val="1"/>
        <charset val="128"/>
      </rPr>
      <t>は、</t>
    </r>
    <r>
      <rPr>
        <sz val="10"/>
        <rFont val="ＭＳ Ｐゴシック"/>
        <family val="3"/>
        <charset val="128"/>
      </rPr>
      <t>「加入」数から「脱退」数</t>
    </r>
    <r>
      <rPr>
        <sz val="10"/>
        <rFont val="ＭＳ Ｐ明朝"/>
        <family val="1"/>
        <charset val="128"/>
      </rPr>
      <t>（「資格喪失等」数と「除名」数の合計）</t>
    </r>
    <r>
      <rPr>
        <sz val="10"/>
        <rFont val="ＭＳ Ｐゴシック"/>
        <family val="3"/>
        <charset val="128"/>
      </rPr>
      <t>を引いた人数を記入</t>
    </r>
    <r>
      <rPr>
        <sz val="10"/>
        <rFont val="ＭＳ Ｐ明朝"/>
        <family val="1"/>
        <charset val="128"/>
      </rPr>
      <t>してください。</t>
    </r>
    <rPh sb="18" eb="20">
      <t>ダッタイ</t>
    </rPh>
    <rPh sb="21" eb="22">
      <t>スウ</t>
    </rPh>
    <rPh sb="38" eb="40">
      <t>ゴウケイ</t>
    </rPh>
    <phoneticPr fontId="3"/>
  </si>
  <si>
    <r>
      <t>　</t>
    </r>
    <r>
      <rPr>
        <sz val="10"/>
        <rFont val="ＭＳ Ｐゴシック"/>
        <family val="3"/>
        <charset val="128"/>
      </rPr>
      <t>「合計」欄</t>
    </r>
    <r>
      <rPr>
        <sz val="10"/>
        <rFont val="ＭＳ Ｐ明朝"/>
        <family val="1"/>
        <charset val="128"/>
      </rPr>
      <t>は、「左の集計」欄の合計数を記入してください。</t>
    </r>
    <rPh sb="2" eb="4">
      <t>ゴウケイ</t>
    </rPh>
    <rPh sb="9" eb="10">
      <t>サ</t>
    </rPh>
    <rPh sb="11" eb="13">
      <t>シュウケイ</t>
    </rPh>
    <rPh sb="14" eb="15">
      <t>ラン</t>
    </rPh>
    <rPh sb="16" eb="19">
      <t>ゴウケイスウ</t>
    </rPh>
    <phoneticPr fontId="3"/>
  </si>
  <si>
    <r>
      <t>　</t>
    </r>
    <r>
      <rPr>
        <sz val="10"/>
        <rFont val="ＭＳ Ｐゴシック"/>
        <family val="3"/>
        <charset val="128"/>
      </rPr>
      <t>准組合員資格に係る</t>
    </r>
    <r>
      <rPr>
        <sz val="10"/>
        <rFont val="ＭＳ Ｐ明朝"/>
        <family val="1"/>
        <charset val="128"/>
      </rPr>
      <t>貸し借りが行われている地区内の</t>
    </r>
    <r>
      <rPr>
        <sz val="10"/>
        <rFont val="ＭＳ Ｐゴシック"/>
        <family val="3"/>
        <charset val="128"/>
      </rPr>
      <t>農用地の面積（単位：㎡）</t>
    </r>
    <r>
      <rPr>
        <sz val="10"/>
        <rFont val="ＭＳ Ｐ明朝"/>
        <family val="1"/>
        <charset val="128"/>
      </rPr>
      <t>について</t>
    </r>
    <r>
      <rPr>
        <sz val="10"/>
        <rFont val="ＭＳ Ｐゴシック"/>
        <family val="3"/>
        <charset val="128"/>
      </rPr>
      <t>記載</t>
    </r>
    <r>
      <rPr>
        <sz val="10"/>
        <rFont val="ＭＳ Ｐ明朝"/>
        <family val="1"/>
        <charset val="128"/>
      </rPr>
      <t>してください。</t>
    </r>
    <phoneticPr fontId="3"/>
  </si>
  <si>
    <r>
      <rPr>
        <sz val="10"/>
        <rFont val="ＭＳ Ｐゴシック"/>
        <family val="3"/>
        <charset val="128"/>
      </rPr>
      <t>　「資格喪失等」欄</t>
    </r>
    <r>
      <rPr>
        <sz val="10"/>
        <rFont val="ＭＳ Ｐ明朝"/>
        <family val="1"/>
        <charset val="128"/>
      </rPr>
      <t>は、施設管理准組合員たる資格の喪失や解散を理由に脱退した場合を記入してください。</t>
    </r>
    <rPh sb="11" eb="13">
      <t>シセツ</t>
    </rPh>
    <rPh sb="13" eb="15">
      <t>カンリ</t>
    </rPh>
    <phoneticPr fontId="3"/>
  </si>
  <si>
    <r>
      <rPr>
        <sz val="10"/>
        <rFont val="ＭＳ Ｐゴシック"/>
        <family val="3"/>
        <charset val="128"/>
      </rPr>
      <t>　「除名」欄</t>
    </r>
    <r>
      <rPr>
        <sz val="10"/>
        <rFont val="ＭＳ Ｐ明朝"/>
        <family val="1"/>
        <charset val="128"/>
      </rPr>
      <t>は、定款に定める除名事由により総（代）会の議決を経て脱退した場合を記入してください。</t>
    </r>
    <phoneticPr fontId="3"/>
  </si>
  <si>
    <r>
      <rPr>
        <sz val="10"/>
        <rFont val="ＭＳ Ｐゴシック"/>
        <family val="3"/>
        <charset val="128"/>
      </rPr>
      <t>　「左の集計」欄</t>
    </r>
    <r>
      <rPr>
        <sz val="10"/>
        <rFont val="ＭＳ Ｐ明朝"/>
        <family val="1"/>
        <charset val="128"/>
      </rPr>
      <t>は、</t>
    </r>
    <r>
      <rPr>
        <sz val="10"/>
        <rFont val="ＭＳ Ｐゴシック"/>
        <family val="3"/>
        <charset val="128"/>
      </rPr>
      <t>「加入」数から「脱退」数</t>
    </r>
    <r>
      <rPr>
        <sz val="10"/>
        <rFont val="ＭＳ Ｐ明朝"/>
        <family val="1"/>
        <charset val="128"/>
      </rPr>
      <t>（「資格喪失等」数と「除名」数の合計）</t>
    </r>
    <r>
      <rPr>
        <sz val="10"/>
        <rFont val="ＭＳ Ｐゴシック"/>
        <family val="3"/>
        <charset val="128"/>
      </rPr>
      <t>を引いた人数を記入</t>
    </r>
    <r>
      <rPr>
        <sz val="10"/>
        <rFont val="ＭＳ Ｐ明朝"/>
        <family val="1"/>
        <charset val="128"/>
      </rPr>
      <t>してください。</t>
    </r>
    <phoneticPr fontId="3"/>
  </si>
  <si>
    <r>
      <t>　</t>
    </r>
    <r>
      <rPr>
        <sz val="10"/>
        <rFont val="ＭＳ Ｐゴシック"/>
        <family val="3"/>
        <charset val="128"/>
      </rPr>
      <t>「ウ　選挙区数」欄</t>
    </r>
    <r>
      <rPr>
        <sz val="10"/>
        <rFont val="ＭＳ Ｐ明朝"/>
        <family val="1"/>
        <charset val="128"/>
      </rPr>
      <t>は、設置される選挙区の数を記入してください。</t>
    </r>
    <phoneticPr fontId="3"/>
  </si>
  <si>
    <r>
      <t>　</t>
    </r>
    <r>
      <rPr>
        <sz val="10"/>
        <rFont val="ＭＳ Ｐゴシック"/>
        <family val="3"/>
        <charset val="128"/>
      </rPr>
      <t>「エ　選挙の実態」欄</t>
    </r>
    <r>
      <rPr>
        <sz val="10"/>
        <rFont val="ＭＳ Ｐ明朝"/>
        <family val="1"/>
        <charset val="128"/>
      </rPr>
      <t>は、直近の総代選挙について記入してください。</t>
    </r>
    <phoneticPr fontId="3"/>
  </si>
  <si>
    <r>
      <rPr>
        <sz val="10"/>
        <rFont val="ＭＳ Ｐゴシック"/>
        <family val="3"/>
        <charset val="128"/>
      </rPr>
      <t>　「ア　総代制の有無」で「２．無」の場合</t>
    </r>
    <r>
      <rPr>
        <sz val="10"/>
        <rFont val="ＭＳ Ｐ明朝"/>
        <family val="1"/>
        <charset val="128"/>
      </rPr>
      <t>は、</t>
    </r>
    <r>
      <rPr>
        <sz val="10"/>
        <rFont val="ＭＳ Ｐゴシック"/>
        <family val="3"/>
        <charset val="128"/>
      </rPr>
      <t>「イ　選挙区の有無」以下の欄は記入不要</t>
    </r>
    <r>
      <rPr>
        <sz val="10"/>
        <rFont val="ＭＳ Ｐ明朝"/>
        <family val="1"/>
        <charset val="128"/>
      </rPr>
      <t xml:space="preserve">です。
</t>
    </r>
    <rPh sb="27" eb="28">
      <t>ク</t>
    </rPh>
    <rPh sb="29" eb="31">
      <t>ウム</t>
    </rPh>
    <phoneticPr fontId="3"/>
  </si>
  <si>
    <r>
      <rPr>
        <sz val="10"/>
        <rFont val="ＭＳ Ｐゴシック"/>
        <family val="3"/>
        <charset val="128"/>
      </rPr>
      <t>選出方法は定款に定めるもの</t>
    </r>
    <r>
      <rPr>
        <sz val="10"/>
        <rFont val="ＭＳ Ｐ明朝"/>
        <family val="1"/>
        <charset val="128"/>
      </rPr>
      <t>、</t>
    </r>
    <r>
      <rPr>
        <sz val="10"/>
        <rFont val="ＭＳ Ｐゴシック"/>
        <family val="3"/>
        <charset val="128"/>
      </rPr>
      <t>選挙の実態は直近のもの</t>
    </r>
    <r>
      <rPr>
        <sz val="10"/>
        <rFont val="ＭＳ Ｐ明朝"/>
        <family val="1"/>
        <charset val="128"/>
      </rPr>
      <t>について記入してください。</t>
    </r>
    <phoneticPr fontId="3"/>
  </si>
  <si>
    <r>
      <rPr>
        <sz val="10"/>
        <rFont val="ＭＳ Ｐゴシック"/>
        <family val="3"/>
        <charset val="128"/>
      </rPr>
      <t>　「うち耕作又は畜養の業務を営む者（耕作者）」</t>
    </r>
    <r>
      <rPr>
        <sz val="10"/>
        <rFont val="ＭＳ Ｐ明朝"/>
        <family val="1"/>
        <charset val="128"/>
      </rPr>
      <t>とは、員内の役員うち、耕作又は畜養の業務を営む者を指します。また、認定農家等の担い手である必要はありません。</t>
    </r>
    <rPh sb="18" eb="21">
      <t>コウサクシャ</t>
    </rPh>
    <phoneticPr fontId="3"/>
  </si>
  <si>
    <r>
      <rPr>
        <sz val="10"/>
        <rFont val="ＭＳ Ｐゴシック"/>
        <family val="3"/>
        <charset val="128"/>
      </rPr>
      <t xml:space="preserve"> 「年齢構成」欄</t>
    </r>
    <r>
      <rPr>
        <sz val="10"/>
        <rFont val="ＭＳ Ｐ明朝"/>
        <family val="1"/>
        <charset val="128"/>
      </rPr>
      <t>は、令和３年３月31日現在の状況により区分してください。</t>
    </r>
    <phoneticPr fontId="3"/>
  </si>
  <si>
    <r>
      <rPr>
        <sz val="10"/>
        <rFont val="ＭＳ Ｐゴシック"/>
        <family val="3"/>
        <charset val="128"/>
      </rPr>
      <t xml:space="preserve"> （ウ）と（カ）の</t>
    </r>
    <r>
      <rPr>
        <sz val="10"/>
        <rFont val="ＭＳ Ｐ明朝"/>
        <family val="1"/>
        <charset val="128"/>
      </rPr>
      <t>「年齢構成」欄の</t>
    </r>
    <r>
      <rPr>
        <sz val="10"/>
        <rFont val="ＭＳ Ｐゴシック"/>
        <family val="3"/>
        <charset val="128"/>
      </rPr>
      <t>「合計」</t>
    </r>
    <r>
      <rPr>
        <sz val="10"/>
        <rFont val="ＭＳ Ｐ明朝"/>
        <family val="1"/>
        <charset val="128"/>
      </rPr>
      <t>は、</t>
    </r>
    <r>
      <rPr>
        <sz val="10"/>
        <rFont val="ＭＳ Ｐゴシック"/>
        <family val="3"/>
        <charset val="128"/>
      </rPr>
      <t>イの「現員数」欄の（ア）と（イ）と合致</t>
    </r>
    <r>
      <rPr>
        <sz val="10"/>
        <rFont val="ＭＳ Ｐ明朝"/>
        <family val="1"/>
        <charset val="128"/>
      </rPr>
      <t>します。</t>
    </r>
    <phoneticPr fontId="2"/>
  </si>
  <si>
    <r>
      <rPr>
        <sz val="10"/>
        <rFont val="ＭＳ Ｐゴシック"/>
        <family val="3"/>
        <charset val="128"/>
      </rPr>
      <t xml:space="preserve"> 「役員１人当たりの報酬」欄</t>
    </r>
    <r>
      <rPr>
        <sz val="10"/>
        <rFont val="ＭＳ Ｐ明朝"/>
        <family val="1"/>
        <charset val="128"/>
      </rPr>
      <t>で、報酬額が各人で異なる場合は、平均額を記入してください。また、千円未満は四捨五入してください。なお、役員１人当たりの報酬額が１千円未満の場合は「１」を記入してください。（無報酬の場合は「０」を記入してください。）</t>
    </r>
    <rPh sb="100" eb="103">
      <t>ムホウシュウ</t>
    </rPh>
    <rPh sb="104" eb="106">
      <t>バアイ</t>
    </rPh>
    <rPh sb="111" eb="113">
      <t>キニュウ</t>
    </rPh>
    <phoneticPr fontId="3"/>
  </si>
  <si>
    <r>
      <rPr>
        <sz val="10"/>
        <rFont val="ＭＳ Ｐゴシック"/>
        <family val="3"/>
        <charset val="128"/>
      </rPr>
      <t>　「専任職員」欄</t>
    </r>
    <r>
      <rPr>
        <sz val="10"/>
        <rFont val="ＭＳ Ｐ明朝"/>
        <family val="1"/>
        <charset val="128"/>
      </rPr>
      <t>は、土地改良区に身分を有する全ての職員（再雇用・嘱託を含む。臨時雇用を除く。）について、その人数を記入してください。</t>
    </r>
    <phoneticPr fontId="3"/>
  </si>
  <si>
    <r>
      <rPr>
        <sz val="10"/>
        <rFont val="ＭＳ Ｐゴシック"/>
        <family val="3"/>
        <charset val="128"/>
      </rPr>
      <t>　「兼任職員」欄</t>
    </r>
    <r>
      <rPr>
        <sz val="10"/>
        <rFont val="ＭＳ Ｐ明朝"/>
        <family val="1"/>
        <charset val="128"/>
      </rPr>
      <t xml:space="preserve">は、他団体等に身分を有し、土地改良区の業務に従事している全ての職員について、その人数を記入してください。また、合同事務所を設けて業務を処理している場合、その合同事務所の職員は「兼任職員」として扱ってください。
</t>
    </r>
    <rPh sb="7" eb="8">
      <t>ラン</t>
    </rPh>
    <phoneticPr fontId="3"/>
  </si>
  <si>
    <r>
      <rPr>
        <sz val="10"/>
        <rFont val="ＭＳ Ｐゴシック"/>
        <family val="3"/>
        <charset val="128"/>
      </rPr>
      <t xml:space="preserve"> 「管理職」</t>
    </r>
    <r>
      <rPr>
        <sz val="10"/>
        <rFont val="ＭＳ Ｐ明朝"/>
        <family val="1"/>
        <charset val="128"/>
      </rPr>
      <t>は、貴土地改良区において管理または監督の地位にある職員を指します。役職名では判断されないようにお願いします。</t>
    </r>
    <phoneticPr fontId="3"/>
  </si>
  <si>
    <r>
      <rPr>
        <sz val="10"/>
        <rFont val="ＭＳ Ｐゴシック"/>
        <family val="3"/>
        <charset val="128"/>
      </rPr>
      <t>　「施設操作員」</t>
    </r>
    <r>
      <rPr>
        <sz val="10"/>
        <rFont val="ＭＳ Ｐ明朝"/>
        <family val="1"/>
        <charset val="128"/>
      </rPr>
      <t>は、</t>
    </r>
    <r>
      <rPr>
        <sz val="10"/>
        <rFont val="ＭＳ Ｐゴシック"/>
        <family val="3"/>
        <charset val="128"/>
      </rPr>
      <t>施設の運転操作等に関与する職員及び臨時に雇用する者</t>
    </r>
    <r>
      <rPr>
        <sz val="10"/>
        <rFont val="ＭＳ Ｐ明朝"/>
        <family val="1"/>
        <charset val="128"/>
      </rPr>
      <t>をいいます。したがって、職員であって施設の運転操作に関与する者は、「ア　職員の状況」及び「ウ　施設操作員の状況」の双方に重複して記入されることとなるので留意してください。</t>
    </r>
    <phoneticPr fontId="2"/>
  </si>
  <si>
    <r>
      <rPr>
        <sz val="10"/>
        <rFont val="ＭＳ Ｐゴシック"/>
        <family val="3"/>
        <charset val="128"/>
      </rPr>
      <t>　「(ア)専任職員数」の「合計」欄</t>
    </r>
    <r>
      <rPr>
        <sz val="10"/>
        <rFont val="ＭＳ Ｐ明朝"/>
        <family val="1"/>
        <charset val="128"/>
      </rPr>
      <t>は、</t>
    </r>
    <r>
      <rPr>
        <sz val="10"/>
        <rFont val="ＭＳ Ｐゴシック"/>
        <family val="3"/>
        <charset val="128"/>
      </rPr>
      <t>アの「(ア)　専任職員」の「合計」欄と同数</t>
    </r>
    <r>
      <rPr>
        <sz val="10"/>
        <rFont val="ＭＳ Ｐ明朝"/>
        <family val="1"/>
        <charset val="128"/>
      </rPr>
      <t>であることに留意し、漏れのないように記入してください。</t>
    </r>
    <rPh sb="36" eb="37">
      <t>ラン</t>
    </rPh>
    <phoneticPr fontId="3"/>
  </si>
  <si>
    <r>
      <rPr>
        <sz val="10"/>
        <rFont val="ＭＳ Ｐゴシック"/>
        <family val="3"/>
        <charset val="128"/>
      </rPr>
      <t>　「年齢構成」欄</t>
    </r>
    <r>
      <rPr>
        <sz val="10"/>
        <rFont val="ＭＳ Ｐ明朝"/>
        <family val="1"/>
        <charset val="128"/>
      </rPr>
      <t>は、令和３年３月31日現在の状況により区分してください。</t>
    </r>
    <phoneticPr fontId="2"/>
  </si>
  <si>
    <r>
      <rPr>
        <sz val="10"/>
        <rFont val="ＭＳ Ｐゴシック"/>
        <family val="3"/>
        <charset val="128"/>
      </rPr>
      <t>　「(イ)うち最近5年間の採用者数」</t>
    </r>
    <r>
      <rPr>
        <sz val="10"/>
        <rFont val="ＭＳ Ｐ明朝"/>
        <family val="1"/>
        <charset val="128"/>
      </rPr>
      <t>は、</t>
    </r>
    <r>
      <rPr>
        <sz val="10"/>
        <rFont val="ＭＳ Ｐゴシック"/>
        <family val="3"/>
        <charset val="128"/>
      </rPr>
      <t>「(ア)専任職員数」欄の人数のうち</t>
    </r>
    <r>
      <rPr>
        <sz val="10"/>
        <rFont val="ＭＳ Ｐ明朝"/>
        <family val="1"/>
        <charset val="128"/>
      </rPr>
      <t>、</t>
    </r>
    <r>
      <rPr>
        <sz val="10"/>
        <rFont val="ＭＳ Ｐゴシック"/>
        <family val="3"/>
        <charset val="128"/>
      </rPr>
      <t>最近５年間において採用された人数</t>
    </r>
    <r>
      <rPr>
        <sz val="10"/>
        <rFont val="ＭＳ Ｐ明朝"/>
        <family val="1"/>
        <charset val="128"/>
      </rPr>
      <t>を記入してください。</t>
    </r>
    <phoneticPr fontId="2"/>
  </si>
  <si>
    <r>
      <rPr>
        <sz val="10"/>
        <rFont val="ＭＳ Ｐゴシック"/>
        <family val="3"/>
        <charset val="128"/>
      </rPr>
      <t xml:space="preserve"> 「合計年齢」欄</t>
    </r>
    <r>
      <rPr>
        <sz val="10"/>
        <rFont val="ＭＳ Ｐ明朝"/>
        <family val="1"/>
        <charset val="128"/>
      </rPr>
      <t>は、専任職員の合計年齢を記入してください。</t>
    </r>
    <phoneticPr fontId="3"/>
  </si>
  <si>
    <r>
      <rPr>
        <sz val="10"/>
        <rFont val="ＭＳ Ｐゴシック"/>
        <family val="3"/>
        <charset val="128"/>
      </rPr>
      <t xml:space="preserve"> 「平均年齢」欄</t>
    </r>
    <r>
      <rPr>
        <sz val="10"/>
        <rFont val="ＭＳ Ｐ明朝"/>
        <family val="1"/>
        <charset val="128"/>
      </rPr>
      <t>は、合計年齢を専任職員数の計で除して、小数点以下は四捨五入してください。</t>
    </r>
    <phoneticPr fontId="3"/>
  </si>
  <si>
    <r>
      <t xml:space="preserve"> 　</t>
    </r>
    <r>
      <rPr>
        <sz val="10"/>
        <rFont val="ＭＳ Ｐゴシック"/>
        <family val="3"/>
        <charset val="128"/>
      </rPr>
      <t>合計数</t>
    </r>
    <r>
      <rPr>
        <sz val="10"/>
        <rFont val="ＭＳ Ｐ明朝"/>
        <family val="1"/>
        <charset val="128"/>
      </rPr>
      <t>は、</t>
    </r>
    <r>
      <rPr>
        <sz val="10"/>
        <rFont val="ＭＳ Ｐゴシック"/>
        <family val="3"/>
        <charset val="128"/>
      </rPr>
      <t>アの「（イ）兼任職員」の「合計」欄</t>
    </r>
    <r>
      <rPr>
        <sz val="10"/>
        <rFont val="ＭＳ Ｐ明朝"/>
        <family val="1"/>
        <charset val="128"/>
      </rPr>
      <t>の人数</t>
    </r>
    <r>
      <rPr>
        <sz val="10"/>
        <rFont val="ＭＳ Ｐゴシック"/>
        <family val="3"/>
        <charset val="128"/>
      </rPr>
      <t>と同数</t>
    </r>
    <r>
      <rPr>
        <sz val="10"/>
        <rFont val="ＭＳ Ｐ明朝"/>
        <family val="1"/>
        <charset val="128"/>
      </rPr>
      <t>であることに留意し、漏れのないように記入してください。</t>
    </r>
    <rPh sb="4" eb="5">
      <t>スウ</t>
    </rPh>
    <rPh sb="23" eb="24">
      <t>ラン</t>
    </rPh>
    <phoneticPr fontId="3"/>
  </si>
  <si>
    <r>
      <t>　専任及び兼任職員について記入してください。</t>
    </r>
    <r>
      <rPr>
        <sz val="10"/>
        <rFont val="ＭＳ Ｐゴシック"/>
        <family val="3"/>
        <charset val="128"/>
      </rPr>
      <t>１人の職員が複数の資格を有する場合</t>
    </r>
    <r>
      <rPr>
        <sz val="10"/>
        <rFont val="ＭＳ Ｐ明朝"/>
        <family val="1"/>
        <charset val="128"/>
      </rPr>
      <t>は、</t>
    </r>
    <r>
      <rPr>
        <sz val="10"/>
        <rFont val="ＭＳ Ｐゴシック"/>
        <family val="3"/>
        <charset val="128"/>
      </rPr>
      <t>それぞれを資格者として計算</t>
    </r>
    <r>
      <rPr>
        <sz val="10"/>
        <rFont val="ＭＳ Ｐ明朝"/>
        <family val="1"/>
        <charset val="128"/>
      </rPr>
      <t>してください。</t>
    </r>
    <phoneticPr fontId="3"/>
  </si>
  <si>
    <r>
      <rPr>
        <sz val="10"/>
        <rFont val="ＭＳ Ｐゴシック"/>
        <family val="3"/>
        <charset val="128"/>
      </rPr>
      <t>　「平均支給額」欄</t>
    </r>
    <r>
      <rPr>
        <sz val="10"/>
        <rFont val="ＭＳ Ｐ明朝"/>
        <family val="1"/>
        <charset val="128"/>
      </rPr>
      <t xml:space="preserve">は、専任職員の支給総額（本俸、諸手当）を専任職員数で除し、千円未満は四捨五入してください。
</t>
    </r>
    <phoneticPr fontId="3"/>
  </si>
  <si>
    <r>
      <rPr>
        <sz val="10"/>
        <rFont val="ＭＳ Ｐゴシック"/>
        <family val="3"/>
        <charset val="128"/>
      </rPr>
      <t>　「現員延べ人数」欄</t>
    </r>
    <r>
      <rPr>
        <sz val="10"/>
        <rFont val="ＭＳ Ｐ明朝"/>
        <family val="1"/>
        <charset val="128"/>
      </rPr>
      <t xml:space="preserve">には、令和２年度（調査対象年度）の会議開催時の現員数（総会は組合員数、総代会は総代数、理事会は理事数、監事会は監事数）の延べ人数を記載してください。
</t>
    </r>
    <phoneticPr fontId="3"/>
  </si>
  <si>
    <r>
      <t>　アの</t>
    </r>
    <r>
      <rPr>
        <sz val="10"/>
        <rFont val="ＭＳ Ｐゴシック"/>
        <family val="3"/>
        <charset val="128"/>
      </rPr>
      <t>「国の通知」</t>
    </r>
    <r>
      <rPr>
        <sz val="10"/>
        <rFont val="ＭＳ Ｐ明朝"/>
        <family val="1"/>
        <charset val="128"/>
      </rPr>
      <t xml:space="preserve">とは、「複式簿記方式」は「土地改良区の会計細則例の制定について」（平成31年２月14日付け）を、また、「単式簿記方式」は「土地改良区会計指導基準」（平成23年４月１日付け。最終改正：平成31年２月14日付け）をいい、この中に土地改良区の新たな会計細則例が示されています。
</t>
    </r>
    <phoneticPr fontId="3"/>
  </si>
  <si>
    <r>
      <t>　カの　</t>
    </r>
    <r>
      <rPr>
        <sz val="10"/>
        <rFont val="ＭＳ Ｐゴシック"/>
        <family val="3"/>
        <charset val="128"/>
      </rPr>
      <t>「残高の照合」</t>
    </r>
    <r>
      <rPr>
        <sz val="10"/>
        <rFont val="ＭＳ Ｐ明朝"/>
        <family val="1"/>
        <charset val="128"/>
      </rPr>
      <t>とは、現金及び預金残高と現金預金出納帳又は金銭出納簿の残高の照合を、</t>
    </r>
    <r>
      <rPr>
        <sz val="10"/>
        <rFont val="ＭＳ Ｐゴシック"/>
        <family val="3"/>
        <charset val="128"/>
      </rPr>
      <t>「帳簿間の照合」</t>
    </r>
    <r>
      <rPr>
        <sz val="10"/>
        <rFont val="ＭＳ Ｐ明朝"/>
        <family val="1"/>
        <charset val="128"/>
      </rPr>
      <t xml:space="preserve">とは、収入簿の収入済額及び支出簿の支出済額の合計と現金預金出納帳又は金銭出納簿の入金合計及び出金合計の照合を指します。
</t>
    </r>
    <phoneticPr fontId="3"/>
  </si>
  <si>
    <r>
      <t>　</t>
    </r>
    <r>
      <rPr>
        <sz val="10"/>
        <rFont val="ＭＳ Ｐゴシック"/>
        <family val="3"/>
        <charset val="128"/>
      </rPr>
      <t>令和元年度決算関係書類の公表方法</t>
    </r>
    <r>
      <rPr>
        <sz val="10"/>
        <rFont val="ＭＳ Ｐ明朝"/>
        <family val="1"/>
        <charset val="128"/>
      </rPr>
      <t>について、該当する</t>
    </r>
    <r>
      <rPr>
        <sz val="10"/>
        <rFont val="ＭＳ Ｐゴシック"/>
        <family val="3"/>
        <charset val="128"/>
      </rPr>
      <t>番号を</t>
    </r>
    <r>
      <rPr>
        <sz val="10"/>
        <rFont val="ＭＳ Ｐ明朝"/>
        <family val="1"/>
        <charset val="128"/>
      </rPr>
      <t>選んで</t>
    </r>
    <r>
      <rPr>
        <sz val="10"/>
        <rFont val="ＭＳ Ｐゴシック"/>
        <family val="3"/>
        <charset val="128"/>
      </rPr>
      <t>全て記載</t>
    </r>
    <r>
      <rPr>
        <sz val="10"/>
        <rFont val="ＭＳ Ｐ明朝"/>
        <family val="1"/>
        <charset val="128"/>
      </rPr>
      <t xml:space="preserve">してください。
</t>
    </r>
    <rPh sb="32" eb="33">
      <t>スベ</t>
    </rPh>
    <phoneticPr fontId="3"/>
  </si>
  <si>
    <r>
      <rPr>
        <sz val="10"/>
        <rFont val="ＭＳ Ｐゴシック"/>
        <family val="3"/>
        <charset val="128"/>
      </rPr>
      <t>土地改良区体制強化基本計画の策定状況</t>
    </r>
    <r>
      <rPr>
        <sz val="10"/>
        <rFont val="ＭＳ Ｐ明朝"/>
        <family val="1"/>
        <charset val="128"/>
      </rPr>
      <t>について、</t>
    </r>
    <r>
      <rPr>
        <sz val="10"/>
        <rFont val="ＭＳ Ｐゴシック"/>
        <family val="3"/>
        <charset val="128"/>
      </rPr>
      <t>該当する番号を</t>
    </r>
    <r>
      <rPr>
        <sz val="10"/>
        <rFont val="ＭＳ Ｐ明朝"/>
        <family val="1"/>
        <charset val="128"/>
      </rPr>
      <t>選んで</t>
    </r>
    <r>
      <rPr>
        <sz val="10"/>
        <rFont val="ＭＳ Ｐゴシック"/>
        <family val="3"/>
        <charset val="128"/>
      </rPr>
      <t>記載</t>
    </r>
    <r>
      <rPr>
        <sz val="10"/>
        <rFont val="ＭＳ Ｐ明朝"/>
        <family val="1"/>
        <charset val="128"/>
      </rPr>
      <t xml:space="preserve">してください。
</t>
    </r>
    <phoneticPr fontId="3"/>
  </si>
  <si>
    <r>
      <rPr>
        <sz val="10"/>
        <rFont val="ＭＳ Ｐゴシック"/>
        <family val="3"/>
        <charset val="128"/>
      </rPr>
      <t>　「キ 農業営・共同施行等」欄</t>
    </r>
    <r>
      <rPr>
        <sz val="10"/>
        <rFont val="ＭＳ Ｐ明朝"/>
        <family val="1"/>
        <charset val="128"/>
      </rPr>
      <t xml:space="preserve">には、農地中間管理機構営土地改良事業や三条資格者が単独で施行する土地改良事業（一人施行）を含みます。
</t>
    </r>
    <rPh sb="4" eb="6">
      <t>ノウギョウ</t>
    </rPh>
    <rPh sb="6" eb="7">
      <t>エイ</t>
    </rPh>
    <rPh sb="8" eb="10">
      <t>キョウドウ</t>
    </rPh>
    <rPh sb="10" eb="12">
      <t>セコウ</t>
    </rPh>
    <rPh sb="12" eb="13">
      <t>トウ</t>
    </rPh>
    <rPh sb="14" eb="15">
      <t>ラン</t>
    </rPh>
    <rPh sb="18" eb="20">
      <t>ノウチ</t>
    </rPh>
    <rPh sb="20" eb="22">
      <t>チュウカン</t>
    </rPh>
    <rPh sb="22" eb="24">
      <t>カンリ</t>
    </rPh>
    <rPh sb="24" eb="26">
      <t>キコウ</t>
    </rPh>
    <rPh sb="26" eb="27">
      <t>エイ</t>
    </rPh>
    <rPh sb="27" eb="33">
      <t>トチカイリョウジギョウ</t>
    </rPh>
    <rPh sb="34" eb="35">
      <t>3</t>
    </rPh>
    <rPh sb="35" eb="36">
      <t>ジョウ</t>
    </rPh>
    <rPh sb="36" eb="39">
      <t>シカクシャ</t>
    </rPh>
    <rPh sb="40" eb="42">
      <t>タンドク</t>
    </rPh>
    <rPh sb="43" eb="45">
      <t>シコウ</t>
    </rPh>
    <rPh sb="47" eb="49">
      <t>トチ</t>
    </rPh>
    <rPh sb="49" eb="51">
      <t>カイリョウ</t>
    </rPh>
    <rPh sb="51" eb="53">
      <t>ジギョウ</t>
    </rPh>
    <rPh sb="54" eb="56">
      <t>イチニン</t>
    </rPh>
    <rPh sb="56" eb="58">
      <t>セコウ</t>
    </rPh>
    <rPh sb="60" eb="61">
      <t>フク</t>
    </rPh>
    <phoneticPr fontId="3"/>
  </si>
  <si>
    <r>
      <t xml:space="preserve">　 </t>
    </r>
    <r>
      <rPr>
        <sz val="10"/>
        <rFont val="ＭＳ Ｐゴシック"/>
        <family val="3"/>
        <charset val="128"/>
      </rPr>
      <t>延長</t>
    </r>
    <r>
      <rPr>
        <sz val="10"/>
        <rFont val="ＭＳ Ｐ明朝"/>
        <family val="1"/>
        <charset val="128"/>
      </rPr>
      <t>については</t>
    </r>
    <r>
      <rPr>
        <sz val="10"/>
        <rFont val="ＭＳ Ｐゴシック"/>
        <family val="3"/>
        <charset val="128"/>
      </rPr>
      <t>１km未満を四捨五入</t>
    </r>
    <r>
      <rPr>
        <sz val="10"/>
        <rFont val="ＭＳ Ｐ明朝"/>
        <family val="1"/>
        <charset val="128"/>
      </rPr>
      <t xml:space="preserve">（「総延長」が0.5kmに満たない場合は切り上げて１kmとする。）してください。
</t>
    </r>
    <phoneticPr fontId="3"/>
  </si>
  <si>
    <r>
      <rPr>
        <sz val="10"/>
        <rFont val="ＭＳ Ｐゴシック"/>
        <family val="3"/>
        <charset val="128"/>
      </rPr>
      <t>　用排兼用機場、用排兼用水路は、主たる用途で記入</t>
    </r>
    <r>
      <rPr>
        <sz val="10"/>
        <rFont val="ＭＳ Ｐ明朝"/>
        <family val="1"/>
        <charset val="128"/>
      </rPr>
      <t>してください。</t>
    </r>
    <phoneticPr fontId="3"/>
  </si>
  <si>
    <r>
      <rPr>
        <sz val="10"/>
        <rFont val="ＭＳ Ｐゴシック"/>
        <family val="3"/>
        <charset val="128"/>
      </rPr>
      <t>　 延長</t>
    </r>
    <r>
      <rPr>
        <sz val="10"/>
        <rFont val="ＭＳ Ｐ明朝"/>
        <family val="1"/>
        <charset val="128"/>
      </rPr>
      <t>については、</t>
    </r>
    <r>
      <rPr>
        <sz val="10"/>
        <rFont val="ＭＳ Ｐゴシック"/>
        <family val="3"/>
        <charset val="128"/>
      </rPr>
      <t>１km未満を四捨五入</t>
    </r>
    <r>
      <rPr>
        <sz val="10"/>
        <rFont val="ＭＳ Ｐ明朝"/>
        <family val="1"/>
        <charset val="128"/>
      </rPr>
      <t xml:space="preserve">（その結果、総延長が0.5kmに満たない場合は切り上げて１kmとする。）してください。
</t>
    </r>
    <phoneticPr fontId="3"/>
  </si>
  <si>
    <r>
      <rPr>
        <sz val="10"/>
        <rFont val="ＭＳ Ｐゴシック"/>
        <family val="3"/>
        <charset val="128"/>
      </rPr>
      <t>　用排兼用機場、用排兼用水路</t>
    </r>
    <r>
      <rPr>
        <sz val="10"/>
        <rFont val="ＭＳ Ｐ明朝"/>
        <family val="1"/>
        <charset val="128"/>
      </rPr>
      <t>は、</t>
    </r>
    <r>
      <rPr>
        <sz val="10"/>
        <rFont val="ＭＳ Ｐゴシック"/>
        <family val="3"/>
        <charset val="128"/>
      </rPr>
      <t>主たる用途で記入</t>
    </r>
    <r>
      <rPr>
        <sz val="10"/>
        <rFont val="ＭＳ Ｐ明朝"/>
        <family val="1"/>
        <charset val="128"/>
      </rPr>
      <t>してください。</t>
    </r>
    <phoneticPr fontId="3"/>
  </si>
  <si>
    <r>
      <t>　</t>
    </r>
    <r>
      <rPr>
        <sz val="10"/>
        <rFont val="ＭＳ Ｐゴシック"/>
        <family val="3"/>
        <charset val="128"/>
      </rPr>
      <t>15頁の(２)のアに記載した維持管理施設</t>
    </r>
    <r>
      <rPr>
        <sz val="10"/>
        <rFont val="ＭＳ Ｐ明朝"/>
        <family val="1"/>
        <charset val="128"/>
      </rPr>
      <t>において、</t>
    </r>
    <r>
      <rPr>
        <sz val="10"/>
        <rFont val="ＭＳ Ｐゴシック"/>
        <family val="3"/>
        <charset val="128"/>
      </rPr>
      <t>令和２年度</t>
    </r>
    <r>
      <rPr>
        <sz val="10"/>
        <rFont val="ＭＳ Ｐ明朝"/>
        <family val="1"/>
        <charset val="128"/>
      </rPr>
      <t>の１年間</t>
    </r>
    <r>
      <rPr>
        <sz val="10"/>
        <rFont val="ＭＳ Ｐゴシック"/>
        <family val="3"/>
        <charset val="128"/>
      </rPr>
      <t>に使用した電力量の総量</t>
    </r>
    <r>
      <rPr>
        <sz val="10"/>
        <rFont val="ＭＳ Ｐ明朝"/>
        <family val="1"/>
        <charset val="128"/>
      </rPr>
      <t>を記入してください。</t>
    </r>
    <rPh sb="11" eb="13">
      <t>キサイ</t>
    </rPh>
    <rPh sb="45" eb="46">
      <t>リョウ</t>
    </rPh>
    <phoneticPr fontId="3"/>
  </si>
  <si>
    <r>
      <rPr>
        <sz val="10"/>
        <rFont val="ＭＳ Ｐゴシック"/>
        <family val="3"/>
        <charset val="128"/>
      </rPr>
      <t>　15頁の(２)のアの維持管理施設の主要な管理方法について</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してください。なお、下部組織とは、関係土地改良区、集落、集落以下の地元の申し合わせ管理組合等をいいます。</t>
    </r>
    <rPh sb="64" eb="66">
      <t>カンケイ</t>
    </rPh>
    <rPh sb="66" eb="71">
      <t>トチカイリョウク</t>
    </rPh>
    <phoneticPr fontId="3"/>
  </si>
  <si>
    <r>
      <rPr>
        <sz val="10"/>
        <rFont val="ＭＳ Ｐゴシック"/>
        <family val="3"/>
        <charset val="128"/>
      </rPr>
      <t>　15頁の(２)のアに記載した維持管理施設に係る管理費の負担方法について</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 xml:space="preserve">してください。なお、下部組織とは、関係土地改良区、集落、集落以下の地元の申し合わせ管理組合等をいいます。
</t>
    </r>
    <rPh sb="11" eb="13">
      <t>キサイ</t>
    </rPh>
    <rPh sb="22" eb="23">
      <t>カカ</t>
    </rPh>
    <rPh sb="71" eb="73">
      <t>カンケイ</t>
    </rPh>
    <rPh sb="73" eb="78">
      <t>トチカイリョウク</t>
    </rPh>
    <phoneticPr fontId="3"/>
  </si>
  <si>
    <r>
      <rPr>
        <sz val="10"/>
        <rFont val="ＭＳ Ｐゴシック"/>
        <family val="3"/>
        <charset val="128"/>
      </rPr>
      <t>　「附帯事業の実施状況」欄</t>
    </r>
    <r>
      <rPr>
        <sz val="10"/>
        <rFont val="ＭＳ Ｐ明朝"/>
        <family val="1"/>
        <charset val="128"/>
      </rPr>
      <t xml:space="preserve">については、各事業毎に実施している場合は「１」、実施していない場合は「２」をそれぞれ記入してください。また、「１」を記入した場合は、「概要」欄に調査対象年度における附帯事業の概算収入額、事業費、受託費等を記入してください。
</t>
    </r>
    <phoneticPr fontId="3"/>
  </si>
  <si>
    <r>
      <rPr>
        <sz val="10"/>
        <rFont val="ＭＳ Ｐゴシック"/>
        <family val="3"/>
        <charset val="128"/>
      </rPr>
      <t>　「ウ　発電」</t>
    </r>
    <r>
      <rPr>
        <sz val="10"/>
        <rFont val="ＭＳ Ｐ明朝"/>
        <family val="1"/>
        <charset val="128"/>
      </rPr>
      <t>については、土地改良施設の操作エネルギー源の確保のため、土地改良事業として管理しているものは除いてください。</t>
    </r>
    <phoneticPr fontId="3"/>
  </si>
  <si>
    <r>
      <rPr>
        <sz val="10"/>
        <rFont val="ＭＳ Ｐゴシック"/>
        <family val="3"/>
        <charset val="128"/>
      </rPr>
      <t>　「キ　農地耕作条件改善事業又は農業基盤整備促進事業」</t>
    </r>
    <r>
      <rPr>
        <sz val="10"/>
        <rFont val="ＭＳ Ｐ明朝"/>
        <family val="1"/>
        <charset val="128"/>
      </rPr>
      <t>を実施している場合（土地改良事業計画を定めない場合に限る。）は、事業費、地区数、取組面積、関係組合員数、主な取組内容（区画拡大、暗渠排水、用水路の更新整備等）を記入してください。</t>
    </r>
    <phoneticPr fontId="3"/>
  </si>
  <si>
    <r>
      <rPr>
        <sz val="10"/>
        <rFont val="ＭＳ Ｐゴシック"/>
        <family val="3"/>
        <charset val="128"/>
      </rPr>
      <t>　附帯事業は、土地改良区自らが実施している事業</t>
    </r>
    <r>
      <rPr>
        <sz val="10"/>
        <rFont val="ＭＳ Ｐ明朝"/>
        <family val="1"/>
        <charset val="128"/>
      </rPr>
      <t>であり、土地改良施設を他に貸し付けているものは除いてください。</t>
    </r>
    <phoneticPr fontId="2"/>
  </si>
  <si>
    <r>
      <rPr>
        <sz val="10"/>
        <rFont val="ＭＳ Ｐゴシック"/>
        <family val="3"/>
        <charset val="128"/>
      </rPr>
      <t xml:space="preserve"> 金額は千円単位で記入</t>
    </r>
    <r>
      <rPr>
        <sz val="10"/>
        <rFont val="ＭＳ Ｐ明朝"/>
        <family val="1"/>
        <charset val="128"/>
      </rPr>
      <t>してください。</t>
    </r>
    <phoneticPr fontId="3"/>
  </si>
  <si>
    <t>「イ　特別賦課金」</t>
    <phoneticPr fontId="3"/>
  </si>
  <si>
    <t>「ア　国・県補助金」 及び 「イ　市町村等助成金」</t>
    <phoneticPr fontId="3"/>
  </si>
  <si>
    <r>
      <rPr>
        <sz val="10"/>
        <rFont val="ＭＳ Ｐゴシック"/>
        <family val="3"/>
        <charset val="128"/>
      </rPr>
      <t>　恒常的経費の「ア　運営費」欄</t>
    </r>
    <r>
      <rPr>
        <sz val="10"/>
        <rFont val="ＭＳ Ｐ明朝"/>
        <family val="1"/>
        <charset val="128"/>
      </rPr>
      <t>は、土地改良区の管理運営に必要な費用としてください。職員人件費は、職員の給料及び諸手当の総額のほか、共済、健保、労働保険等の事業主負担分を含めてください。</t>
    </r>
    <phoneticPr fontId="3"/>
  </si>
  <si>
    <r>
      <rPr>
        <sz val="10"/>
        <rFont val="ＭＳ Ｐゴシック"/>
        <family val="3"/>
        <charset val="128"/>
      </rPr>
      <t>　「［２］工事費」欄</t>
    </r>
    <r>
      <rPr>
        <sz val="10"/>
        <rFont val="ＭＳ Ｐ明朝"/>
        <family val="1"/>
        <charset val="128"/>
      </rPr>
      <t>には、附帯事業で発電施設を造成する場合の工事費も含みます。</t>
    </r>
    <phoneticPr fontId="3"/>
  </si>
  <si>
    <r>
      <rPr>
        <sz val="10"/>
        <rFont val="ＭＳ Ｐゴシック"/>
        <family val="3"/>
        <charset val="128"/>
      </rPr>
      <t>　「［６］発電関係支出」欄</t>
    </r>
    <r>
      <rPr>
        <sz val="10"/>
        <rFont val="ＭＳ Ｐ明朝"/>
        <family val="1"/>
        <charset val="128"/>
      </rPr>
      <t>は、①発電施設の維持管理で行う整備補修に要する経費、②発電施設に係る公庫資金等借入金償還金、③発電関係の各種積立金、④発電施設を管理運営していくための運営経費、⑤その他発電関係支出の支出額の合計を記入してください。その場合、 その金額が他の支出と重複して加算されないように注意してください。</t>
    </r>
    <phoneticPr fontId="3"/>
  </si>
  <si>
    <r>
      <rPr>
        <sz val="10"/>
        <rFont val="ＭＳ Ｐゴシック"/>
        <family val="3"/>
        <charset val="128"/>
      </rPr>
      <t>　「［７］土地改良区連合負担金」欄</t>
    </r>
    <r>
      <rPr>
        <sz val="10"/>
        <rFont val="ＭＳ Ｐ明朝"/>
        <family val="1"/>
        <charset val="128"/>
      </rPr>
      <t>は、所属する土地改良区連合に対する負担金額を記入してください。</t>
    </r>
    <rPh sb="5" eb="7">
      <t>トチ</t>
    </rPh>
    <rPh sb="7" eb="10">
      <t>カイリョウク</t>
    </rPh>
    <rPh sb="10" eb="12">
      <t>レンゴウ</t>
    </rPh>
    <rPh sb="12" eb="15">
      <t>フタンキン</t>
    </rPh>
    <rPh sb="19" eb="21">
      <t>ショゾク</t>
    </rPh>
    <rPh sb="23" eb="25">
      <t>トチ</t>
    </rPh>
    <rPh sb="25" eb="28">
      <t>カイリョウク</t>
    </rPh>
    <rPh sb="28" eb="30">
      <t>レンゴウ</t>
    </rPh>
    <rPh sb="31" eb="32">
      <t>タイ</t>
    </rPh>
    <rPh sb="34" eb="37">
      <t>フタンキン</t>
    </rPh>
    <rPh sb="37" eb="38">
      <t>ガク</t>
    </rPh>
    <rPh sb="39" eb="41">
      <t>キニュウ</t>
    </rPh>
    <phoneticPr fontId="3"/>
  </si>
  <si>
    <r>
      <rPr>
        <sz val="10"/>
        <rFont val="ＭＳ Ｐゴシック"/>
        <family val="3"/>
        <charset val="128"/>
      </rPr>
      <t>　「［9］繰越金」欄</t>
    </r>
    <r>
      <rPr>
        <sz val="10"/>
        <rFont val="ＭＳ Ｐ明朝"/>
        <family val="1"/>
        <charset val="128"/>
      </rPr>
      <t>は、翌年度への繰越金の額を記入してください。したがって、</t>
    </r>
    <r>
      <rPr>
        <sz val="10"/>
        <rFont val="ＭＳ Ｐゴシック"/>
        <family val="3"/>
        <charset val="128"/>
      </rPr>
      <t>収入の計欄の額と支出の計欄の額は合致</t>
    </r>
    <r>
      <rPr>
        <sz val="10"/>
        <rFont val="ＭＳ Ｐ明朝"/>
        <family val="1"/>
        <charset val="128"/>
      </rPr>
      <t>することになります。</t>
    </r>
    <phoneticPr fontId="2"/>
  </si>
  <si>
    <r>
      <rPr>
        <sz val="10"/>
        <rFont val="ＭＳ Ｐゴシック"/>
        <family val="3"/>
        <charset val="128"/>
      </rPr>
      <t xml:space="preserve"> 令和元年度の収支決算書</t>
    </r>
    <r>
      <rPr>
        <sz val="10"/>
        <rFont val="ＭＳ Ｐ明朝"/>
        <family val="1"/>
        <charset val="128"/>
      </rPr>
      <t>（決算見込額を含む。以下同じ。）から転記してください。
 なお、一般会計、特別会計（発電会計も含む。）の</t>
    </r>
    <r>
      <rPr>
        <sz val="10"/>
        <rFont val="ＭＳ Ｐゴシック"/>
        <family val="3"/>
        <charset val="128"/>
      </rPr>
      <t>２以上の会計を設けている場合は</t>
    </r>
    <r>
      <rPr>
        <sz val="10"/>
        <rFont val="ＭＳ Ｐ明朝"/>
        <family val="1"/>
        <charset val="128"/>
      </rPr>
      <t>両会計を</t>
    </r>
    <r>
      <rPr>
        <sz val="10"/>
        <rFont val="ＭＳ Ｐゴシック"/>
        <family val="3"/>
        <charset val="128"/>
      </rPr>
      <t>合算して記入</t>
    </r>
    <r>
      <rPr>
        <sz val="10"/>
        <rFont val="ＭＳ Ｐ明朝"/>
        <family val="1"/>
        <charset val="128"/>
      </rPr>
      <t>してください。この場合、</t>
    </r>
    <r>
      <rPr>
        <sz val="10"/>
        <rFont val="ＭＳ Ｐゴシック"/>
        <family val="3"/>
        <charset val="128"/>
      </rPr>
      <t>各会計間の出し入れ（繰入金・繰出金等）がある場合</t>
    </r>
    <r>
      <rPr>
        <sz val="10"/>
        <rFont val="ＭＳ Ｐ明朝"/>
        <family val="1"/>
        <charset val="128"/>
      </rPr>
      <t>は、その</t>
    </r>
    <r>
      <rPr>
        <sz val="10"/>
        <rFont val="ＭＳ Ｐゴシック"/>
        <family val="3"/>
        <charset val="128"/>
      </rPr>
      <t>金額が重複して加算しないように注意</t>
    </r>
    <r>
      <rPr>
        <sz val="10"/>
        <rFont val="ＭＳ Ｐ明朝"/>
        <family val="1"/>
        <charset val="128"/>
      </rPr>
      <t>してください。</t>
    </r>
    <phoneticPr fontId="3"/>
  </si>
  <si>
    <r>
      <t>　</t>
    </r>
    <r>
      <rPr>
        <sz val="10"/>
        <rFont val="ＭＳ Ｐゴシック"/>
        <family val="3"/>
        <charset val="128"/>
      </rPr>
      <t>土地改良区の恒常的経費（運営事務費、役員報酬、職員人件費、維持管理費等）に充てるための賦課金</t>
    </r>
    <r>
      <rPr>
        <sz val="10"/>
        <rFont val="ＭＳ Ｐ明朝"/>
        <family val="1"/>
        <charset val="128"/>
      </rPr>
      <t>です。事業の負担金、償還金が含まれている場合は、その部分は分離して特別賦課金に計上してください。</t>
    </r>
    <phoneticPr fontId="3"/>
  </si>
  <si>
    <r>
      <t>　</t>
    </r>
    <r>
      <rPr>
        <sz val="10"/>
        <rFont val="ＭＳ Ｐゴシック"/>
        <family val="3"/>
        <charset val="128"/>
      </rPr>
      <t>工事費、国営負担金、県営分担金、公庫資金償還金等に充てるための賦課金</t>
    </r>
    <r>
      <rPr>
        <sz val="10"/>
        <rFont val="ＭＳ Ｐ明朝"/>
        <family val="1"/>
        <charset val="128"/>
      </rPr>
      <t>です。特別賦課金に事業費相当分以外の事務的な経費が含まれている場合は、その部分は分離して経常賦課金に計上してください。</t>
    </r>
    <phoneticPr fontId="2"/>
  </si>
  <si>
    <r>
      <t>　事業に対する</t>
    </r>
    <r>
      <rPr>
        <sz val="10"/>
        <rFont val="ＭＳ Ｐゴシック"/>
        <family val="3"/>
        <charset val="128"/>
      </rPr>
      <t>補助金、助成金、</t>
    </r>
    <r>
      <rPr>
        <sz val="10"/>
        <rFont val="ＭＳ Ｐ明朝"/>
        <family val="1"/>
        <charset val="128"/>
      </rPr>
      <t>公庫資金の</t>
    </r>
    <r>
      <rPr>
        <sz val="10"/>
        <rFont val="ＭＳ Ｐゴシック"/>
        <family val="3"/>
        <charset val="128"/>
      </rPr>
      <t>償還に対する助成金は「ア）工事費補助」</t>
    </r>
    <r>
      <rPr>
        <sz val="10"/>
        <rFont val="ＭＳ Ｐ明朝"/>
        <family val="1"/>
        <charset val="128"/>
      </rPr>
      <t>とし、国が行っている償還助成は国・県補助金の「ア）工事費補助」、市町村が行っている償還助成は市町村等助成金の「ア）工事費補助」に含めてください。
　また、</t>
    </r>
    <r>
      <rPr>
        <sz val="10"/>
        <rFont val="ＭＳ Ｐゴシック"/>
        <family val="3"/>
        <charset val="128"/>
      </rPr>
      <t>人件費、維持管理費に対する助成金は「イ）恒常的経費補助」</t>
    </r>
    <r>
      <rPr>
        <sz val="10"/>
        <rFont val="ＭＳ Ｐ明朝"/>
        <family val="1"/>
        <charset val="128"/>
      </rPr>
      <t>としてください。</t>
    </r>
    <phoneticPr fontId="2"/>
  </si>
  <si>
    <r>
      <rPr>
        <sz val="10"/>
        <rFont val="ＭＳ Ｐゴシック"/>
        <family val="3"/>
        <charset val="128"/>
      </rPr>
      <t>　土地改良施設維持管理適正化事業交付金</t>
    </r>
    <r>
      <rPr>
        <sz val="10"/>
        <rFont val="ＭＳ Ｐ明朝"/>
        <family val="1"/>
        <charset val="128"/>
      </rPr>
      <t>は、</t>
    </r>
    <r>
      <rPr>
        <sz val="10"/>
        <rFont val="ＭＳ Ｐゴシック"/>
        <family val="3"/>
        <charset val="128"/>
      </rPr>
      <t>［２］の「ア 国・県補助金」の「イ）恒常的経費補助」</t>
    </r>
    <r>
      <rPr>
        <sz val="10"/>
        <rFont val="ＭＳ Ｐ明朝"/>
        <family val="1"/>
        <charset val="128"/>
      </rPr>
      <t>に含めてください。
　</t>
    </r>
    <r>
      <rPr>
        <sz val="10"/>
        <rFont val="ＭＳ Ｐゴシック"/>
        <family val="3"/>
        <charset val="128"/>
      </rPr>
      <t>国営造成施設管理体制整備促進事業（管理体制整備型）</t>
    </r>
    <r>
      <rPr>
        <sz val="10"/>
        <rFont val="ＭＳ Ｐ明朝"/>
        <family val="1"/>
        <charset val="128"/>
      </rPr>
      <t>は、</t>
    </r>
    <r>
      <rPr>
        <sz val="10"/>
        <rFont val="ＭＳ Ｐゴシック"/>
        <family val="3"/>
        <charset val="128"/>
      </rPr>
      <t>国及び都道府県から支出</t>
    </r>
    <r>
      <rPr>
        <sz val="10"/>
        <rFont val="ＭＳ Ｐ明朝"/>
        <family val="1"/>
        <charset val="128"/>
      </rPr>
      <t>されている</t>
    </r>
    <r>
      <rPr>
        <sz val="10"/>
        <rFont val="ＭＳ Ｐゴシック"/>
        <family val="3"/>
        <charset val="128"/>
      </rPr>
      <t>部分</t>
    </r>
    <r>
      <rPr>
        <sz val="10"/>
        <rFont val="ＭＳ Ｐ明朝"/>
        <family val="1"/>
        <charset val="128"/>
      </rPr>
      <t>は、</t>
    </r>
    <r>
      <rPr>
        <sz val="10"/>
        <rFont val="ＭＳ Ｐゴシック"/>
        <family val="3"/>
        <charset val="128"/>
      </rPr>
      <t>［２］の「ア 国・県補助金」の「イ）恒常的経費補助」</t>
    </r>
    <r>
      <rPr>
        <sz val="10"/>
        <rFont val="ＭＳ Ｐ明朝"/>
        <family val="1"/>
        <charset val="128"/>
      </rPr>
      <t>に、</t>
    </r>
    <r>
      <rPr>
        <sz val="10"/>
        <rFont val="ＭＳ Ｐゴシック"/>
        <family val="3"/>
        <charset val="128"/>
      </rPr>
      <t>市町村から支出</t>
    </r>
    <r>
      <rPr>
        <sz val="10"/>
        <rFont val="ＭＳ Ｐ明朝"/>
        <family val="1"/>
        <charset val="128"/>
      </rPr>
      <t>されている</t>
    </r>
    <r>
      <rPr>
        <sz val="10"/>
        <rFont val="ＭＳ Ｐゴシック"/>
        <family val="3"/>
        <charset val="128"/>
      </rPr>
      <t>部分</t>
    </r>
    <r>
      <rPr>
        <sz val="10"/>
        <rFont val="ＭＳ Ｐ明朝"/>
        <family val="1"/>
        <charset val="128"/>
      </rPr>
      <t>は、</t>
    </r>
    <r>
      <rPr>
        <sz val="10"/>
        <rFont val="ＭＳ Ｐゴシック"/>
        <family val="3"/>
        <charset val="128"/>
      </rPr>
      <t>［２］の「イ 市町村等助成金」の「イ）恒常的経費補助」</t>
    </r>
    <r>
      <rPr>
        <sz val="10"/>
        <rFont val="ＭＳ Ｐ明朝"/>
        <family val="1"/>
        <charset val="128"/>
      </rPr>
      <t>に含めてください。
　また、</t>
    </r>
    <r>
      <rPr>
        <sz val="10"/>
        <rFont val="ＭＳ Ｐゴシック"/>
        <family val="3"/>
        <charset val="128"/>
      </rPr>
      <t>都道府県や市町村から支出されているもの</t>
    </r>
    <r>
      <rPr>
        <sz val="10"/>
        <rFont val="ＭＳ Ｐ明朝"/>
        <family val="1"/>
        <charset val="128"/>
      </rPr>
      <t>について、受託料や寄付金等、「［４］その他収入」や「［１］賦課金」の区分に</t>
    </r>
    <r>
      <rPr>
        <sz val="10"/>
        <rFont val="ＭＳ Ｐゴシック"/>
        <family val="3"/>
        <charset val="128"/>
      </rPr>
      <t>該当しないもの</t>
    </r>
    <r>
      <rPr>
        <sz val="10"/>
        <rFont val="ＭＳ Ｐ明朝"/>
        <family val="1"/>
        <charset val="128"/>
      </rPr>
      <t>は、</t>
    </r>
    <r>
      <rPr>
        <sz val="10"/>
        <rFont val="ＭＳ Ｐゴシック"/>
        <family val="3"/>
        <charset val="128"/>
      </rPr>
      <t>「［２］補助金・助成金」</t>
    </r>
    <r>
      <rPr>
        <sz val="10"/>
        <rFont val="ＭＳ Ｐ明朝"/>
        <family val="1"/>
        <charset val="128"/>
      </rPr>
      <t>に含めてください。</t>
    </r>
    <phoneticPr fontId="2"/>
  </si>
  <si>
    <r>
      <t xml:space="preserve"> </t>
    </r>
    <r>
      <rPr>
        <sz val="10"/>
        <rFont val="ＭＳ Ｐゴシック"/>
        <family val="3"/>
        <charset val="128"/>
      </rPr>
      <t>　20頁のⅣの(１)で「[４]その他収入」欄</t>
    </r>
    <r>
      <rPr>
        <sz val="10"/>
        <rFont val="ＭＳ Ｐ明朝"/>
        <family val="1"/>
        <charset val="128"/>
      </rPr>
      <t>の</t>
    </r>
    <r>
      <rPr>
        <sz val="10"/>
        <rFont val="ＭＳ Ｐゴシック"/>
        <family val="3"/>
        <charset val="128"/>
      </rPr>
      <t>「ア　他目的使用料」欄、「ウ　受託料」欄、「カ　その他」欄</t>
    </r>
    <r>
      <rPr>
        <sz val="10"/>
        <rFont val="ＭＳ Ｐ明朝"/>
        <family val="1"/>
        <charset val="128"/>
      </rPr>
      <t>に金額を記入した場合に、</t>
    </r>
    <r>
      <rPr>
        <sz val="10"/>
        <rFont val="ＭＳ Ｐゴシック"/>
        <family val="3"/>
        <charset val="128"/>
      </rPr>
      <t>１件当たりの金額が多いもの（上位３位まで）の具体的な内容と金額を記入</t>
    </r>
    <r>
      <rPr>
        <sz val="10"/>
        <rFont val="ＭＳ Ｐ明朝"/>
        <family val="1"/>
        <charset val="128"/>
      </rPr>
      <t>してください。</t>
    </r>
    <phoneticPr fontId="3"/>
  </si>
  <si>
    <r>
      <t>　</t>
    </r>
    <r>
      <rPr>
        <sz val="10"/>
        <rFont val="ＭＳ Ｐゴシック"/>
        <family val="3"/>
        <charset val="128"/>
      </rPr>
      <t>令和元年度の収支決算書に係る財産目録から転記</t>
    </r>
    <r>
      <rPr>
        <sz val="10"/>
        <rFont val="ＭＳ Ｐ明朝"/>
        <family val="1"/>
        <charset val="128"/>
      </rPr>
      <t>してください。</t>
    </r>
    <rPh sb="1" eb="3">
      <t>レイワ</t>
    </rPh>
    <rPh sb="3" eb="6">
      <t>ガンネンド</t>
    </rPh>
    <rPh sb="7" eb="9">
      <t>シュウシ</t>
    </rPh>
    <rPh sb="9" eb="12">
      <t>ケッサンショ</t>
    </rPh>
    <rPh sb="13" eb="14">
      <t>カカ</t>
    </rPh>
    <rPh sb="15" eb="17">
      <t>ザイサン</t>
    </rPh>
    <rPh sb="17" eb="19">
      <t>モクロク</t>
    </rPh>
    <rPh sb="21" eb="23">
      <t>テンキ</t>
    </rPh>
    <phoneticPr fontId="3"/>
  </si>
  <si>
    <r>
      <rPr>
        <sz val="10"/>
        <rFont val="ＭＳ Ｐゴシック"/>
        <family val="3"/>
        <charset val="128"/>
      </rPr>
      <t>　「年償還額」</t>
    </r>
    <r>
      <rPr>
        <sz val="10"/>
        <rFont val="ＭＳ Ｐ明朝"/>
        <family val="1"/>
        <charset val="128"/>
      </rPr>
      <t>は、令和元年度に償還した額を記入してください。</t>
    </r>
    <phoneticPr fontId="2"/>
  </si>
  <si>
    <r>
      <rPr>
        <sz val="10"/>
        <rFont val="ＭＳ Ｐゴシック"/>
        <family val="3"/>
        <charset val="128"/>
      </rPr>
      <t>　「繰上償還額」</t>
    </r>
    <r>
      <rPr>
        <sz val="10"/>
        <rFont val="ＭＳ Ｐ明朝"/>
        <family val="1"/>
        <charset val="128"/>
      </rPr>
      <t>は、②以外で令和元年度に繰上償還した額を記入してください。</t>
    </r>
    <phoneticPr fontId="3"/>
  </si>
  <si>
    <r>
      <rPr>
        <sz val="10"/>
        <rFont val="ＭＳ Ｐゴシック"/>
        <family val="3"/>
        <charset val="128"/>
      </rPr>
      <t xml:space="preserve"> 「ア　農家負担金軽減支援事業</t>
    </r>
    <r>
      <rPr>
        <sz val="10"/>
        <rFont val="ＭＳ Ｐ明朝"/>
        <family val="1"/>
        <charset val="128"/>
      </rPr>
      <t>」は、全国土地改良事業団体連合会が事業主体となって実施した補助事業をいいます。</t>
    </r>
    <phoneticPr fontId="3"/>
  </si>
  <si>
    <r>
      <rPr>
        <sz val="10"/>
        <rFont val="ＭＳ Ｐゴシック"/>
        <family val="3"/>
        <charset val="128"/>
      </rPr>
      <t>「イ　その他」</t>
    </r>
    <r>
      <rPr>
        <sz val="10"/>
        <rFont val="ＭＳ Ｐ明朝"/>
        <family val="1"/>
        <charset val="128"/>
      </rPr>
      <t>には、全土連以外の者が実施する農家負担金軽減支援対策（例えば、都道府県単独事業、市町村単独事業等）の実施についてに記入してください。また、その名称を（　　）内に記入してください。</t>
    </r>
    <rPh sb="78" eb="80">
      <t>メイショウ</t>
    </rPh>
    <rPh sb="85" eb="86">
      <t>ナイ</t>
    </rPh>
    <rPh sb="87" eb="89">
      <t>キニュウ</t>
    </rPh>
    <phoneticPr fontId="3"/>
  </si>
  <si>
    <r>
      <rPr>
        <sz val="10"/>
        <rFont val="ＭＳ Ｐゴシック"/>
        <family val="3"/>
        <charset val="128"/>
      </rPr>
      <t>金銭的助成、人的・物的支援等の内容にかかわりなく</t>
    </r>
    <r>
      <rPr>
        <sz val="10"/>
        <rFont val="ＭＳ Ｐ明朝"/>
        <family val="1"/>
        <charset val="128"/>
      </rPr>
      <t>、</t>
    </r>
    <r>
      <rPr>
        <sz val="10"/>
        <rFont val="ＭＳ Ｐゴシック"/>
        <family val="3"/>
        <charset val="128"/>
      </rPr>
      <t>助成の有無を</t>
    </r>
    <r>
      <rPr>
        <sz val="10"/>
        <rFont val="ＭＳ Ｐ明朝"/>
        <family val="1"/>
        <charset val="128"/>
      </rPr>
      <t>番号で</t>
    </r>
    <r>
      <rPr>
        <sz val="10"/>
        <rFont val="ＭＳ Ｐゴシック"/>
        <family val="3"/>
        <charset val="128"/>
      </rPr>
      <t>記入</t>
    </r>
    <r>
      <rPr>
        <sz val="10"/>
        <rFont val="ＭＳ Ｐ明朝"/>
        <family val="1"/>
        <charset val="128"/>
      </rPr>
      <t xml:space="preserve">してください。
</t>
    </r>
    <phoneticPr fontId="3"/>
  </si>
  <si>
    <r>
      <rPr>
        <sz val="10"/>
        <rFont val="ＭＳ Ｐゴシック"/>
        <family val="3"/>
        <charset val="128"/>
      </rPr>
      <t>　「金銭的援助」</t>
    </r>
    <r>
      <rPr>
        <sz val="10"/>
        <rFont val="ＭＳ Ｐ明朝"/>
        <family val="1"/>
        <charset val="128"/>
      </rPr>
      <t>は、「工事費補助」、「恒常的経費補助」がある場合に記入してください。</t>
    </r>
    <phoneticPr fontId="3"/>
  </si>
  <si>
    <r>
      <rPr>
        <sz val="10"/>
        <rFont val="ＭＳ Ｐゴシック"/>
        <family val="3"/>
        <charset val="128"/>
      </rPr>
      <t>　「事務所の貸与」、「敷地の貸与」</t>
    </r>
    <r>
      <rPr>
        <sz val="10"/>
        <rFont val="ＭＳ Ｐ明朝"/>
        <family val="1"/>
        <charset val="128"/>
      </rPr>
      <t>には、契約により賃貸借している場合を含みます。</t>
    </r>
    <phoneticPr fontId="3"/>
  </si>
  <si>
    <r>
      <rPr>
        <sz val="10"/>
        <rFont val="ＭＳ Ｐゴシック"/>
        <family val="3"/>
        <charset val="128"/>
      </rPr>
      <t>　「その他の援助」がある場合</t>
    </r>
    <r>
      <rPr>
        <sz val="10"/>
        <rFont val="ＭＳ Ｐ明朝"/>
        <family val="1"/>
        <charset val="128"/>
      </rPr>
      <t>は（　）内に具体的に記入してください。</t>
    </r>
    <phoneticPr fontId="3"/>
  </si>
  <si>
    <r>
      <rPr>
        <sz val="10"/>
        <rFont val="ＭＳ Ｐゴシック"/>
        <family val="3"/>
        <charset val="128"/>
      </rPr>
      <t>　「合計」欄の総額</t>
    </r>
    <r>
      <rPr>
        <sz val="10"/>
        <rFont val="ＭＳ Ｐ明朝"/>
        <family val="1"/>
        <charset val="128"/>
      </rPr>
      <t>は、</t>
    </r>
    <r>
      <rPr>
        <sz val="10"/>
        <rFont val="ＭＳ Ｐゴシック"/>
        <family val="3"/>
        <charset val="128"/>
      </rPr>
      <t>20頁のⅣの(１)の「収入」欄の[２]の「イ　市町村等助成金」の「イ）恒常的経費補助」に合致</t>
    </r>
    <r>
      <rPr>
        <sz val="10"/>
        <rFont val="ＭＳ Ｐ明朝"/>
        <family val="1"/>
        <charset val="128"/>
      </rPr>
      <t>するので留意してください。</t>
    </r>
    <rPh sb="7" eb="9">
      <t>ソウガク</t>
    </rPh>
    <phoneticPr fontId="3"/>
  </si>
  <si>
    <r>
      <t>　なお、</t>
    </r>
    <r>
      <rPr>
        <sz val="10"/>
        <rFont val="ＭＳ Ｐゴシック"/>
        <family val="3"/>
        <charset val="128"/>
      </rPr>
      <t>市町村からの公庫資金の償還に対する助成金は含めない</t>
    </r>
    <r>
      <rPr>
        <sz val="10"/>
        <rFont val="ＭＳ Ｐ明朝"/>
        <family val="1"/>
        <charset val="128"/>
      </rPr>
      <t xml:space="preserve">でください。（20頁のⅣの(１)の「収入欄」の[２]の「イ　市町村等助成金」の「ア）工事費補助」に含めてください。
</t>
    </r>
    <phoneticPr fontId="3"/>
  </si>
  <si>
    <r>
      <t>　日頃、</t>
    </r>
    <r>
      <rPr>
        <sz val="10"/>
        <rFont val="ＭＳ Ｐゴシック"/>
        <family val="3"/>
        <charset val="128"/>
      </rPr>
      <t>市町村の考え方として</t>
    </r>
    <r>
      <rPr>
        <sz val="10"/>
        <rFont val="ＭＳ Ｐ明朝"/>
        <family val="1"/>
        <charset val="128"/>
      </rPr>
      <t>土地改良区が</t>
    </r>
    <r>
      <rPr>
        <sz val="10"/>
        <rFont val="ＭＳ Ｐゴシック"/>
        <family val="3"/>
        <charset val="128"/>
      </rPr>
      <t>把握しているものから主たるもの</t>
    </r>
    <r>
      <rPr>
        <sz val="10"/>
        <rFont val="ＭＳ Ｐ明朝"/>
        <family val="1"/>
        <charset val="128"/>
      </rPr>
      <t>を順に３つまで選んで記入してください。</t>
    </r>
    <phoneticPr fontId="3"/>
  </si>
  <si>
    <r>
      <t>　日頃、</t>
    </r>
    <r>
      <rPr>
        <sz val="10"/>
        <rFont val="ＭＳ Ｐゴシック"/>
        <family val="3"/>
        <charset val="128"/>
      </rPr>
      <t>農協の考え方として</t>
    </r>
    <r>
      <rPr>
        <sz val="10"/>
        <rFont val="ＭＳ Ｐ明朝"/>
        <family val="1"/>
        <charset val="128"/>
      </rPr>
      <t>土地改良区が</t>
    </r>
    <r>
      <rPr>
        <sz val="10"/>
        <rFont val="ＭＳ Ｐゴシック"/>
        <family val="3"/>
        <charset val="128"/>
      </rPr>
      <t>把握しているものから主たるもの</t>
    </r>
    <r>
      <rPr>
        <sz val="10"/>
        <rFont val="ＭＳ Ｐ明朝"/>
        <family val="1"/>
        <charset val="128"/>
      </rPr>
      <t>を順に３つまで選んで記入してください。</t>
    </r>
    <phoneticPr fontId="3"/>
  </si>
  <si>
    <r>
      <rPr>
        <sz val="10"/>
        <rFont val="ＭＳ Ｐゴシック"/>
        <family val="3"/>
        <charset val="128"/>
      </rPr>
      <t>　経常賦課金</t>
    </r>
    <r>
      <rPr>
        <sz val="10"/>
        <rFont val="ＭＳ Ｐ明朝"/>
        <family val="1"/>
        <charset val="128"/>
      </rPr>
      <t>については、</t>
    </r>
    <r>
      <rPr>
        <sz val="10"/>
        <rFont val="ＭＳ Ｐゴシック"/>
        <family val="3"/>
        <charset val="128"/>
      </rPr>
      <t>「運営費」と「維持管理費」に区分</t>
    </r>
    <r>
      <rPr>
        <sz val="10"/>
        <rFont val="ＭＳ Ｐ明朝"/>
        <family val="1"/>
        <charset val="128"/>
      </rPr>
      <t xml:space="preserve">して、その基本的な賦課基準を記入してください。
</t>
    </r>
    <phoneticPr fontId="3"/>
  </si>
  <si>
    <r>
      <rPr>
        <sz val="10"/>
        <rFont val="ＭＳ Ｐゴシック"/>
        <family val="3"/>
        <charset val="128"/>
      </rPr>
      <t>　特別賦課金</t>
    </r>
    <r>
      <rPr>
        <sz val="10"/>
        <rFont val="ＭＳ Ｐ明朝"/>
        <family val="1"/>
        <charset val="128"/>
      </rPr>
      <t>については、</t>
    </r>
    <r>
      <rPr>
        <sz val="10"/>
        <rFont val="ＭＳ Ｐゴシック"/>
        <family val="3"/>
        <charset val="128"/>
      </rPr>
      <t>事業種類毎に</t>
    </r>
    <r>
      <rPr>
        <sz val="10"/>
        <rFont val="ＭＳ Ｐ明朝"/>
        <family val="1"/>
        <charset val="128"/>
      </rPr>
      <t>その</t>
    </r>
    <r>
      <rPr>
        <sz val="10"/>
        <rFont val="ＭＳ Ｐゴシック"/>
        <family val="3"/>
        <charset val="128"/>
      </rPr>
      <t>基本的な賦課基準</t>
    </r>
    <r>
      <rPr>
        <sz val="10"/>
        <rFont val="ＭＳ Ｐ明朝"/>
        <family val="1"/>
        <charset val="128"/>
      </rPr>
      <t xml:space="preserve">を記入してください。
</t>
    </r>
    <phoneticPr fontId="3"/>
  </si>
  <si>
    <r>
      <t>　経常賦課金と特別賦課金の区別は、</t>
    </r>
    <r>
      <rPr>
        <sz val="10"/>
        <rFont val="ＭＳ Ｐゴシック"/>
        <family val="3"/>
        <charset val="128"/>
      </rPr>
      <t>21頁の「③収入」の１）「経常賦課金」及び２）「特別賦課金」により記入</t>
    </r>
    <r>
      <rPr>
        <sz val="10"/>
        <rFont val="ＭＳ Ｐ明朝"/>
        <family val="1"/>
        <charset val="128"/>
      </rPr>
      <t>してください。</t>
    </r>
    <rPh sb="23" eb="25">
      <t>シュウニュウ</t>
    </rPh>
    <rPh sb="30" eb="32">
      <t>ケイジョウ</t>
    </rPh>
    <rPh sb="32" eb="35">
      <t>フカキン</t>
    </rPh>
    <rPh sb="41" eb="46">
      <t>トクベツフカキン</t>
    </rPh>
    <phoneticPr fontId="3"/>
  </si>
  <si>
    <r>
      <rPr>
        <sz val="10"/>
        <rFont val="ＭＳ Ｐゴシック"/>
        <family val="3"/>
        <charset val="128"/>
      </rPr>
      <t>　「定額又は平均」欄</t>
    </r>
    <r>
      <rPr>
        <sz val="10"/>
        <rFont val="ＭＳ Ｐ明朝"/>
        <family val="1"/>
        <charset val="128"/>
      </rPr>
      <t xml:space="preserve">は、地積割賦課の場合は１０ａ当たり賦課額を、また、差等賦課の場合は、その１０ａ当たりの平均額を記入してください。
</t>
    </r>
    <phoneticPr fontId="3"/>
  </si>
  <si>
    <r>
      <rPr>
        <sz val="10"/>
        <rFont val="ＭＳ Ｐゴシック"/>
        <family val="3"/>
        <charset val="128"/>
      </rPr>
      <t>　「元年度徴収額」欄</t>
    </r>
    <r>
      <rPr>
        <sz val="10"/>
        <rFont val="ＭＳ Ｐ明朝"/>
        <family val="1"/>
        <charset val="128"/>
      </rPr>
      <t>は、</t>
    </r>
    <r>
      <rPr>
        <sz val="10"/>
        <rFont val="ＭＳ Ｐゴシック"/>
        <family val="3"/>
        <charset val="128"/>
      </rPr>
      <t>「元年度賦課調定額」に対する徴収額を記入</t>
    </r>
    <r>
      <rPr>
        <sz val="10"/>
        <rFont val="ＭＳ Ｐ明朝"/>
        <family val="1"/>
        <charset val="128"/>
      </rPr>
      <t>するものとし、</t>
    </r>
    <r>
      <rPr>
        <sz val="10"/>
        <rFont val="ＭＳ Ｐゴシック"/>
        <family val="3"/>
        <charset val="128"/>
      </rPr>
      <t>過年度の賦課に対する徴収額は含めない</t>
    </r>
    <r>
      <rPr>
        <sz val="10"/>
        <rFont val="ＭＳ Ｐ明朝"/>
        <family val="1"/>
        <charset val="128"/>
      </rPr>
      <t xml:space="preserve">でください。
</t>
    </r>
    <phoneticPr fontId="3"/>
  </si>
  <si>
    <r>
      <t>　徴収率は、（令和元年度徴収額／令和元年度賦課調定額）×100により計算してください。なお、</t>
    </r>
    <r>
      <rPr>
        <sz val="10"/>
        <rFont val="ＭＳ Ｐゴシック"/>
        <family val="3"/>
        <charset val="128"/>
      </rPr>
      <t>小数点以下は切り捨て</t>
    </r>
    <r>
      <rPr>
        <sz val="10"/>
        <rFont val="ＭＳ Ｐ明朝"/>
        <family val="1"/>
        <charset val="128"/>
      </rPr>
      <t xml:space="preserve">てください。
</t>
    </r>
    <phoneticPr fontId="3"/>
  </si>
  <si>
    <r>
      <t>　</t>
    </r>
    <r>
      <rPr>
        <sz val="10"/>
        <rFont val="ＭＳ Ｐゴシック"/>
        <family val="3"/>
        <charset val="128"/>
      </rPr>
      <t>小数点以下は切り捨て</t>
    </r>
    <r>
      <rPr>
        <sz val="10"/>
        <rFont val="ＭＳ Ｐ明朝"/>
        <family val="1"/>
        <charset val="128"/>
      </rPr>
      <t>てください。</t>
    </r>
    <phoneticPr fontId="3"/>
  </si>
  <si>
    <r>
      <rPr>
        <sz val="10"/>
        <rFont val="ＭＳ Ｐゴシック"/>
        <family val="3"/>
        <charset val="128"/>
      </rPr>
      <t>　賦課金の未納があった土地改良区のみ記入</t>
    </r>
    <r>
      <rPr>
        <sz val="10"/>
        <rFont val="ＭＳ Ｐ明朝"/>
        <family val="1"/>
        <charset val="128"/>
      </rPr>
      <t>してください。</t>
    </r>
    <phoneticPr fontId="3"/>
  </si>
  <si>
    <r>
      <t>　滞納処分の状況は、</t>
    </r>
    <r>
      <rPr>
        <sz val="10"/>
        <rFont val="ＭＳ Ｐゴシック"/>
        <family val="3"/>
        <charset val="128"/>
      </rPr>
      <t>「対象人数」及び「金額」を記載</t>
    </r>
    <r>
      <rPr>
        <sz val="10"/>
        <rFont val="ＭＳ Ｐ明朝"/>
        <family val="1"/>
        <charset val="128"/>
      </rPr>
      <t>してください。なお、</t>
    </r>
    <r>
      <rPr>
        <sz val="10"/>
        <rFont val="ＭＳ Ｐゴシック"/>
        <family val="3"/>
        <charset val="128"/>
      </rPr>
      <t>「対象人数」は</t>
    </r>
    <r>
      <rPr>
        <sz val="10"/>
        <rFont val="ＭＳ Ｐ明朝"/>
        <family val="1"/>
        <charset val="128"/>
      </rPr>
      <t>、数年分の賦課金について、まとめて市町村が処分あるいは土地改良区が認可を受けた場合、</t>
    </r>
    <r>
      <rPr>
        <sz val="10"/>
        <rFont val="ＭＳ Ｐゴシック"/>
        <family val="3"/>
        <charset val="128"/>
      </rPr>
      <t>対象となった実人数を記載</t>
    </r>
    <r>
      <rPr>
        <sz val="10"/>
        <rFont val="ＭＳ Ｐ明朝"/>
        <family val="1"/>
        <charset val="128"/>
      </rPr>
      <t>してください。</t>
    </r>
    <rPh sb="75" eb="77">
      <t>ニンカ</t>
    </rPh>
    <phoneticPr fontId="2"/>
  </si>
  <si>
    <t>市町村処分</t>
    <phoneticPr fontId="2"/>
  </si>
  <si>
    <t>直接処分</t>
    <phoneticPr fontId="3"/>
  </si>
  <si>
    <r>
      <rPr>
        <sz val="10"/>
        <rFont val="ＭＳ Ｐゴシック"/>
        <family val="3"/>
        <charset val="128"/>
      </rPr>
      <t>　「市町村処分」と「直接処分</t>
    </r>
    <r>
      <rPr>
        <sz val="10"/>
        <rFont val="ＭＳ Ｐ明朝"/>
        <family val="1"/>
        <charset val="128"/>
      </rPr>
      <t>」は、</t>
    </r>
    <r>
      <rPr>
        <sz val="10"/>
        <rFont val="ＭＳ Ｐゴシック"/>
        <family val="3"/>
        <charset val="128"/>
      </rPr>
      <t>対象人数、金額とも重複しない</t>
    </r>
    <r>
      <rPr>
        <sz val="10"/>
        <rFont val="ＭＳ Ｐ明朝"/>
        <family val="1"/>
        <charset val="128"/>
      </rPr>
      <t>ことに注意してください。</t>
    </r>
    <phoneticPr fontId="2"/>
  </si>
  <si>
    <r>
      <rPr>
        <sz val="10"/>
        <rFont val="ＭＳ Ｐゴシック"/>
        <family val="3"/>
        <charset val="128"/>
      </rPr>
      <t>　「処分年度」</t>
    </r>
    <r>
      <rPr>
        <sz val="10"/>
        <rFont val="ＭＳ Ｐ明朝"/>
        <family val="1"/>
        <charset val="128"/>
      </rPr>
      <t>は、</t>
    </r>
    <r>
      <rPr>
        <sz val="10"/>
        <rFont val="ＭＳ Ｐゴシック"/>
        <family val="3"/>
        <charset val="128"/>
      </rPr>
      <t>差押えを行った年度</t>
    </r>
    <r>
      <rPr>
        <sz val="10"/>
        <rFont val="ＭＳ Ｐ明朝"/>
        <family val="1"/>
        <charset val="128"/>
      </rPr>
      <t xml:space="preserve">です（知事から認可を受けた年度に合わせる必要はありません）。
</t>
    </r>
    <phoneticPr fontId="3"/>
  </si>
  <si>
    <r>
      <t>　記入対象年度（</t>
    </r>
    <r>
      <rPr>
        <sz val="10"/>
        <rFont val="ＭＳ Ｐゴシック"/>
        <family val="3"/>
        <charset val="128"/>
      </rPr>
      <t>令和２年度</t>
    </r>
    <r>
      <rPr>
        <sz val="10"/>
        <rFont val="ＭＳ Ｐ明朝"/>
        <family val="1"/>
        <charset val="128"/>
      </rPr>
      <t>）に</t>
    </r>
    <r>
      <rPr>
        <sz val="10"/>
        <rFont val="ＭＳ Ｐゴシック"/>
        <family val="3"/>
        <charset val="128"/>
      </rPr>
      <t>市町村による処分を請求したことのある土地改良区</t>
    </r>
    <r>
      <rPr>
        <sz val="10"/>
        <rFont val="ＭＳ Ｐ明朝"/>
        <family val="1"/>
        <charset val="128"/>
      </rPr>
      <t>において、該当する</t>
    </r>
    <r>
      <rPr>
        <sz val="10"/>
        <rFont val="ＭＳ Ｐゴシック"/>
        <family val="3"/>
        <charset val="128"/>
      </rPr>
      <t>番号を記入</t>
    </r>
    <r>
      <rPr>
        <sz val="10"/>
        <rFont val="ＭＳ Ｐ明朝"/>
        <family val="1"/>
        <charset val="128"/>
      </rPr>
      <t xml:space="preserve">してください。
</t>
    </r>
    <phoneticPr fontId="3"/>
  </si>
  <si>
    <r>
      <t>　記入対象年度（</t>
    </r>
    <r>
      <rPr>
        <sz val="10"/>
        <rFont val="ＭＳ Ｐゴシック"/>
        <family val="3"/>
        <charset val="128"/>
      </rPr>
      <t>令和２年度</t>
    </r>
    <r>
      <rPr>
        <sz val="10"/>
        <rFont val="ＭＳ Ｐ明朝"/>
        <family val="1"/>
        <charset val="128"/>
      </rPr>
      <t>）</t>
    </r>
    <r>
      <rPr>
        <sz val="10"/>
        <rFont val="ＭＳ Ｐゴシック"/>
        <family val="3"/>
        <charset val="128"/>
      </rPr>
      <t>に賦課金の未納があった土地改良区</t>
    </r>
    <r>
      <rPr>
        <sz val="10"/>
        <rFont val="ＭＳ Ｐ明朝"/>
        <family val="1"/>
        <charset val="128"/>
      </rPr>
      <t xml:space="preserve">において、主たるものから順に２つを選んで記入してください。
</t>
    </r>
    <phoneticPr fontId="2"/>
  </si>
  <si>
    <r>
      <rPr>
        <sz val="10"/>
        <rFont val="ＭＳ Ｐゴシック"/>
        <family val="3"/>
        <charset val="128"/>
      </rPr>
      <t xml:space="preserve">  「重複土地改良区数」欄</t>
    </r>
    <r>
      <rPr>
        <sz val="10"/>
        <rFont val="ＭＳ Ｐ明朝"/>
        <family val="1"/>
        <charset val="128"/>
      </rPr>
      <t xml:space="preserve"> は、 貴土地改良区から見て重複 ・重畳 の関係にある 相手方の土地改良区を記入して下さい。 該当がない場合は「０」を記入してください。</t>
    </r>
    <phoneticPr fontId="3"/>
  </si>
  <si>
    <r>
      <rPr>
        <sz val="10"/>
        <rFont val="ＭＳ Ｐゴシック"/>
        <family val="3"/>
        <charset val="128"/>
      </rPr>
      <t>　「他の土地改良区との重複面積」欄</t>
    </r>
    <r>
      <rPr>
        <sz val="10"/>
        <rFont val="ＭＳ Ｐ明朝"/>
        <family val="1"/>
        <charset val="128"/>
      </rPr>
      <t>は、「重複土地改良区」があった場合、その重複・重畳の面積を記入して下さい。</t>
    </r>
    <phoneticPr fontId="3"/>
  </si>
  <si>
    <r>
      <t>　</t>
    </r>
    <r>
      <rPr>
        <sz val="10"/>
        <rFont val="ＭＳ Ｐゴシック"/>
        <family val="3"/>
        <charset val="128"/>
      </rPr>
      <t>平成29年度から調査対象年度（令和２年度）まで</t>
    </r>
    <r>
      <rPr>
        <sz val="10"/>
        <rFont val="ＭＳ Ｐ明朝"/>
        <family val="1"/>
        <charset val="128"/>
      </rPr>
      <t>の間に発生した</t>
    </r>
    <r>
      <rPr>
        <sz val="10"/>
        <rFont val="ＭＳ Ｐゴシック"/>
        <family val="3"/>
        <charset val="128"/>
      </rPr>
      <t>維持管理施設における「人身事故」について</t>
    </r>
    <r>
      <rPr>
        <sz val="10"/>
        <rFont val="ＭＳ Ｐ明朝"/>
        <family val="1"/>
        <charset val="128"/>
      </rPr>
      <t>、その状況を</t>
    </r>
    <r>
      <rPr>
        <sz val="10"/>
        <rFont val="ＭＳ Ｐゴシック"/>
        <family val="3"/>
        <charset val="128"/>
      </rPr>
      <t>記入</t>
    </r>
    <r>
      <rPr>
        <sz val="10"/>
        <rFont val="ＭＳ Ｐ明朝"/>
        <family val="1"/>
        <charset val="128"/>
      </rPr>
      <t>してください。
　（各事故の記載については、</t>
    </r>
    <r>
      <rPr>
        <sz val="10"/>
        <rFont val="ＭＳ Ｐゴシック"/>
        <family val="3"/>
        <charset val="128"/>
      </rPr>
      <t>事故が発生した年度の欄に</t>
    </r>
    <r>
      <rPr>
        <sz val="10"/>
        <rFont val="ＭＳ Ｐ明朝"/>
        <family val="1"/>
        <charset val="128"/>
      </rPr>
      <t>まとめて</t>
    </r>
    <r>
      <rPr>
        <sz val="10"/>
        <rFont val="ＭＳ Ｐゴシック"/>
        <family val="3"/>
        <charset val="128"/>
      </rPr>
      <t>記入</t>
    </r>
    <r>
      <rPr>
        <sz val="10"/>
        <rFont val="ＭＳ Ｐ明朝"/>
        <family val="1"/>
        <charset val="128"/>
      </rPr>
      <t xml:space="preserve">してください。例えば、平成29年度に事故が発生し、平成30年度に敗訴確定、賠償支払した場合は、発生年度である平成29年度に記載。）
</t>
    </r>
    <phoneticPr fontId="3"/>
  </si>
  <si>
    <r>
      <t>　該当する</t>
    </r>
    <r>
      <rPr>
        <sz val="10"/>
        <rFont val="ＭＳ Ｐゴシック"/>
        <family val="3"/>
        <charset val="128"/>
      </rPr>
      <t>保険加入対象施設を全て記入</t>
    </r>
    <r>
      <rPr>
        <sz val="10"/>
        <rFont val="ＭＳ Ｐ明朝"/>
        <family val="1"/>
        <charset val="128"/>
      </rPr>
      <t>してください。</t>
    </r>
    <phoneticPr fontId="3"/>
  </si>
  <si>
    <r>
      <t>　調査対象年度（</t>
    </r>
    <r>
      <rPr>
        <sz val="10"/>
        <rFont val="ＭＳ Ｐゴシック"/>
        <family val="3"/>
        <charset val="128"/>
      </rPr>
      <t>令和２年度</t>
    </r>
    <r>
      <rPr>
        <sz val="10"/>
        <rFont val="ＭＳ Ｐ明朝"/>
        <family val="1"/>
        <charset val="128"/>
      </rPr>
      <t>）に支払った</t>
    </r>
    <r>
      <rPr>
        <sz val="10"/>
        <rFont val="ＭＳ Ｐゴシック"/>
        <family val="3"/>
        <charset val="128"/>
      </rPr>
      <t>保険料を記入</t>
    </r>
    <r>
      <rPr>
        <sz val="10"/>
        <rFont val="ＭＳ Ｐ明朝"/>
        <family val="1"/>
        <charset val="128"/>
      </rPr>
      <t xml:space="preserve">してください。
</t>
    </r>
    <phoneticPr fontId="3"/>
  </si>
  <si>
    <r>
      <t>　</t>
    </r>
    <r>
      <rPr>
        <sz val="10"/>
        <rFont val="ＭＳ Ｐゴシック"/>
        <family val="3"/>
        <charset val="128"/>
      </rPr>
      <t>32頁の（２）の「ア　加入の有無」欄</t>
    </r>
    <r>
      <rPr>
        <sz val="10"/>
        <rFont val="ＭＳ Ｐ明朝"/>
        <family val="1"/>
        <charset val="128"/>
      </rPr>
      <t>で</t>
    </r>
    <r>
      <rPr>
        <sz val="10"/>
        <rFont val="ＭＳ Ｐゴシック"/>
        <family val="3"/>
        <charset val="128"/>
      </rPr>
      <t>「２．加入していない」を選択した場合に回答</t>
    </r>
    <r>
      <rPr>
        <sz val="10"/>
        <rFont val="ＭＳ Ｐ明朝"/>
        <family val="1"/>
        <charset val="128"/>
      </rPr>
      <t>してください。</t>
    </r>
    <rPh sb="3" eb="4">
      <t>ページ</t>
    </rPh>
    <rPh sb="18" eb="19">
      <t>ラン</t>
    </rPh>
    <phoneticPr fontId="3"/>
  </si>
  <si>
    <r>
      <t>　該当する</t>
    </r>
    <r>
      <rPr>
        <sz val="10"/>
        <rFont val="ＭＳ Ｐゴシック"/>
        <family val="3"/>
        <charset val="128"/>
      </rPr>
      <t>保険対象事故の全て</t>
    </r>
    <r>
      <rPr>
        <sz val="10"/>
        <rFont val="ＭＳ Ｐ明朝"/>
        <family val="1"/>
        <charset val="128"/>
      </rPr>
      <t>の番号を</t>
    </r>
    <r>
      <rPr>
        <sz val="10"/>
        <rFont val="ＭＳ Ｐゴシック"/>
        <family val="3"/>
        <charset val="128"/>
      </rPr>
      <t>記入</t>
    </r>
    <r>
      <rPr>
        <sz val="10"/>
        <rFont val="ＭＳ Ｐ明朝"/>
        <family val="1"/>
        <charset val="128"/>
      </rPr>
      <t>して下さい。</t>
    </r>
    <phoneticPr fontId="3"/>
  </si>
  <si>
    <r>
      <t>　調査対象年度（</t>
    </r>
    <r>
      <rPr>
        <sz val="10"/>
        <rFont val="ＭＳ Ｐゴシック"/>
        <family val="3"/>
        <charset val="128"/>
      </rPr>
      <t>令和２年度</t>
    </r>
    <r>
      <rPr>
        <sz val="10"/>
        <rFont val="ＭＳ Ｐ明朝"/>
        <family val="1"/>
        <charset val="128"/>
      </rPr>
      <t>）に</t>
    </r>
    <r>
      <rPr>
        <sz val="10"/>
        <rFont val="ＭＳ Ｐゴシック"/>
        <family val="3"/>
        <charset val="128"/>
      </rPr>
      <t>支払った保険料を記入</t>
    </r>
    <r>
      <rPr>
        <sz val="10"/>
        <rFont val="ＭＳ Ｐ明朝"/>
        <family val="1"/>
        <charset val="128"/>
      </rPr>
      <t xml:space="preserve">してください。
</t>
    </r>
    <phoneticPr fontId="3"/>
  </si>
  <si>
    <r>
      <rPr>
        <sz val="10"/>
        <rFont val="ＭＳ Ｐゴシック"/>
        <family val="3"/>
        <charset val="128"/>
      </rPr>
      <t>　33頁の（３）の「ア　加入の有無」欄</t>
    </r>
    <r>
      <rPr>
        <sz val="10"/>
        <rFont val="ＭＳ Ｐ明朝"/>
        <family val="1"/>
        <charset val="128"/>
      </rPr>
      <t>で</t>
    </r>
    <r>
      <rPr>
        <sz val="10"/>
        <rFont val="ＭＳ Ｐゴシック"/>
        <family val="3"/>
        <charset val="128"/>
      </rPr>
      <t>「２．加入していない」を選択した場合に回答</t>
    </r>
    <r>
      <rPr>
        <sz val="10"/>
        <rFont val="ＭＳ Ｐ明朝"/>
        <family val="1"/>
        <charset val="128"/>
      </rPr>
      <t>してください。</t>
    </r>
    <rPh sb="3" eb="4">
      <t>ページ</t>
    </rPh>
    <rPh sb="18" eb="19">
      <t>ラン</t>
    </rPh>
    <phoneticPr fontId="3"/>
  </si>
  <si>
    <r>
      <rPr>
        <sz val="10"/>
        <rFont val="ＭＳ Ｐゴシック"/>
        <family val="3"/>
        <charset val="128"/>
      </rPr>
      <t xml:space="preserve">  ＜今後加入したい＞</t>
    </r>
    <r>
      <rPr>
        <sz val="10"/>
        <rFont val="ＭＳ Ｐ明朝"/>
        <family val="1"/>
        <charset val="128"/>
      </rPr>
      <t>意向の場合は、１～３のうち該当するものを順に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</si>
  <si>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＜今後とも加入しない＞</t>
    </r>
    <r>
      <rPr>
        <sz val="10"/>
        <rFont val="ＭＳ Ｐ明朝"/>
        <family val="1"/>
        <charset val="128"/>
      </rPr>
      <t>意向の場合は、４～11のうち該当するものを順に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</si>
  <si>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xml:space="preserve"> ＜今後加入したい＞</t>
    </r>
    <r>
      <rPr>
        <sz val="10"/>
        <rFont val="ＭＳ Ｐ明朝"/>
        <family val="1"/>
        <charset val="128"/>
      </rPr>
      <t xml:space="preserve"> 意向の場合は、１～３のうち該当するものを順に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</si>
  <si>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xml:space="preserve"> ＜今後とも加入しない＞ </t>
    </r>
    <r>
      <rPr>
        <sz val="10"/>
        <rFont val="ＭＳ Ｐ明朝"/>
        <family val="1"/>
        <charset val="128"/>
      </rPr>
      <t>意向の場合は、４～11のうち該当するものを順に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</si>
  <si>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「対象施設」欄の施設のうち他目的使用</t>
    </r>
    <r>
      <rPr>
        <sz val="10"/>
        <rFont val="ＭＳ Ｐ明朝"/>
        <family val="1"/>
        <charset val="128"/>
      </rPr>
      <t>（次問の「非農業的利用」は除く。）</t>
    </r>
    <r>
      <rPr>
        <sz val="10"/>
        <rFont val="ＭＳ Ｐゴシック"/>
        <family val="3"/>
        <charset val="128"/>
      </rPr>
      <t>をさせているもの</t>
    </r>
    <r>
      <rPr>
        <sz val="10"/>
        <rFont val="ＭＳ Ｐ明朝"/>
        <family val="1"/>
        <charset val="128"/>
      </rPr>
      <t>について、次の②、③の該当する区分により記入してください。</t>
    </r>
    <phoneticPr fontId="3"/>
  </si>
  <si>
    <r>
      <rPr>
        <sz val="10"/>
        <rFont val="ＭＳ Ｐゴシック"/>
        <family val="3"/>
        <charset val="128"/>
      </rPr>
      <t>　「使用目的」欄</t>
    </r>
    <r>
      <rPr>
        <sz val="10"/>
        <rFont val="ＭＳ Ｐ明朝"/>
        <family val="1"/>
        <charset val="128"/>
      </rPr>
      <t>は、①で選んだ施設毎に、次の区分により調査対象年度における他目的使用料の額の最も多いものを１つ選んで番号を記入してください。
　　　１．　電柱設置
　　　２．　広告板設置
　　　３．　橋
　　　４．　駐車場・駐輪場
　　　５．　水路管等の埋設
　　　６．　再生可能エネルギー発電施設の設置
　　　７．　その他</t>
    </r>
    <phoneticPr fontId="3"/>
  </si>
  <si>
    <r>
      <t>　</t>
    </r>
    <r>
      <rPr>
        <sz val="10"/>
        <rFont val="ＭＳ Ｐゴシック"/>
        <family val="3"/>
        <charset val="128"/>
      </rPr>
      <t>「他目的使用者」欄</t>
    </r>
    <r>
      <rPr>
        <sz val="10"/>
        <rFont val="ＭＳ Ｐ明朝"/>
        <family val="1"/>
        <charset val="128"/>
      </rPr>
      <t xml:space="preserve">は、①で選んだ施設毎に、次の区分により他目的使用料の額の最も多いものを１つ選んで番号を記入してください。
　　　１．　個人
　　　２．　法人
　　　３．　公共団体
　　　４．　その他
</t>
    </r>
    <phoneticPr fontId="3"/>
  </si>
  <si>
    <r>
      <t>　</t>
    </r>
    <r>
      <rPr>
        <sz val="10"/>
        <rFont val="ＭＳ Ｐゴシック"/>
        <family val="3"/>
        <charset val="128"/>
      </rPr>
      <t xml:space="preserve"> 「非農業的利用」とは</t>
    </r>
    <r>
      <rPr>
        <sz val="10"/>
        <rFont val="ＭＳ Ｐ明朝"/>
        <family val="1"/>
        <charset val="128"/>
      </rPr>
      <t>、</t>
    </r>
    <r>
      <rPr>
        <sz val="10"/>
        <rFont val="ＭＳ Ｐゴシック"/>
        <family val="3"/>
        <charset val="128"/>
      </rPr>
      <t>土地改良区以外の者が</t>
    </r>
    <r>
      <rPr>
        <sz val="10"/>
        <rFont val="ＭＳ Ｐ明朝"/>
        <family val="1"/>
        <charset val="128"/>
      </rPr>
      <t>、工作物の設置等を特に行わずに汚水を自然流入させるなど不</t>
    </r>
    <r>
      <rPr>
        <sz val="10"/>
        <rFont val="ＭＳ Ｐゴシック"/>
        <family val="3"/>
        <charset val="128"/>
      </rPr>
      <t>可避的に</t>
    </r>
    <r>
      <rPr>
        <sz val="10"/>
        <rFont val="ＭＳ Ｐ明朝"/>
        <family val="1"/>
        <charset val="128"/>
      </rPr>
      <t>土地改良区が</t>
    </r>
    <r>
      <rPr>
        <sz val="10"/>
        <rFont val="ＭＳ Ｐゴシック"/>
        <family val="3"/>
        <charset val="128"/>
      </rPr>
      <t>管理</t>
    </r>
    <r>
      <rPr>
        <sz val="10"/>
        <rFont val="ＭＳ Ｐ明朝"/>
        <family val="1"/>
        <charset val="128"/>
      </rPr>
      <t>している</t>
    </r>
    <r>
      <rPr>
        <sz val="10"/>
        <rFont val="ＭＳ Ｐゴシック"/>
        <family val="3"/>
        <charset val="128"/>
      </rPr>
      <t>施設を他の用途又は目的に使用する場合</t>
    </r>
    <r>
      <rPr>
        <sz val="10"/>
        <rFont val="ＭＳ Ｐ明朝"/>
        <family val="1"/>
        <charset val="128"/>
      </rPr>
      <t>をいいます。</t>
    </r>
    <phoneticPr fontId="3"/>
  </si>
  <si>
    <r>
      <rPr>
        <sz val="10"/>
        <rFont val="ＭＳ Ｐゴシック"/>
        <family val="3"/>
        <charset val="128"/>
      </rPr>
      <t>　「1．非農業的利用の有無」欄、「2．使用料等の徴収の有無」欄</t>
    </r>
    <r>
      <rPr>
        <sz val="10"/>
        <rFont val="ＭＳ Ｐ明朝"/>
        <family val="1"/>
        <charset val="128"/>
      </rPr>
      <t>及び</t>
    </r>
    <r>
      <rPr>
        <sz val="10"/>
        <rFont val="ＭＳ Ｐゴシック"/>
        <family val="3"/>
        <charset val="128"/>
      </rPr>
      <t>「３．徴集規程の有無」欄</t>
    </r>
    <r>
      <rPr>
        <sz val="10"/>
        <rFont val="ＭＳ Ｐ明朝"/>
        <family val="1"/>
        <charset val="128"/>
      </rPr>
      <t>は</t>
    </r>
    <r>
      <rPr>
        <sz val="10"/>
        <rFont val="ＭＳ Ｐゴシック"/>
        <family val="3"/>
        <charset val="128"/>
      </rPr>
      <t>、該当する番号を記入</t>
    </r>
    <r>
      <rPr>
        <sz val="10"/>
        <rFont val="ＭＳ Ｐ明朝"/>
        <family val="1"/>
        <charset val="128"/>
      </rPr>
      <t>してください。</t>
    </r>
    <rPh sb="38" eb="40">
      <t>キテイ</t>
    </rPh>
    <rPh sb="54" eb="56">
      <t>キニュウ</t>
    </rPh>
    <phoneticPr fontId="2"/>
  </si>
  <si>
    <r>
      <rPr>
        <sz val="10"/>
        <rFont val="ＭＳ Ｐゴシック"/>
        <family val="3"/>
        <charset val="128"/>
      </rPr>
      <t>　「4．使用料等の算定基準」欄</t>
    </r>
    <r>
      <rPr>
        <sz val="10"/>
        <rFont val="ＭＳ Ｐ明朝"/>
        <family val="1"/>
        <charset val="128"/>
      </rPr>
      <t>は、</t>
    </r>
    <r>
      <rPr>
        <sz val="10"/>
        <rFont val="ＭＳ Ｐゴシック"/>
        <family val="3"/>
        <charset val="128"/>
      </rPr>
      <t>「３．徴集規程の有無」が「１．有」の場合</t>
    </r>
    <r>
      <rPr>
        <sz val="10"/>
        <rFont val="ＭＳ Ｐ明朝"/>
        <family val="1"/>
        <charset val="128"/>
      </rPr>
      <t>に、</t>
    </r>
    <r>
      <rPr>
        <sz val="10"/>
        <rFont val="ＭＳ Ｐゴシック"/>
        <family val="3"/>
        <charset val="128"/>
      </rPr>
      <t>該当するもの</t>
    </r>
    <r>
      <rPr>
        <sz val="10"/>
        <rFont val="ＭＳ Ｐ明朝"/>
        <family val="1"/>
        <charset val="128"/>
      </rPr>
      <t>のうち主たるものを１つ選んで、その番号を</t>
    </r>
    <r>
      <rPr>
        <sz val="10"/>
        <rFont val="ＭＳ Ｐゴシック"/>
        <family val="3"/>
        <charset val="128"/>
      </rPr>
      <t>記入</t>
    </r>
    <r>
      <rPr>
        <sz val="10"/>
        <rFont val="ＭＳ Ｐ明朝"/>
        <family val="1"/>
        <charset val="128"/>
      </rPr>
      <t xml:space="preserve">してください。（「3．｣が「2．無」の場合は、空欄になります。）
</t>
    </r>
    <rPh sb="32" eb="33">
      <t>ア</t>
    </rPh>
    <rPh sb="35" eb="37">
      <t>バアイ</t>
    </rPh>
    <rPh sb="83" eb="84">
      <t>ナ</t>
    </rPh>
    <rPh sb="86" eb="88">
      <t>バアイ</t>
    </rPh>
    <rPh sb="90" eb="92">
      <t>クウラン</t>
    </rPh>
    <phoneticPr fontId="2"/>
  </si>
  <si>
    <r>
      <rPr>
        <sz val="10"/>
        <rFont val="ＭＳ Ｐゴシック"/>
        <family val="3"/>
        <charset val="128"/>
      </rPr>
      <t>　「イ　協議状況等」欄</t>
    </r>
    <r>
      <rPr>
        <sz val="10"/>
        <rFont val="ＭＳ Ｐ明朝"/>
        <family val="1"/>
        <charset val="128"/>
      </rPr>
      <t>は、</t>
    </r>
    <r>
      <rPr>
        <sz val="10"/>
        <rFont val="ＭＳ Ｐゴシック"/>
        <family val="3"/>
        <charset val="128"/>
      </rPr>
      <t>「ア　協議対象となる施設の有無」欄で「１．有」を選んだ場合のみ回答</t>
    </r>
    <r>
      <rPr>
        <sz val="10"/>
        <rFont val="ＭＳ Ｐ明朝"/>
        <family val="1"/>
        <charset val="128"/>
      </rPr>
      <t>してください。</t>
    </r>
    <phoneticPr fontId="3"/>
  </si>
  <si>
    <r>
      <rPr>
        <sz val="10"/>
        <rFont val="ＭＳ Ｐゴシック"/>
        <family val="3"/>
        <charset val="128"/>
      </rPr>
      <t>　「ウ　賦課徴収を行うために必要な事項」欄</t>
    </r>
    <r>
      <rPr>
        <sz val="10"/>
        <rFont val="ＭＳ Ｐ明朝"/>
        <family val="1"/>
        <charset val="128"/>
      </rPr>
      <t>は、「イ　対応状況」欄で２又は３を選んだ場合のみ回答してください。</t>
    </r>
    <phoneticPr fontId="3"/>
  </si>
  <si>
    <r>
      <rPr>
        <sz val="10"/>
        <rFont val="ＭＳ Ｐゴシック"/>
        <family val="3"/>
        <charset val="128"/>
      </rPr>
      <t>　　「エ　賦課徴収を必要としない理由」欄</t>
    </r>
    <r>
      <rPr>
        <sz val="10"/>
        <rFont val="ＭＳ Ｐ明朝"/>
        <family val="1"/>
        <charset val="128"/>
      </rPr>
      <t xml:space="preserve">は、「イ　対応状況」欄で４又は５を選んだ場合のみ回答してください。
</t>
    </r>
    <phoneticPr fontId="3"/>
  </si>
  <si>
    <r>
      <rPr>
        <sz val="10"/>
        <rFont val="ＭＳ Ｐゴシック"/>
        <family val="3"/>
        <charset val="128"/>
      </rPr>
      <t>　「ウ　分担金等」欄</t>
    </r>
    <r>
      <rPr>
        <sz val="10"/>
        <rFont val="ＭＳ Ｐ明朝"/>
        <family val="1"/>
        <charset val="128"/>
      </rPr>
      <t>は、「イ　協議状況等」欄で「１」又は「２」を選んだ場合のみ回答してください。</t>
    </r>
    <phoneticPr fontId="3"/>
  </si>
  <si>
    <r>
      <rPr>
        <sz val="10"/>
        <rFont val="ＭＳ Ｐゴシック"/>
        <family val="3"/>
        <charset val="128"/>
      </rPr>
      <t>　「エ　協議相手」欄</t>
    </r>
    <r>
      <rPr>
        <sz val="10"/>
        <rFont val="ＭＳ Ｐ明朝"/>
        <family val="1"/>
        <charset val="128"/>
      </rPr>
      <t>は、該当するものを全て選んでください。ただし、「イ　協議状況等」欄で「５」又は「６」を選んだ場合は、回答しないでください。</t>
    </r>
    <phoneticPr fontId="3"/>
  </si>
  <si>
    <r>
      <rPr>
        <sz val="10"/>
        <rFont val="ＭＳ Ｐゴシック"/>
        <family val="3"/>
        <charset val="128"/>
      </rPr>
      <t>　「オ　協議を行わない理由」欄</t>
    </r>
    <r>
      <rPr>
        <sz val="10"/>
        <rFont val="ＭＳ Ｐ明朝"/>
        <family val="1"/>
        <charset val="128"/>
      </rPr>
      <t>は、「イ　協議状況等」欄で「３」又は「４」を選んだ場合のみ回答してください。</t>
    </r>
    <phoneticPr fontId="3"/>
  </si>
  <si>
    <r>
      <rPr>
        <sz val="10"/>
        <rFont val="ＭＳ Ｐゴシック"/>
        <family val="3"/>
        <charset val="128"/>
      </rPr>
      <t>　「カ　協議する必要のない理由」欄</t>
    </r>
    <r>
      <rPr>
        <sz val="10"/>
        <rFont val="ＭＳ Ｐ明朝"/>
        <family val="1"/>
        <charset val="128"/>
      </rPr>
      <t>は、「イ　協議状況等」欄で「５」又は「６」を選んだ場合のみ回答してください。</t>
    </r>
    <phoneticPr fontId="3"/>
  </si>
  <si>
    <r>
      <rPr>
        <sz val="10"/>
        <rFont val="ＭＳ Ｐゴシック"/>
        <family val="3"/>
        <charset val="128"/>
      </rPr>
      <t>　「キ　協議不調の理由」欄</t>
    </r>
    <r>
      <rPr>
        <sz val="10"/>
        <rFont val="ＭＳ Ｐ明朝"/>
        <family val="1"/>
        <charset val="128"/>
      </rPr>
      <t xml:space="preserve">は、「イ　協議状況等」欄で「７」を選んだ場合のみ回答してください。
</t>
    </r>
    <phoneticPr fontId="2"/>
  </si>
  <si>
    <r>
      <rPr>
        <sz val="10"/>
        <rFont val="ＭＳ Ｐゴシック"/>
        <family val="3"/>
        <charset val="128"/>
      </rPr>
      <t>　「ウ　管理規程が整備されていない理由」欄</t>
    </r>
    <r>
      <rPr>
        <sz val="10"/>
        <rFont val="ＭＳ Ｐ明朝"/>
        <family val="1"/>
        <charset val="128"/>
      </rPr>
      <t>は、「イ　対応状況等」欄で「２」又は「３」　を選んだ場合のみ回答してください。</t>
    </r>
    <phoneticPr fontId="3"/>
  </si>
  <si>
    <r>
      <rPr>
        <sz val="10"/>
        <rFont val="ＭＳ Ｐゴシック"/>
        <family val="3"/>
        <charset val="128"/>
      </rPr>
      <t>　「エ　管理規程を設ける考えのない理由」欄</t>
    </r>
    <r>
      <rPr>
        <sz val="10"/>
        <rFont val="ＭＳ Ｐ明朝"/>
        <family val="1"/>
        <charset val="128"/>
      </rPr>
      <t xml:space="preserve">は、「イ　対応状況等」欄で「４」又は「５」を選んだ場合のみ回答してください。
</t>
    </r>
    <phoneticPr fontId="3"/>
  </si>
  <si>
    <r>
      <rPr>
        <sz val="10"/>
        <rFont val="ＭＳ Ｐゴシック"/>
        <family val="3"/>
        <charset val="128"/>
      </rPr>
      <t>　「イ　意見・要望の内容」欄</t>
    </r>
    <r>
      <rPr>
        <sz val="10"/>
        <rFont val="ＭＳ Ｐ明朝"/>
        <family val="1"/>
        <charset val="128"/>
      </rPr>
      <t>は、</t>
    </r>
    <r>
      <rPr>
        <sz val="10"/>
        <rFont val="ＭＳ Ｐゴシック"/>
        <family val="3"/>
        <charset val="128"/>
      </rPr>
      <t>「ア　地域住民等からの意見・要望の有無」欄で「１．有」を選んだ場合のみ回答</t>
    </r>
    <r>
      <rPr>
        <sz val="10"/>
        <rFont val="ＭＳ Ｐ明朝"/>
        <family val="1"/>
        <charset val="128"/>
      </rPr>
      <t>してください。</t>
    </r>
    <phoneticPr fontId="3"/>
  </si>
  <si>
    <r>
      <rPr>
        <sz val="10"/>
        <rFont val="ＭＳ Ｐゴシック"/>
        <family val="3"/>
        <charset val="128"/>
      </rPr>
      <t>　「イ　意見・要望の内容」欄</t>
    </r>
    <r>
      <rPr>
        <sz val="10"/>
        <rFont val="ＭＳ Ｐ明朝"/>
        <family val="1"/>
        <charset val="128"/>
      </rPr>
      <t>は、多いものから順に３つまでを選んでください。</t>
    </r>
    <phoneticPr fontId="3"/>
  </si>
  <si>
    <r>
      <rPr>
        <sz val="10"/>
        <rFont val="ＭＳ Ｐゴシック"/>
        <family val="3"/>
        <charset val="128"/>
      </rPr>
      <t>　「認定農業者」</t>
    </r>
    <r>
      <rPr>
        <sz val="10"/>
        <rFont val="ＭＳ Ｐ明朝"/>
        <family val="1"/>
        <charset val="128"/>
      </rPr>
      <t>とは、地域における経営体として、位置づけられた農家（認定農業者）及び法人（農業生産法人・企業）をいいます。</t>
    </r>
    <phoneticPr fontId="3"/>
  </si>
  <si>
    <r>
      <rPr>
        <sz val="10"/>
        <rFont val="ＭＳ Ｐゴシック"/>
        <family val="3"/>
        <charset val="128"/>
      </rPr>
      <t>　集落営農組織がある場合</t>
    </r>
    <r>
      <rPr>
        <sz val="10"/>
        <rFont val="ＭＳ Ｐ明朝"/>
        <family val="1"/>
        <charset val="128"/>
      </rPr>
      <t>は、土地改良区の受益地内の</t>
    </r>
    <r>
      <rPr>
        <sz val="10"/>
        <rFont val="ＭＳ Ｐゴシック"/>
        <family val="3"/>
        <charset val="128"/>
      </rPr>
      <t>「集落営農組織の経営面積」について</t>
    </r>
    <r>
      <rPr>
        <sz val="10"/>
        <rFont val="ＭＳ Ｐ明朝"/>
        <family val="1"/>
        <charset val="128"/>
      </rPr>
      <t>、</t>
    </r>
    <r>
      <rPr>
        <sz val="10"/>
        <rFont val="ＭＳ Ｐゴシック"/>
        <family val="3"/>
        <charset val="128"/>
      </rPr>
      <t>分かる範囲で</t>
    </r>
    <r>
      <rPr>
        <sz val="10"/>
        <rFont val="ＭＳ Ｐ明朝"/>
        <family val="1"/>
        <charset val="128"/>
      </rPr>
      <t>選択肢１．～８．に該当する</t>
    </r>
    <r>
      <rPr>
        <sz val="10"/>
        <rFont val="ＭＳ Ｐゴシック"/>
        <family val="3"/>
        <charset val="128"/>
      </rPr>
      <t>番号を</t>
    </r>
    <r>
      <rPr>
        <sz val="10"/>
        <rFont val="ＭＳ Ｐ明朝"/>
        <family val="1"/>
        <charset val="128"/>
      </rPr>
      <t>１つ選んで</t>
    </r>
    <r>
      <rPr>
        <sz val="10"/>
        <rFont val="ＭＳ Ｐゴシック"/>
        <family val="3"/>
        <charset val="128"/>
      </rPr>
      <t>記入</t>
    </r>
    <r>
      <rPr>
        <sz val="10"/>
        <rFont val="ＭＳ Ｐ明朝"/>
        <family val="1"/>
        <charset val="128"/>
      </rPr>
      <t>してください。</t>
    </r>
    <phoneticPr fontId="2"/>
  </si>
  <si>
    <r>
      <rPr>
        <sz val="10"/>
        <rFont val="ＭＳ Ｐゴシック"/>
        <family val="3"/>
        <charset val="128"/>
      </rPr>
      <t>　認定農業者がいる場合</t>
    </r>
    <r>
      <rPr>
        <sz val="10"/>
        <rFont val="ＭＳ Ｐ明朝"/>
        <family val="1"/>
        <charset val="128"/>
      </rPr>
      <t>には、ア～オについて、</t>
    </r>
    <r>
      <rPr>
        <sz val="10"/>
        <rFont val="ＭＳ Ｐゴシック"/>
        <family val="3"/>
        <charset val="128"/>
      </rPr>
      <t>分かる範囲で</t>
    </r>
    <r>
      <rPr>
        <sz val="10"/>
        <rFont val="ＭＳ Ｐ明朝"/>
        <family val="1"/>
        <charset val="128"/>
      </rPr>
      <t>選択肢１．～６．に該当する</t>
    </r>
    <r>
      <rPr>
        <sz val="10"/>
        <rFont val="ＭＳ Ｐゴシック"/>
        <family val="3"/>
        <charset val="128"/>
      </rPr>
      <t>番号を</t>
    </r>
    <r>
      <rPr>
        <sz val="10"/>
        <rFont val="ＭＳ Ｐ明朝"/>
        <family val="1"/>
        <charset val="128"/>
      </rPr>
      <t>１つ選んで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</si>
  <si>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「集落営農組織」</t>
    </r>
    <r>
      <rPr>
        <sz val="10"/>
        <rFont val="ＭＳ Ｐ明朝"/>
        <family val="1"/>
        <charset val="128"/>
      </rPr>
      <t>とは、集落内の複数の個人が集まって、機械の共同利用、作業の共同化により経営の効率化を図る取組をいいます。</t>
    </r>
    <phoneticPr fontId="3"/>
  </si>
  <si>
    <r>
      <t>　（２）については、（１）のうち</t>
    </r>
    <r>
      <rPr>
        <sz val="10"/>
        <rFont val="ＭＳ Ｐゴシック"/>
        <family val="3"/>
        <charset val="128"/>
      </rPr>
      <t>貴土地改良区が構成員として参加している活動組織数を記入</t>
    </r>
    <r>
      <rPr>
        <sz val="10"/>
        <rFont val="ＭＳ Ｐ明朝"/>
        <family val="1"/>
        <charset val="128"/>
      </rPr>
      <t>してください。</t>
    </r>
    <rPh sb="16" eb="17">
      <t>キ</t>
    </rPh>
    <phoneticPr fontId="3"/>
  </si>
  <si>
    <r>
      <t>　（３）については、（２）の土地改良区が構成員となって参加している</t>
    </r>
    <r>
      <rPr>
        <sz val="10"/>
        <rFont val="ＭＳ Ｐゴシック"/>
        <family val="3"/>
        <charset val="128"/>
      </rPr>
      <t>活動組織の関係面積について</t>
    </r>
    <r>
      <rPr>
        <sz val="10"/>
        <rFont val="ＭＳ Ｐ明朝"/>
        <family val="1"/>
        <charset val="128"/>
      </rPr>
      <t>は、</t>
    </r>
    <r>
      <rPr>
        <sz val="10"/>
        <rFont val="ＭＳ Ｐゴシック"/>
        <family val="3"/>
        <charset val="128"/>
      </rPr>
      <t>複数の活動組織の構成員になっている場合</t>
    </r>
    <r>
      <rPr>
        <sz val="10"/>
        <rFont val="ＭＳ Ｐ明朝"/>
        <family val="1"/>
        <charset val="128"/>
      </rPr>
      <t>はその</t>
    </r>
    <r>
      <rPr>
        <sz val="10"/>
        <rFont val="ＭＳ Ｐゴシック"/>
        <family val="3"/>
        <charset val="128"/>
      </rPr>
      <t>総面積</t>
    </r>
    <r>
      <rPr>
        <sz val="10"/>
        <rFont val="ＭＳ Ｐ明朝"/>
        <family val="1"/>
        <charset val="128"/>
      </rPr>
      <t>としてください。</t>
    </r>
    <phoneticPr fontId="2"/>
  </si>
  <si>
    <r>
      <t>　（４）については、本土地改良区が</t>
    </r>
    <r>
      <rPr>
        <sz val="10"/>
        <rFont val="ＭＳ Ｐゴシック"/>
        <family val="3"/>
        <charset val="128"/>
      </rPr>
      <t>事務を受託している活動組織数を記入</t>
    </r>
    <r>
      <rPr>
        <sz val="10"/>
        <rFont val="ＭＳ Ｐ明朝"/>
        <family val="1"/>
        <charset val="128"/>
      </rPr>
      <t>してください。なお、「受託」とは、活動組織からの依頼により、金銭の授受を行って作業を実施することを指します。（以下（６）及び（７）も同じ。）</t>
    </r>
    <phoneticPr fontId="3"/>
  </si>
  <si>
    <r>
      <t>　</t>
    </r>
    <r>
      <rPr>
        <sz val="10"/>
        <rFont val="ＭＳ Ｐゴシック"/>
        <family val="3"/>
        <charset val="128"/>
      </rPr>
      <t>事業年度末時点</t>
    </r>
    <r>
      <rPr>
        <sz val="10"/>
        <rFont val="ＭＳ Ｐ明朝"/>
        <family val="1"/>
        <charset val="128"/>
      </rPr>
      <t>で</t>
    </r>
    <r>
      <rPr>
        <sz val="10"/>
        <rFont val="ＭＳ Ｐゴシック"/>
        <family val="3"/>
        <charset val="128"/>
      </rPr>
      <t>係争中の訴訟について記入</t>
    </r>
    <r>
      <rPr>
        <sz val="10"/>
        <rFont val="ＭＳ Ｐ明朝"/>
        <family val="1"/>
        <charset val="128"/>
      </rPr>
      <t>してください。</t>
    </r>
    <phoneticPr fontId="3"/>
  </si>
  <si>
    <r>
      <rPr>
        <sz val="10"/>
        <rFont val="ＭＳ Ｐゴシック"/>
        <family val="3"/>
        <charset val="128"/>
      </rPr>
      <t>　「償還残高」</t>
    </r>
    <r>
      <rPr>
        <sz val="10"/>
        <rFont val="ＭＳ Ｐ明朝"/>
        <family val="1"/>
        <charset val="128"/>
      </rPr>
      <t>は、令和元年度の収支決算書に係る財産目録から転記してください。</t>
    </r>
    <phoneticPr fontId="3"/>
  </si>
  <si>
    <t>　ウの「6．その他」を選択した場合は、その目的を（　　　）内に記載してください。</t>
    <rPh sb="8" eb="9">
      <t>タ</t>
    </rPh>
    <rPh sb="11" eb="13">
      <t>センタク</t>
    </rPh>
    <rPh sb="15" eb="17">
      <t>バアイ</t>
    </rPh>
    <rPh sb="21" eb="23">
      <t>モクテキ</t>
    </rPh>
    <rPh sb="29" eb="30">
      <t>ナイ</t>
    </rPh>
    <rPh sb="31" eb="33">
      <t>キサイ</t>
    </rPh>
    <phoneticPr fontId="3"/>
  </si>
  <si>
    <r>
      <t>　</t>
    </r>
    <r>
      <rPr>
        <sz val="10"/>
        <rFont val="ＭＳ Ｐゴシック"/>
        <family val="3"/>
        <charset val="128"/>
      </rPr>
      <t>貴土地改良区が、令和２年度</t>
    </r>
    <r>
      <rPr>
        <sz val="10"/>
        <rFont val="ＭＳ Ｐ明朝"/>
        <family val="1"/>
        <charset val="128"/>
      </rPr>
      <t>（事業年度が９月１日～８月31日の土地改良区は令和元年度。）</t>
    </r>
    <r>
      <rPr>
        <sz val="10"/>
        <rFont val="ＭＳ Ｐゴシック"/>
        <family val="3"/>
        <charset val="128"/>
      </rPr>
      <t>に事業主体となって実施した事業（管理事業の場合は</t>
    </r>
    <r>
      <rPr>
        <sz val="10"/>
        <rFont val="ＭＳ Ｐ明朝"/>
        <family val="1"/>
        <charset val="128"/>
      </rPr>
      <t>、平成29年度から令和２年度の間に行われた</t>
    </r>
    <r>
      <rPr>
        <sz val="10"/>
        <rFont val="ＭＳ Ｐゴシック"/>
        <family val="3"/>
        <charset val="128"/>
      </rPr>
      <t>維持管理計画の決定又は変更）の手続において</t>
    </r>
    <r>
      <rPr>
        <sz val="10"/>
        <rFont val="ＭＳ Ｐ明朝"/>
        <family val="1"/>
        <charset val="128"/>
      </rPr>
      <t>、貸し借りが行われている地区内の農用地に係る事業同意（実質的な同意も含む｡）を</t>
    </r>
    <r>
      <rPr>
        <sz val="10"/>
        <rFont val="ＭＳ Ｐゴシック"/>
        <family val="3"/>
        <charset val="128"/>
      </rPr>
      <t>「実質的に誰から同意徴集</t>
    </r>
    <r>
      <rPr>
        <sz val="10"/>
        <rFont val="ＭＳ Ｐ明朝"/>
        <family val="1"/>
        <charset val="128"/>
      </rPr>
      <t>（または意向確認）</t>
    </r>
    <r>
      <rPr>
        <sz val="10"/>
        <rFont val="ＭＳ Ｐゴシック"/>
        <family val="3"/>
        <charset val="128"/>
      </rPr>
      <t>しているか」について</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してください。</t>
    </r>
    <phoneticPr fontId="3"/>
  </si>
  <si>
    <r>
      <t>　また、</t>
    </r>
    <r>
      <rPr>
        <sz val="10"/>
        <rFont val="ＭＳ Ｐゴシック"/>
        <family val="3"/>
        <charset val="128"/>
      </rPr>
      <t>手続上で同意徴集を省略している場合</t>
    </r>
    <r>
      <rPr>
        <sz val="10"/>
        <rFont val="ＭＳ Ｐ明朝"/>
        <family val="1"/>
        <charset val="128"/>
      </rPr>
      <t>や</t>
    </r>
    <r>
      <rPr>
        <sz val="10"/>
        <rFont val="ＭＳ Ｐゴシック"/>
        <family val="3"/>
        <charset val="128"/>
      </rPr>
      <t>令和２年度に表中の事業を行っていない場合は</t>
    </r>
    <r>
      <rPr>
        <sz val="10"/>
        <rFont val="ＭＳ Ｐ明朝"/>
        <family val="1"/>
        <charset val="128"/>
      </rPr>
      <t>、</t>
    </r>
    <r>
      <rPr>
        <sz val="10"/>
        <rFont val="ＭＳ Ｐゴシック"/>
        <family val="3"/>
        <charset val="128"/>
      </rPr>
      <t>「４.」を</t>
    </r>
    <r>
      <rPr>
        <sz val="10"/>
        <rFont val="ＭＳ Ｐ明朝"/>
        <family val="1"/>
        <charset val="128"/>
      </rPr>
      <t>選択して</t>
    </r>
    <r>
      <rPr>
        <sz val="10"/>
        <rFont val="ＭＳ Ｐゴシック"/>
        <family val="3"/>
        <charset val="128"/>
      </rPr>
      <t>記入</t>
    </r>
    <r>
      <rPr>
        <sz val="10"/>
        <rFont val="ＭＳ Ｐ明朝"/>
        <family val="1"/>
        <charset val="128"/>
      </rPr>
      <t>してください。</t>
    </r>
    <phoneticPr fontId="2"/>
  </si>
  <si>
    <r>
      <t>　</t>
    </r>
    <r>
      <rPr>
        <sz val="10"/>
        <rFont val="ＭＳ Ｐゴシック"/>
        <family val="3"/>
        <charset val="128"/>
      </rPr>
      <t>平成30年度～令和２年度における准組合員の経過（合計数）</t>
    </r>
    <r>
      <rPr>
        <sz val="10"/>
        <rFont val="ＭＳ Ｐ明朝"/>
        <family val="1"/>
        <charset val="128"/>
      </rPr>
      <t>について</t>
    </r>
    <r>
      <rPr>
        <sz val="10"/>
        <rFont val="ＭＳ Ｐゴシック"/>
        <family val="3"/>
        <charset val="128"/>
      </rPr>
      <t>記載</t>
    </r>
    <r>
      <rPr>
        <sz val="10"/>
        <rFont val="ＭＳ Ｐ明朝"/>
        <family val="1"/>
        <charset val="128"/>
      </rPr>
      <t>してください。</t>
    </r>
    <rPh sb="25" eb="27">
      <t>ゴウケイ</t>
    </rPh>
    <rPh sb="27" eb="28">
      <t>スウ</t>
    </rPh>
    <phoneticPr fontId="3"/>
  </si>
  <si>
    <r>
      <t>　</t>
    </r>
    <r>
      <rPr>
        <sz val="10"/>
        <rFont val="ＭＳ Ｐゴシック"/>
        <family val="3"/>
        <charset val="128"/>
      </rPr>
      <t>平成30年度～令和２年度における施設管理准組合員の経過（合計数）</t>
    </r>
    <r>
      <rPr>
        <sz val="10"/>
        <rFont val="ＭＳ Ｐ明朝"/>
        <family val="1"/>
        <charset val="128"/>
      </rPr>
      <t>について</t>
    </r>
    <r>
      <rPr>
        <sz val="10"/>
        <rFont val="ＭＳ Ｐゴシック"/>
        <family val="3"/>
        <charset val="128"/>
      </rPr>
      <t>記載</t>
    </r>
    <r>
      <rPr>
        <sz val="10"/>
        <rFont val="ＭＳ Ｐ明朝"/>
        <family val="1"/>
        <charset val="128"/>
      </rPr>
      <t>してください。</t>
    </r>
    <rPh sb="17" eb="19">
      <t>シセツ</t>
    </rPh>
    <rPh sb="19" eb="21">
      <t>カンリ</t>
    </rPh>
    <rPh sb="29" eb="32">
      <t>ゴウケイスウ</t>
    </rPh>
    <phoneticPr fontId="3"/>
  </si>
  <si>
    <r>
      <t>　准組合員資格に係る貸し借りが行われている地区内の農用地の</t>
    </r>
    <r>
      <rPr>
        <sz val="10"/>
        <rFont val="ＭＳ Ｐゴシック"/>
        <family val="3"/>
        <charset val="128"/>
      </rPr>
      <t>経常賦課金と特別賦課金（令和２年度）について</t>
    </r>
    <r>
      <rPr>
        <sz val="10"/>
        <rFont val="ＭＳ Ｐ明朝"/>
        <family val="1"/>
        <charset val="128"/>
      </rPr>
      <t>、</t>
    </r>
    <r>
      <rPr>
        <sz val="10"/>
        <rFont val="ＭＳ Ｐゴシック"/>
        <family val="3"/>
        <charset val="128"/>
      </rPr>
      <t>准組合員が賦課金の全部又は一部を分担している場合</t>
    </r>
    <r>
      <rPr>
        <sz val="10"/>
        <rFont val="ＭＳ Ｐ明朝"/>
        <family val="1"/>
        <charset val="128"/>
      </rPr>
      <t>、その</t>
    </r>
    <r>
      <rPr>
        <sz val="10"/>
        <rFont val="ＭＳ Ｐゴシック"/>
        <family val="3"/>
        <charset val="128"/>
      </rPr>
      <t>分担する准組合員数を記載</t>
    </r>
    <r>
      <rPr>
        <sz val="10"/>
        <rFont val="ＭＳ Ｐ明朝"/>
        <family val="1"/>
        <charset val="128"/>
      </rPr>
      <t>してください。</t>
    </r>
    <phoneticPr fontId="3"/>
  </si>
  <si>
    <r>
      <rPr>
        <sz val="10"/>
        <rFont val="ＭＳ Ｐゴシック"/>
        <family val="3"/>
        <charset val="128"/>
      </rPr>
      <t>　「定数」欄は、定款に定める役員の定数を記入</t>
    </r>
    <r>
      <rPr>
        <sz val="10"/>
        <rFont val="ＭＳ Ｐ明朝"/>
        <family val="1"/>
        <charset val="128"/>
      </rPr>
      <t>してください。また、「耕作又は畜養の業務を営む者（耕作者）」や員外役員の</t>
    </r>
    <r>
      <rPr>
        <sz val="10"/>
        <rFont val="ＭＳ Ｐゴシック"/>
        <family val="3"/>
        <charset val="128"/>
      </rPr>
      <t>人数を定款に定めていない場合</t>
    </r>
    <r>
      <rPr>
        <sz val="10"/>
        <rFont val="ＭＳ Ｐ明朝"/>
        <family val="1"/>
        <charset val="128"/>
      </rPr>
      <t>は、</t>
    </r>
    <r>
      <rPr>
        <sz val="10"/>
        <rFont val="ＭＳ Ｐゴシック"/>
        <family val="3"/>
        <charset val="128"/>
      </rPr>
      <t>「０」を記入</t>
    </r>
    <r>
      <rPr>
        <sz val="10"/>
        <rFont val="ＭＳ Ｐ明朝"/>
        <family val="1"/>
        <charset val="128"/>
      </rPr>
      <t>してください。</t>
    </r>
    <rPh sb="47" eb="50">
      <t>コウサクシャ</t>
    </rPh>
    <phoneticPr fontId="3"/>
  </si>
  <si>
    <r>
      <rPr>
        <sz val="10"/>
        <rFont val="ＭＳ Ｐゴシック"/>
        <family val="3"/>
        <charset val="128"/>
      </rPr>
      <t>　員内</t>
    </r>
    <r>
      <rPr>
        <sz val="10"/>
        <rFont val="ＭＳ Ｐ明朝"/>
        <family val="1"/>
        <charset val="128"/>
      </rPr>
      <t>とは「組合員である役員」、</t>
    </r>
    <r>
      <rPr>
        <sz val="10"/>
        <rFont val="ＭＳ Ｐゴシック"/>
        <family val="3"/>
        <charset val="128"/>
      </rPr>
      <t>員外</t>
    </r>
    <r>
      <rPr>
        <sz val="10"/>
        <rFont val="ＭＳ Ｐ明朝"/>
        <family val="1"/>
        <charset val="128"/>
      </rPr>
      <t>とは「組合員でない役員」を指します。</t>
    </r>
    <phoneticPr fontId="3"/>
  </si>
  <si>
    <r>
      <rPr>
        <sz val="10"/>
        <rFont val="ＭＳ Ｐゴシック"/>
        <family val="3"/>
        <charset val="128"/>
      </rPr>
      <t>　「職種」欄の「技術」や「換地」を選択する場合</t>
    </r>
    <r>
      <rPr>
        <sz val="10"/>
        <rFont val="ＭＳ Ｐ明朝"/>
        <family val="1"/>
        <charset val="128"/>
      </rPr>
      <t>は、係や部門に関係なく、</t>
    </r>
    <r>
      <rPr>
        <sz val="10"/>
        <rFont val="ＭＳ Ｐゴシック"/>
        <family val="3"/>
        <charset val="128"/>
      </rPr>
      <t>その者の職能に応じて区分</t>
    </r>
    <r>
      <rPr>
        <sz val="10"/>
        <rFont val="ＭＳ Ｐ明朝"/>
        <family val="1"/>
        <charset val="128"/>
      </rPr>
      <t>してください。例えば、「技術」は工事設計、機械、電気等に関する知識、技能を有する者を、「換地」は土地改良換地士の資格を有する者及び換地に関して知識、実務の経験を有する者を指します。また、</t>
    </r>
    <r>
      <rPr>
        <sz val="10"/>
        <rFont val="ＭＳ Ｐゴシック"/>
        <family val="3"/>
        <charset val="128"/>
      </rPr>
      <t>「事務」のうち「経理」については</t>
    </r>
    <r>
      <rPr>
        <sz val="10"/>
        <rFont val="ＭＳ Ｐ明朝"/>
        <family val="1"/>
        <charset val="128"/>
      </rPr>
      <t>、</t>
    </r>
    <r>
      <rPr>
        <sz val="10"/>
        <rFont val="ＭＳ Ｐゴシック"/>
        <family val="3"/>
        <charset val="128"/>
      </rPr>
      <t>主として経理関係事務に携わっている者の数を記入</t>
    </r>
    <r>
      <rPr>
        <sz val="10"/>
        <rFont val="ＭＳ Ｐ明朝"/>
        <family val="1"/>
        <charset val="128"/>
      </rPr>
      <t>してください（例えば事務の方が経理以外の事務も行っている場合は、経理を主な業務にしている者の数を記入してください）。</t>
    </r>
    <phoneticPr fontId="3"/>
  </si>
  <si>
    <r>
      <rPr>
        <sz val="10"/>
        <rFont val="ＭＳ Ｐゴシック"/>
        <family val="3"/>
        <charset val="128"/>
      </rPr>
      <t xml:space="preserve"> 「ア　職員の状況」の「専任職員」のうち</t>
    </r>
    <r>
      <rPr>
        <sz val="10"/>
        <rFont val="ＭＳ Ｐ明朝"/>
        <family val="1"/>
        <charset val="128"/>
      </rPr>
      <t>、</t>
    </r>
    <r>
      <rPr>
        <sz val="10"/>
        <rFont val="ＭＳ Ｐゴシック"/>
        <family val="3"/>
        <charset val="128"/>
      </rPr>
      <t>管理職にある職員数を記入</t>
    </r>
    <r>
      <rPr>
        <sz val="10"/>
        <rFont val="ＭＳ Ｐ明朝"/>
        <family val="1"/>
        <charset val="128"/>
      </rPr>
      <t>してください。</t>
    </r>
    <phoneticPr fontId="3"/>
  </si>
  <si>
    <r>
      <rPr>
        <sz val="10"/>
        <rFont val="ＭＳ Ｐゴシック"/>
        <family val="3"/>
        <charset val="128"/>
      </rPr>
      <t>　「兼任先」欄の「その他</t>
    </r>
    <r>
      <rPr>
        <sz val="10"/>
        <rFont val="ＭＳ Ｐ明朝"/>
        <family val="1"/>
        <charset val="128"/>
      </rPr>
      <t>」は、その</t>
    </r>
    <r>
      <rPr>
        <sz val="10"/>
        <rFont val="ＭＳ Ｐゴシック"/>
        <family val="3"/>
        <charset val="128"/>
      </rPr>
      <t>兼任先より辞令交付されているものに限定</t>
    </r>
    <r>
      <rPr>
        <sz val="10"/>
        <rFont val="ＭＳ Ｐ明朝"/>
        <family val="1"/>
        <charset val="128"/>
      </rPr>
      <t>してください。</t>
    </r>
    <phoneticPr fontId="2"/>
  </si>
  <si>
    <r>
      <rPr>
        <sz val="10"/>
        <rFont val="ＭＳ Ｐゴシック"/>
        <family val="3"/>
        <charset val="128"/>
      </rPr>
      <t>　「兼任先」が合同事務所の場合</t>
    </r>
    <r>
      <rPr>
        <sz val="10"/>
        <rFont val="ＭＳ Ｐ明朝"/>
        <family val="1"/>
        <charset val="128"/>
      </rPr>
      <t>は、</t>
    </r>
    <r>
      <rPr>
        <sz val="10"/>
        <rFont val="ＭＳ Ｐゴシック"/>
        <family val="3"/>
        <charset val="128"/>
      </rPr>
      <t>他の共同設置者が該当する区分の欄に記入</t>
    </r>
    <r>
      <rPr>
        <sz val="10"/>
        <rFont val="ＭＳ Ｐ明朝"/>
        <family val="1"/>
        <charset val="128"/>
      </rPr>
      <t>してください。</t>
    </r>
    <rPh sb="7" eb="9">
      <t>ゴウドウ</t>
    </rPh>
    <rPh sb="9" eb="12">
      <t>ジムショ</t>
    </rPh>
    <rPh sb="13" eb="15">
      <t>バアイ</t>
    </rPh>
    <rPh sb="17" eb="18">
      <t>タ</t>
    </rPh>
    <rPh sb="19" eb="21">
      <t>キョウドウ</t>
    </rPh>
    <rPh sb="21" eb="24">
      <t>セッチシャ</t>
    </rPh>
    <rPh sb="25" eb="27">
      <t>ガイトウ</t>
    </rPh>
    <rPh sb="29" eb="31">
      <t>クブン</t>
    </rPh>
    <rPh sb="34" eb="36">
      <t>キニュウ</t>
    </rPh>
    <phoneticPr fontId="3"/>
  </si>
  <si>
    <r>
      <rPr>
        <sz val="10"/>
        <rFont val="ＭＳ Ｐゴシック"/>
        <family val="3"/>
        <charset val="128"/>
      </rPr>
      <t>　「職種」欄の「事務」のうち「経理」について</t>
    </r>
    <r>
      <rPr>
        <sz val="10"/>
        <rFont val="ＭＳ Ｐ明朝"/>
        <family val="1"/>
        <charset val="128"/>
      </rPr>
      <t>は、</t>
    </r>
    <r>
      <rPr>
        <sz val="10"/>
        <rFont val="ＭＳ Ｐゴシック"/>
        <family val="3"/>
        <charset val="128"/>
      </rPr>
      <t>主として経理関係事務に携わっている者の数を記入</t>
    </r>
    <r>
      <rPr>
        <sz val="10"/>
        <rFont val="ＭＳ Ｐ明朝"/>
        <family val="1"/>
        <charset val="128"/>
      </rPr>
      <t>してください。　（例えば事務の方が経理以外の事務も行っている場合は、経理を主な業務にしている者の数を記入してください。）</t>
    </r>
    <phoneticPr fontId="2"/>
  </si>
  <si>
    <r>
      <t>　土地改良区の地区内で</t>
    </r>
    <r>
      <rPr>
        <sz val="10"/>
        <rFont val="ＭＳ Ｐゴシック"/>
        <family val="3"/>
        <charset val="128"/>
      </rPr>
      <t>令和２年度</t>
    </r>
    <r>
      <rPr>
        <sz val="10"/>
        <rFont val="ＭＳ Ｐ明朝"/>
        <family val="1"/>
        <charset val="128"/>
      </rPr>
      <t>（調査対象年度）</t>
    </r>
    <r>
      <rPr>
        <sz val="10"/>
        <rFont val="ＭＳ Ｐゴシック"/>
        <family val="3"/>
        <charset val="128"/>
      </rPr>
      <t>において実施している</t>
    </r>
    <r>
      <rPr>
        <sz val="10"/>
        <rFont val="ＭＳ Ｐ明朝"/>
        <family val="1"/>
        <charset val="128"/>
      </rPr>
      <t>、認可を受けた土地改良事業計画（土地改良区連合は事業の実施に関する計画）に基づく</t>
    </r>
    <r>
      <rPr>
        <sz val="10"/>
        <rFont val="ＭＳ Ｐゴシック"/>
        <family val="3"/>
        <charset val="128"/>
      </rPr>
      <t>土地改良事業について</t>
    </r>
    <r>
      <rPr>
        <sz val="10"/>
        <rFont val="ＭＳ Ｐ明朝"/>
        <family val="1"/>
        <charset val="128"/>
      </rPr>
      <t>、</t>
    </r>
    <r>
      <rPr>
        <sz val="10"/>
        <rFont val="ＭＳ Ｐゴシック"/>
        <family val="3"/>
        <charset val="128"/>
      </rPr>
      <t>事業主体別に地区数を記入</t>
    </r>
    <r>
      <rPr>
        <sz val="10"/>
        <rFont val="ＭＳ Ｐ明朝"/>
        <family val="1"/>
        <charset val="128"/>
      </rPr>
      <t xml:space="preserve">してください。また、農地防災事業には、ため池整備等を含みます。
</t>
    </r>
    <rPh sb="74" eb="76">
      <t>トチ</t>
    </rPh>
    <rPh sb="76" eb="78">
      <t>カイリョウ</t>
    </rPh>
    <phoneticPr fontId="3"/>
  </si>
  <si>
    <r>
      <rPr>
        <sz val="10"/>
        <rFont val="ＭＳ Ｐゴシック"/>
        <family val="3"/>
        <charset val="128"/>
      </rPr>
      <t>　「水路」</t>
    </r>
    <r>
      <rPr>
        <sz val="10"/>
        <rFont val="ＭＳ Ｐ明朝"/>
        <family val="1"/>
        <charset val="128"/>
      </rPr>
      <t>には、水路と一体となっている施設（掛樋、分水工、落差工等）を含めてください。</t>
    </r>
    <phoneticPr fontId="3"/>
  </si>
  <si>
    <r>
      <rPr>
        <sz val="10"/>
        <rFont val="ＭＳ Ｐゴシック"/>
        <family val="3"/>
        <charset val="128"/>
      </rPr>
      <t xml:space="preserve">  「水路」欄</t>
    </r>
    <r>
      <rPr>
        <sz val="10"/>
        <rFont val="ＭＳ Ｐ明朝"/>
        <family val="1"/>
        <charset val="128"/>
      </rPr>
      <t>と</t>
    </r>
    <r>
      <rPr>
        <sz val="10"/>
        <rFont val="ＭＳ Ｐゴシック"/>
        <family val="3"/>
        <charset val="128"/>
      </rPr>
      <t>「農道」欄</t>
    </r>
    <r>
      <rPr>
        <sz val="10"/>
        <rFont val="ＭＳ Ｐ明朝"/>
        <family val="1"/>
        <charset val="128"/>
      </rPr>
      <t>は、土地改良区が直接管理しているもの及び地元集落等が直接管理しているが土地改良区がその管理費を支出しているものの総延長を記入してください。</t>
    </r>
    <phoneticPr fontId="3"/>
  </si>
  <si>
    <r>
      <rPr>
        <sz val="10"/>
        <rFont val="ＭＳ Ｐゴシック"/>
        <family val="3"/>
        <charset val="128"/>
      </rPr>
      <t>　「管理主体別内訳」欄</t>
    </r>
    <r>
      <rPr>
        <sz val="10"/>
        <rFont val="ＭＳ Ｐ明朝"/>
        <family val="1"/>
        <charset val="128"/>
      </rPr>
      <t xml:space="preserve">には、「全体」の内訳を管理主体別に記入してください。
</t>
    </r>
    <phoneticPr fontId="3"/>
  </si>
  <si>
    <r>
      <rPr>
        <sz val="10"/>
        <rFont val="ＭＳ Ｐゴシック"/>
        <family val="3"/>
        <charset val="128"/>
      </rPr>
      <t>　「全体」欄</t>
    </r>
    <r>
      <rPr>
        <sz val="10"/>
        <rFont val="ＭＳ Ｐ明朝"/>
        <family val="1"/>
        <charset val="128"/>
      </rPr>
      <t>には、当該土地改良区が附帯事業として他の管理者から操作業務を受託している施設について、その数量を記入してください。</t>
    </r>
    <phoneticPr fontId="3"/>
  </si>
  <si>
    <t>　「水路」欄と「農道」欄は、土地改良区が受託して操作しているもの及び土地改良区が受託して地元集落等が操作しているが土地改良区がその経費を支出しているものの総延長を記入してください。</t>
    <rPh sb="5" eb="6">
      <t>ラン</t>
    </rPh>
    <rPh sb="11" eb="12">
      <t>ラン</t>
    </rPh>
    <phoneticPr fontId="3"/>
  </si>
  <si>
    <r>
      <rPr>
        <sz val="10"/>
        <rFont val="ＭＳ Ｐゴシック"/>
        <family val="3"/>
        <charset val="128"/>
      </rPr>
      <t>　「全体」欄</t>
    </r>
    <r>
      <rPr>
        <sz val="10"/>
        <rFont val="ＭＳ Ｐ明朝"/>
        <family val="1"/>
        <charset val="128"/>
      </rPr>
      <t>には、当該土地改良区が認可を受けた維持管理計画に土地改良区が管理すると位置付けている施設（管理受託施設を含む。所属する土地改良区連合が維持管理を行う施設を除く。）について、その数量を記入してください。</t>
    </r>
    <phoneticPr fontId="3"/>
  </si>
  <si>
    <r>
      <rPr>
        <sz val="10"/>
        <rFont val="ＭＳ Ｐゴシック"/>
        <family val="3"/>
        <charset val="128"/>
      </rPr>
      <t>　「造成主体別内訳」欄</t>
    </r>
    <r>
      <rPr>
        <sz val="10"/>
        <rFont val="ＭＳ Ｐ明朝"/>
        <family val="1"/>
        <charset val="128"/>
      </rPr>
      <t>には、</t>
    </r>
    <r>
      <rPr>
        <sz val="10"/>
        <rFont val="ＭＳ Ｐゴシック"/>
        <family val="3"/>
        <charset val="128"/>
      </rPr>
      <t>「全体」の内訳を造成主体別に記入</t>
    </r>
    <r>
      <rPr>
        <sz val="10"/>
        <rFont val="ＭＳ Ｐ明朝"/>
        <family val="1"/>
        <charset val="128"/>
      </rPr>
      <t>してください。</t>
    </r>
    <phoneticPr fontId="3"/>
  </si>
  <si>
    <r>
      <rPr>
        <sz val="10"/>
        <rFont val="ＭＳ Ｐゴシック"/>
        <family val="3"/>
        <charset val="128"/>
      </rPr>
      <t>　（ア）施設の管理方法で２．４．５．７の「下部組織が管理している」を選択した場合</t>
    </r>
    <r>
      <rPr>
        <sz val="10"/>
        <rFont val="ＭＳ Ｐ明朝"/>
        <family val="1"/>
        <charset val="128"/>
      </rPr>
      <t>、その</t>
    </r>
    <r>
      <rPr>
        <sz val="10"/>
        <rFont val="ＭＳ Ｐゴシック"/>
        <family val="3"/>
        <charset val="128"/>
      </rPr>
      <t>下部組織のうち主たるもの</t>
    </r>
    <r>
      <rPr>
        <sz val="10"/>
        <rFont val="ＭＳ Ｐ明朝"/>
        <family val="1"/>
        <charset val="128"/>
      </rPr>
      <t>を選択し、その</t>
    </r>
    <r>
      <rPr>
        <sz val="10"/>
        <rFont val="ＭＳ Ｐゴシック"/>
        <family val="3"/>
        <charset val="128"/>
      </rPr>
      <t>番号を記入</t>
    </r>
    <r>
      <rPr>
        <sz val="10"/>
        <rFont val="ＭＳ Ｐ明朝"/>
        <family val="1"/>
        <charset val="128"/>
      </rPr>
      <t>してください。</t>
    </r>
    <phoneticPr fontId="2"/>
  </si>
  <si>
    <r>
      <rPr>
        <sz val="10"/>
        <rFont val="ＭＳ Ｐゴシック"/>
        <family val="3"/>
        <charset val="128"/>
      </rPr>
      <t>　恒常的経費の「イ　維持管理費」欄</t>
    </r>
    <r>
      <rPr>
        <sz val="10"/>
        <rFont val="ＭＳ Ｐ明朝"/>
        <family val="1"/>
        <charset val="128"/>
      </rPr>
      <t>は、土地改良区が管理する施設の整備補修に要する工事費（土地改良施設維持管理適正化事業拠出金を含む。）、保守及び運転操作等に要する経費としてください。
　なお、</t>
    </r>
    <r>
      <rPr>
        <sz val="10"/>
        <rFont val="ＭＳ Ｐゴシック"/>
        <family val="3"/>
        <charset val="128"/>
      </rPr>
      <t>下部組織への交付金、助成金等は「オ）助成金等」欄に記入</t>
    </r>
    <r>
      <rPr>
        <sz val="10"/>
        <rFont val="ＭＳ Ｐ明朝"/>
        <family val="1"/>
        <charset val="128"/>
      </rPr>
      <t>してください。</t>
    </r>
    <phoneticPr fontId="3"/>
  </si>
  <si>
    <r>
      <t>　</t>
    </r>
    <r>
      <rPr>
        <sz val="10"/>
        <rFont val="ＭＳ Ｐゴシック"/>
        <family val="3"/>
        <charset val="128"/>
      </rPr>
      <t>（ア）の「助成の有無」欄で「１．有」を選んだ場合のみ回答</t>
    </r>
    <r>
      <rPr>
        <sz val="10"/>
        <rFont val="ＭＳ Ｐ明朝"/>
        <family val="1"/>
        <charset val="128"/>
      </rPr>
      <t>してください。</t>
    </r>
    <phoneticPr fontId="3"/>
  </si>
  <si>
    <r>
      <rPr>
        <sz val="10"/>
        <rFont val="ＭＳ Ｐゴシック"/>
        <family val="3"/>
        <charset val="128"/>
      </rPr>
      <t>　徴収率</t>
    </r>
    <r>
      <rPr>
        <sz val="10"/>
        <rFont val="ＭＳ Ｐ明朝"/>
        <family val="1"/>
        <charset val="128"/>
      </rPr>
      <t>は、当該年度における</t>
    </r>
    <r>
      <rPr>
        <sz val="10"/>
        <rFont val="ＭＳ Ｐゴシック"/>
        <family val="3"/>
        <charset val="128"/>
      </rPr>
      <t>賦課調定額に対する徴収額の割合を記入</t>
    </r>
    <r>
      <rPr>
        <sz val="10"/>
        <rFont val="ＭＳ Ｐ明朝"/>
        <family val="1"/>
        <charset val="128"/>
      </rPr>
      <t>してください(</t>
    </r>
    <r>
      <rPr>
        <sz val="10"/>
        <rFont val="ＭＳ Ｐゴシック"/>
        <family val="3"/>
        <charset val="128"/>
      </rPr>
      <t>過年度徴収額は含みません</t>
    </r>
    <r>
      <rPr>
        <sz val="10"/>
        <rFont val="ＭＳ Ｐ明朝"/>
        <family val="1"/>
        <charset val="128"/>
      </rPr>
      <t>）。</t>
    </r>
    <phoneticPr fontId="3"/>
  </si>
  <si>
    <r>
      <rPr>
        <sz val="10"/>
        <rFont val="ＭＳ Ｐゴシック"/>
        <family val="3"/>
        <charset val="128"/>
      </rPr>
      <t>　「元年度徴収額」</t>
    </r>
    <r>
      <rPr>
        <sz val="10"/>
        <rFont val="ＭＳ Ｐ明朝"/>
        <family val="1"/>
        <charset val="128"/>
      </rPr>
      <t>は、</t>
    </r>
    <r>
      <rPr>
        <sz val="10"/>
        <rFont val="ＭＳ Ｐゴシック"/>
        <family val="3"/>
        <charset val="128"/>
      </rPr>
      <t>20頁のⅣの(１)の「収入」欄の[１]の「ア　経常賦課金」、「イ　特別賦課金」に</t>
    </r>
    <r>
      <rPr>
        <sz val="10"/>
        <rFont val="ＭＳ Ｐ明朝"/>
        <family val="1"/>
        <charset val="128"/>
      </rPr>
      <t>それぞれ</t>
    </r>
    <r>
      <rPr>
        <sz val="10"/>
        <rFont val="ＭＳ Ｐゴシック"/>
        <family val="3"/>
        <charset val="128"/>
      </rPr>
      <t>合致</t>
    </r>
    <r>
      <rPr>
        <sz val="10"/>
        <rFont val="ＭＳ Ｐ明朝"/>
        <family val="1"/>
        <charset val="128"/>
      </rPr>
      <t>するので留意してください。</t>
    </r>
    <phoneticPr fontId="3"/>
  </si>
  <si>
    <r>
      <rPr>
        <sz val="10"/>
        <rFont val="ＭＳ Ｐゴシック"/>
        <family val="3"/>
        <charset val="128"/>
      </rPr>
      <t>　　　　　　　　　　　　　賦課金総額
　平均賦課額</t>
    </r>
    <r>
      <rPr>
        <sz val="10"/>
        <rFont val="ＭＳ Ｐ明朝"/>
        <family val="1"/>
        <charset val="128"/>
      </rPr>
      <t>は、--------------　</t>
    </r>
    <r>
      <rPr>
        <sz val="10"/>
        <rFont val="ＭＳ Ｐゴシック"/>
        <family val="3"/>
        <charset val="128"/>
      </rPr>
      <t>により計算</t>
    </r>
    <r>
      <rPr>
        <sz val="10"/>
        <rFont val="ＭＳ Ｐ明朝"/>
        <family val="1"/>
        <charset val="128"/>
      </rPr>
      <t>してください。なお、１円未満は切り捨ててください。
　            　　　　　　</t>
    </r>
    <r>
      <rPr>
        <sz val="10"/>
        <rFont val="ＭＳ Ｐゴシック"/>
        <family val="3"/>
        <charset val="128"/>
      </rPr>
      <t xml:space="preserve"> 賦課総面積</t>
    </r>
    <r>
      <rPr>
        <sz val="10"/>
        <rFont val="ＭＳ Ｐ明朝"/>
        <family val="1"/>
        <charset val="128"/>
      </rPr>
      <t xml:space="preserve">
</t>
    </r>
    <rPh sb="13" eb="16">
      <t>フカキン</t>
    </rPh>
    <rPh sb="16" eb="18">
      <t>ソウガク</t>
    </rPh>
    <phoneticPr fontId="3"/>
  </si>
  <si>
    <r>
      <rPr>
        <sz val="10"/>
        <rFont val="ＭＳ Ｐゴシック"/>
        <family val="3"/>
        <charset val="128"/>
      </rPr>
      <t>　審査請求又は取消訴訟の提起</t>
    </r>
    <r>
      <rPr>
        <sz val="10"/>
        <rFont val="ＭＳ Ｐ明朝"/>
        <family val="1"/>
        <charset val="128"/>
      </rPr>
      <t>があった</t>
    </r>
    <r>
      <rPr>
        <sz val="10"/>
        <rFont val="ＭＳ Ｐゴシック"/>
        <family val="3"/>
        <charset val="128"/>
      </rPr>
      <t>後</t>
    </r>
    <r>
      <rPr>
        <sz val="10"/>
        <rFont val="ＭＳ Ｐ明朝"/>
        <family val="1"/>
        <charset val="128"/>
      </rPr>
      <t>、</t>
    </r>
    <r>
      <rPr>
        <sz val="10"/>
        <rFont val="ＭＳ Ｐゴシック"/>
        <family val="3"/>
        <charset val="128"/>
      </rPr>
      <t>取り下げされた場合は件数に含めない</t>
    </r>
    <r>
      <rPr>
        <sz val="10"/>
        <rFont val="ＭＳ Ｐ明朝"/>
        <family val="1"/>
        <charset val="128"/>
      </rPr>
      <t xml:space="preserve">でください。
</t>
    </r>
    <phoneticPr fontId="3"/>
  </si>
  <si>
    <r>
      <rPr>
        <sz val="10"/>
        <rFont val="ＭＳ Ｐゴシック"/>
        <family val="3"/>
        <charset val="128"/>
      </rPr>
      <t>　取消訴訟件数</t>
    </r>
    <r>
      <rPr>
        <sz val="10"/>
        <rFont val="ＭＳ Ｐ明朝"/>
        <family val="1"/>
        <charset val="128"/>
      </rPr>
      <t xml:space="preserve">は、上記の４年の期間中に何件の訴訟に関係があったかを記入してください。例えば、平成29年度に取消訴訟が提起され、令和元年度に結審した場合は「平成29年度１件」、「平成30年度１件」、「令和元年度１件」と、それぞれ件数を記入することになります。
</t>
    </r>
    <phoneticPr fontId="3"/>
  </si>
  <si>
    <r>
      <t>　</t>
    </r>
    <r>
      <rPr>
        <sz val="10"/>
        <rFont val="ＭＳ Ｐゴシック"/>
        <family val="3"/>
        <charset val="128"/>
      </rPr>
      <t>賦課金の未納があった土地改良区のみ記入し</t>
    </r>
    <r>
      <rPr>
        <sz val="10"/>
        <rFont val="ＭＳ Ｐ明朝"/>
        <family val="1"/>
        <charset val="128"/>
      </rPr>
      <t>てください。
　対象となった未収賦課金について、</t>
    </r>
    <r>
      <rPr>
        <sz val="10"/>
        <rFont val="ＭＳ Ｐゴシック"/>
        <family val="3"/>
        <charset val="128"/>
      </rPr>
      <t>経常賦課金と特別賦課金の未納の理由</t>
    </r>
    <r>
      <rPr>
        <sz val="10"/>
        <rFont val="ＭＳ Ｐ明朝"/>
        <family val="1"/>
        <charset val="128"/>
      </rPr>
      <t>について、それぞれ未納件数の多いものから順に</t>
    </r>
    <r>
      <rPr>
        <sz val="10"/>
        <rFont val="ＭＳ Ｐゴシック"/>
        <family val="3"/>
        <charset val="128"/>
      </rPr>
      <t>３つ</t>
    </r>
    <r>
      <rPr>
        <sz val="10"/>
        <rFont val="ＭＳ Ｐ明朝"/>
        <family val="1"/>
        <charset val="128"/>
      </rPr>
      <t>までを選んで</t>
    </r>
    <r>
      <rPr>
        <sz val="10"/>
        <rFont val="ＭＳ Ｐゴシック"/>
        <family val="3"/>
        <charset val="128"/>
      </rPr>
      <t>記入</t>
    </r>
    <r>
      <rPr>
        <sz val="10"/>
        <rFont val="ＭＳ Ｐ明朝"/>
        <family val="1"/>
        <charset val="128"/>
      </rPr>
      <t xml:space="preserve">してください。
</t>
    </r>
    <phoneticPr fontId="3"/>
  </si>
  <si>
    <r>
      <rPr>
        <sz val="10"/>
        <rFont val="ＭＳ Ｐゴシック"/>
        <family val="3"/>
        <charset val="128"/>
      </rPr>
      <t>　「処分年度」は</t>
    </r>
    <r>
      <rPr>
        <sz val="10"/>
        <rFont val="ＭＳ Ｐ明朝"/>
        <family val="1"/>
        <charset val="128"/>
      </rPr>
      <t>、土地改良区からの請求に基づき市町村が</t>
    </r>
    <r>
      <rPr>
        <sz val="10"/>
        <rFont val="ＭＳ Ｐゴシック"/>
        <family val="3"/>
        <charset val="128"/>
      </rPr>
      <t>滞納処分（差押処分）に着手した年度</t>
    </r>
    <r>
      <rPr>
        <sz val="10"/>
        <rFont val="ＭＳ Ｐ明朝"/>
        <family val="1"/>
        <charset val="128"/>
      </rPr>
      <t xml:space="preserve">です。
</t>
    </r>
    <r>
      <rPr>
        <sz val="10"/>
        <rFont val="ＭＳ Ｐゴシック"/>
        <family val="3"/>
        <charset val="128"/>
      </rPr>
      <t>　「対象人数・金額」は</t>
    </r>
    <r>
      <rPr>
        <sz val="10"/>
        <rFont val="ＭＳ Ｐ明朝"/>
        <family val="1"/>
        <charset val="128"/>
      </rPr>
      <t>、市町村が</t>
    </r>
    <r>
      <rPr>
        <sz val="10"/>
        <rFont val="ＭＳ Ｐゴシック"/>
        <family val="3"/>
        <charset val="128"/>
      </rPr>
      <t>滞納処分（差押処分）に着手した対象人数・金額</t>
    </r>
    <r>
      <rPr>
        <sz val="10"/>
        <rFont val="ＭＳ Ｐ明朝"/>
        <family val="1"/>
        <charset val="128"/>
      </rPr>
      <t>です。
　なお、市町村が滞納処分に着手したものの90日以内に終了せず、</t>
    </r>
    <r>
      <rPr>
        <sz val="10"/>
        <rFont val="ＭＳ Ｐゴシック"/>
        <family val="3"/>
        <charset val="128"/>
      </rPr>
      <t>土地改良区が直接滞納処分することとなった場合</t>
    </r>
    <r>
      <rPr>
        <sz val="10"/>
        <rFont val="ＭＳ Ｐ明朝"/>
        <family val="1"/>
        <charset val="128"/>
      </rPr>
      <t>及び</t>
    </r>
    <r>
      <rPr>
        <sz val="10"/>
        <rFont val="ＭＳ Ｐゴシック"/>
        <family val="3"/>
        <charset val="128"/>
      </rPr>
      <t>請求したが市町村が滞納処分に着手しなかった場合を除いて</t>
    </r>
    <r>
      <rPr>
        <sz val="10"/>
        <rFont val="ＭＳ Ｐ明朝"/>
        <family val="1"/>
        <charset val="128"/>
      </rPr>
      <t>ください。</t>
    </r>
    <phoneticPr fontId="2"/>
  </si>
  <si>
    <r>
      <rPr>
        <sz val="10"/>
        <rFont val="ＭＳ Ｐゴシック"/>
        <family val="3"/>
        <charset val="128"/>
      </rPr>
      <t>　「処分年度」は</t>
    </r>
    <r>
      <rPr>
        <sz val="10"/>
        <rFont val="ＭＳ Ｐ明朝"/>
        <family val="1"/>
        <charset val="128"/>
      </rPr>
      <t>、都道府県知事から</t>
    </r>
    <r>
      <rPr>
        <sz val="10"/>
        <rFont val="ＭＳ Ｐゴシック"/>
        <family val="3"/>
        <charset val="128"/>
      </rPr>
      <t>滞納処分の認可を受けた年度</t>
    </r>
    <r>
      <rPr>
        <sz val="10"/>
        <rFont val="ＭＳ Ｐ明朝"/>
        <family val="1"/>
        <charset val="128"/>
      </rPr>
      <t xml:space="preserve">です。
</t>
    </r>
    <r>
      <rPr>
        <sz val="10"/>
        <rFont val="ＭＳ Ｐゴシック"/>
        <family val="3"/>
        <charset val="128"/>
      </rPr>
      <t>　「対象人数・金額」は</t>
    </r>
    <r>
      <rPr>
        <sz val="10"/>
        <rFont val="ＭＳ Ｐ明朝"/>
        <family val="1"/>
        <charset val="128"/>
      </rPr>
      <t>、都道府県知事から</t>
    </r>
    <r>
      <rPr>
        <sz val="10"/>
        <rFont val="ＭＳ Ｐゴシック"/>
        <family val="3"/>
        <charset val="128"/>
      </rPr>
      <t>滞納処分の許可を受けた対象人数・金額</t>
    </r>
    <r>
      <rPr>
        <sz val="10"/>
        <rFont val="ＭＳ Ｐ明朝"/>
        <family val="1"/>
        <charset val="128"/>
      </rPr>
      <t>です。</t>
    </r>
    <phoneticPr fontId="3"/>
  </si>
  <si>
    <t>　　　　　 　処分年度
 区分</t>
    <rPh sb="7" eb="11">
      <t>ショブンネンド</t>
    </rPh>
    <phoneticPr fontId="3"/>
  </si>
  <si>
    <r>
      <rPr>
        <sz val="10"/>
        <rFont val="ＭＳ Ｐゴシック"/>
        <family val="3"/>
        <charset val="128"/>
      </rPr>
      <t>　「対象人数」</t>
    </r>
    <r>
      <rPr>
        <sz val="10"/>
        <rFont val="ＭＳ Ｐ明朝"/>
        <family val="1"/>
        <charset val="128"/>
      </rPr>
      <t>は、</t>
    </r>
    <r>
      <rPr>
        <sz val="10"/>
        <rFont val="ＭＳ Ｐゴシック"/>
        <family val="3"/>
        <charset val="128"/>
      </rPr>
      <t>差押えの対象人数</t>
    </r>
    <r>
      <rPr>
        <sz val="10"/>
        <rFont val="ＭＳ Ｐ明朝"/>
        <family val="1"/>
        <charset val="128"/>
      </rPr>
      <t>です。</t>
    </r>
    <phoneticPr fontId="3"/>
  </si>
  <si>
    <r>
      <rPr>
        <sz val="10"/>
        <rFont val="ＭＳ Ｐゴシック"/>
        <family val="3"/>
        <charset val="128"/>
      </rPr>
      <t>　「件数」</t>
    </r>
    <r>
      <rPr>
        <sz val="10"/>
        <rFont val="ＭＳ Ｐ明朝"/>
        <family val="1"/>
        <charset val="128"/>
      </rPr>
      <t>は、</t>
    </r>
    <r>
      <rPr>
        <sz val="10"/>
        <rFont val="ＭＳ Ｐゴシック"/>
        <family val="3"/>
        <charset val="128"/>
      </rPr>
      <t>差押えの区分別の件数</t>
    </r>
    <r>
      <rPr>
        <sz val="10"/>
        <rFont val="ＭＳ Ｐ明朝"/>
        <family val="1"/>
        <charset val="128"/>
      </rPr>
      <t>です。また、</t>
    </r>
    <r>
      <rPr>
        <sz val="10"/>
        <rFont val="ＭＳ Ｐゴシック"/>
        <family val="3"/>
        <charset val="128"/>
      </rPr>
      <t>「預貯金等」</t>
    </r>
    <r>
      <rPr>
        <sz val="10"/>
        <rFont val="ＭＳ Ｐ明朝"/>
        <family val="1"/>
        <charset val="128"/>
      </rPr>
      <t xml:space="preserve">とは、金銭及び金銭又は財産の給付を目的とする債権をいいます。（例：保険金、給与、売掛金の支払請求権）
</t>
    </r>
    <phoneticPr fontId="3"/>
  </si>
  <si>
    <r>
      <rPr>
        <sz val="10"/>
        <rFont val="ＭＳ Ｐゴシック"/>
        <family val="3"/>
        <charset val="128"/>
      </rPr>
      <t>　「差押え額に係る滞納額」</t>
    </r>
    <r>
      <rPr>
        <sz val="10"/>
        <rFont val="ＭＳ Ｐ明朝"/>
        <family val="1"/>
        <charset val="128"/>
      </rPr>
      <t>は、差押えを行うために</t>
    </r>
    <r>
      <rPr>
        <sz val="10"/>
        <rFont val="ＭＳ Ｐゴシック"/>
        <family val="3"/>
        <charset val="128"/>
      </rPr>
      <t>認可を受けた滞納額</t>
    </r>
    <r>
      <rPr>
        <sz val="10"/>
        <rFont val="ＭＳ Ｐ明朝"/>
        <family val="1"/>
        <charset val="128"/>
      </rPr>
      <t xml:space="preserve">です。
</t>
    </r>
    <rPh sb="24" eb="26">
      <t>ニンカ</t>
    </rPh>
    <phoneticPr fontId="3"/>
  </si>
  <si>
    <r>
      <rPr>
        <sz val="10"/>
        <rFont val="ＭＳ Ｐゴシック"/>
        <family val="3"/>
        <charset val="128"/>
      </rPr>
      <t>　「年度」</t>
    </r>
    <r>
      <rPr>
        <sz val="10"/>
        <rFont val="ＭＳ Ｐ明朝"/>
        <family val="1"/>
        <charset val="128"/>
      </rPr>
      <t>は、預貯金等の</t>
    </r>
    <r>
      <rPr>
        <sz val="10"/>
        <rFont val="ＭＳ Ｐゴシック"/>
        <family val="3"/>
        <charset val="128"/>
      </rPr>
      <t>取立や換価処分が行われた年度</t>
    </r>
    <r>
      <rPr>
        <sz val="10"/>
        <rFont val="ＭＳ Ｐ明朝"/>
        <family val="1"/>
        <charset val="128"/>
      </rPr>
      <t>です（知事から認可を受けた年度に合わせる必要はありません。）。</t>
    </r>
    <phoneticPr fontId="3"/>
  </si>
  <si>
    <r>
      <rPr>
        <sz val="10"/>
        <rFont val="ＭＳ Ｐゴシック"/>
        <family val="3"/>
        <charset val="128"/>
      </rPr>
      <t>　「対象人数」</t>
    </r>
    <r>
      <rPr>
        <sz val="10"/>
        <rFont val="ＭＳ Ｐ明朝"/>
        <family val="1"/>
        <charset val="128"/>
      </rPr>
      <t>は、預貯金等の</t>
    </r>
    <r>
      <rPr>
        <sz val="10"/>
        <rFont val="ＭＳ Ｐゴシック"/>
        <family val="3"/>
        <charset val="128"/>
      </rPr>
      <t>取立や換価処分の対象人数</t>
    </r>
    <r>
      <rPr>
        <sz val="10"/>
        <rFont val="ＭＳ Ｐ明朝"/>
        <family val="1"/>
        <charset val="128"/>
      </rPr>
      <t xml:space="preserve">です。
</t>
    </r>
    <phoneticPr fontId="3"/>
  </si>
  <si>
    <r>
      <rPr>
        <sz val="10"/>
        <rFont val="ＭＳ Ｐゴシック"/>
        <family val="3"/>
        <charset val="128"/>
      </rPr>
      <t>　「取立額(換価額)」</t>
    </r>
    <r>
      <rPr>
        <sz val="10"/>
        <rFont val="ＭＳ Ｐ明朝"/>
        <family val="1"/>
        <charset val="128"/>
      </rPr>
      <t>は、預貯金等の</t>
    </r>
    <r>
      <rPr>
        <sz val="10"/>
        <rFont val="ＭＳ Ｐゴシック"/>
        <family val="3"/>
        <charset val="128"/>
      </rPr>
      <t>取立等や換価処分が行われた金額</t>
    </r>
    <r>
      <rPr>
        <sz val="10"/>
        <rFont val="ＭＳ Ｐ明朝"/>
        <family val="1"/>
        <charset val="128"/>
      </rPr>
      <t xml:space="preserve">です。
</t>
    </r>
    <phoneticPr fontId="3"/>
  </si>
  <si>
    <r>
      <rPr>
        <sz val="10"/>
        <rFont val="ＭＳ Ｐゴシック"/>
        <family val="3"/>
        <charset val="128"/>
      </rPr>
      <t>各年度において</t>
    </r>
    <r>
      <rPr>
        <sz val="10"/>
        <rFont val="ＭＳ Ｐ明朝"/>
        <family val="1"/>
        <charset val="128"/>
      </rPr>
      <t>、未納賦課金について</t>
    </r>
    <r>
      <rPr>
        <sz val="10"/>
        <rFont val="ＭＳ Ｐゴシック"/>
        <family val="3"/>
        <charset val="128"/>
      </rPr>
      <t>不納欠損処理をした件数と金額を記入</t>
    </r>
    <r>
      <rPr>
        <sz val="10"/>
        <rFont val="ＭＳ Ｐ明朝"/>
        <family val="1"/>
        <charset val="128"/>
      </rPr>
      <t>してください。</t>
    </r>
    <phoneticPr fontId="2"/>
  </si>
  <si>
    <t>事故発生
年度</t>
    <rPh sb="0" eb="2">
      <t>ジコ</t>
    </rPh>
    <rPh sb="2" eb="4">
      <t>ハッセイ</t>
    </rPh>
    <rPh sb="5" eb="7">
      <t>ネンド</t>
    </rPh>
    <phoneticPr fontId="3"/>
  </si>
  <si>
    <r>
      <t>　該当するものを１つ選んでください。なお、本設問の</t>
    </r>
    <r>
      <rPr>
        <sz val="10"/>
        <rFont val="ＭＳ Ｐゴシック"/>
        <family val="3"/>
        <charset val="128"/>
      </rPr>
      <t>協議は、土地改良法に基づくもののみ</t>
    </r>
    <r>
      <rPr>
        <sz val="10"/>
        <rFont val="ＭＳ Ｐ明朝"/>
        <family val="1"/>
        <charset val="128"/>
      </rPr>
      <t>です。</t>
    </r>
    <rPh sb="21" eb="22">
      <t>ホン</t>
    </rPh>
    <rPh sb="22" eb="24">
      <t>セツモン</t>
    </rPh>
    <phoneticPr fontId="3"/>
  </si>
  <si>
    <r>
      <rPr>
        <sz val="10"/>
        <rFont val="ＭＳ Ｐゴシック"/>
        <family val="3"/>
        <charset val="128"/>
      </rPr>
      <t>　「ア　非農地受益の有無」欄で「１．有」を選んだ場合のみ</t>
    </r>
    <r>
      <rPr>
        <sz val="10"/>
        <rFont val="ＭＳ Ｐ明朝"/>
        <family val="1"/>
        <charset val="128"/>
      </rPr>
      <t>、</t>
    </r>
    <r>
      <rPr>
        <sz val="10"/>
        <rFont val="ＭＳ Ｐゴシック"/>
        <family val="3"/>
        <charset val="128"/>
      </rPr>
      <t>「イ　対応状況」欄に回答</t>
    </r>
    <r>
      <rPr>
        <sz val="10"/>
        <rFont val="ＭＳ Ｐ明朝"/>
        <family val="1"/>
        <charset val="128"/>
      </rPr>
      <t>してください。</t>
    </r>
    <phoneticPr fontId="3"/>
  </si>
  <si>
    <r>
      <rPr>
        <sz val="10"/>
        <rFont val="ＭＳ Ｐゴシック"/>
        <family val="3"/>
        <charset val="128"/>
      </rPr>
      <t>　「イ　対応状況等」欄</t>
    </r>
    <r>
      <rPr>
        <sz val="10"/>
        <rFont val="ＭＳ Ｐ明朝"/>
        <family val="1"/>
        <charset val="128"/>
      </rPr>
      <t>は、</t>
    </r>
    <r>
      <rPr>
        <sz val="10"/>
        <rFont val="ＭＳ Ｐゴシック"/>
        <family val="3"/>
        <charset val="128"/>
      </rPr>
      <t>「ア　管理規程を定めて管理を行うべき水路の有無」欄で「１．有」を選んだ場合のみ回答</t>
    </r>
    <r>
      <rPr>
        <sz val="10"/>
        <rFont val="ＭＳ Ｐ明朝"/>
        <family val="1"/>
        <charset val="128"/>
      </rPr>
      <t>してください。なお、本設問の「管理規程」は、土地改良法の手続を経て定めるものです。</t>
    </r>
    <rPh sb="69" eb="71">
      <t>カンリ</t>
    </rPh>
    <rPh sb="71" eb="73">
      <t>キテイ</t>
    </rPh>
    <rPh sb="82" eb="84">
      <t>テツヅキ</t>
    </rPh>
    <rPh sb="85" eb="86">
      <t>ヘ</t>
    </rPh>
    <rPh sb="87" eb="88">
      <t>サダ</t>
    </rPh>
    <phoneticPr fontId="3"/>
  </si>
  <si>
    <r>
      <rPr>
        <sz val="10"/>
        <rFont val="ＭＳ Ｐゴシック"/>
        <family val="3"/>
        <charset val="128"/>
      </rPr>
      <t>　「多面的機能支払に関する活動」</t>
    </r>
    <r>
      <rPr>
        <sz val="10"/>
        <rFont val="ＭＳ Ｐ明朝"/>
        <family val="1"/>
        <charset val="128"/>
      </rPr>
      <t>とは、農林水産省の</t>
    </r>
    <r>
      <rPr>
        <sz val="10"/>
        <rFont val="ＭＳ Ｐゴシック"/>
        <family val="3"/>
        <charset val="128"/>
      </rPr>
      <t>「多面的機能支払交付金」</t>
    </r>
    <r>
      <rPr>
        <sz val="10"/>
        <rFont val="ＭＳ Ｐ明朝"/>
        <family val="1"/>
        <charset val="128"/>
      </rPr>
      <t>を受けて、</t>
    </r>
    <r>
      <rPr>
        <sz val="10"/>
        <rFont val="ＭＳ Ｐゴシック"/>
        <family val="3"/>
        <charset val="128"/>
      </rPr>
      <t>活動組織が行っている</t>
    </r>
    <r>
      <rPr>
        <sz val="10"/>
        <rFont val="ＭＳ Ｐ明朝"/>
        <family val="1"/>
        <charset val="128"/>
      </rPr>
      <t>農地・農業用水等の資源の基礎的な</t>
    </r>
    <r>
      <rPr>
        <sz val="10"/>
        <rFont val="ＭＳ Ｐゴシック"/>
        <family val="3"/>
        <charset val="128"/>
      </rPr>
      <t>保全管理活動</t>
    </r>
    <r>
      <rPr>
        <sz val="10"/>
        <rFont val="ＭＳ Ｐ明朝"/>
        <family val="1"/>
        <charset val="128"/>
      </rPr>
      <t>や、</t>
    </r>
    <r>
      <rPr>
        <sz val="10"/>
        <rFont val="ＭＳ Ｐゴシック"/>
        <family val="3"/>
        <charset val="128"/>
      </rPr>
      <t>施設の長寿命化のための活動</t>
    </r>
    <r>
      <rPr>
        <sz val="10"/>
        <rFont val="ＭＳ Ｐ明朝"/>
        <family val="1"/>
        <charset val="128"/>
      </rPr>
      <t>をいいます。</t>
    </r>
    <phoneticPr fontId="3"/>
  </si>
  <si>
    <r>
      <t>　（１）については、土地改良区の地区内で</t>
    </r>
    <r>
      <rPr>
        <sz val="10"/>
        <rFont val="ＭＳ Ｐゴシック"/>
        <family val="3"/>
        <charset val="128"/>
      </rPr>
      <t>「多面的機能支払交付金」に関する活動を行っている組織数を分かる範囲で記入</t>
    </r>
    <r>
      <rPr>
        <sz val="10"/>
        <rFont val="ＭＳ Ｐ明朝"/>
        <family val="1"/>
        <charset val="128"/>
      </rPr>
      <t>してください。</t>
    </r>
    <phoneticPr fontId="3"/>
  </si>
  <si>
    <r>
      <rPr>
        <sz val="10"/>
        <rFont val="ＭＳ Ｐゴシック"/>
        <family val="3"/>
        <charset val="128"/>
      </rPr>
      <t>　「イ　訴訟分野」欄</t>
    </r>
    <r>
      <rPr>
        <sz val="10"/>
        <rFont val="ＭＳ Ｐ明朝"/>
        <family val="1"/>
        <charset val="128"/>
      </rPr>
      <t>には、</t>
    </r>
    <r>
      <rPr>
        <sz val="10"/>
        <rFont val="ＭＳ Ｐゴシック"/>
        <family val="3"/>
        <charset val="128"/>
      </rPr>
      <t>該当</t>
    </r>
    <r>
      <rPr>
        <sz val="10"/>
        <rFont val="ＭＳ Ｐ明朝"/>
        <family val="1"/>
        <charset val="128"/>
      </rPr>
      <t>する</t>
    </r>
    <r>
      <rPr>
        <sz val="10"/>
        <rFont val="ＭＳ Ｐゴシック"/>
        <family val="3"/>
        <charset val="128"/>
      </rPr>
      <t>分野の番号を記入</t>
    </r>
    <r>
      <rPr>
        <sz val="10"/>
        <rFont val="ＭＳ Ｐ明朝"/>
        <family val="1"/>
        <charset val="128"/>
      </rPr>
      <t>してください。</t>
    </r>
    <phoneticPr fontId="3"/>
  </si>
  <si>
    <r>
      <t>　</t>
    </r>
    <r>
      <rPr>
        <sz val="10"/>
        <rFont val="ＭＳ Ｐゴシック"/>
        <family val="3"/>
        <charset val="128"/>
      </rPr>
      <t>「ウ　訴訟件数」欄</t>
    </r>
    <r>
      <rPr>
        <sz val="10"/>
        <rFont val="ＭＳ Ｐ明朝"/>
        <family val="1"/>
        <charset val="128"/>
      </rPr>
      <t>には、係争中となっている訴訟の件数を記入してください。</t>
    </r>
    <rPh sb="13" eb="16">
      <t>ケイソウチュウ</t>
    </rPh>
    <rPh sb="22" eb="24">
      <t>ソショウ</t>
    </rPh>
    <rPh sb="25" eb="27">
      <t>ケンスウ</t>
    </rPh>
    <phoneticPr fontId="3"/>
  </si>
  <si>
    <r>
      <rPr>
        <sz val="10"/>
        <rFont val="ＭＳ Ｐゴシック"/>
        <family val="3"/>
        <charset val="128"/>
      </rPr>
      <t>　「イ　農業地帯区分」欄</t>
    </r>
    <r>
      <rPr>
        <sz val="10"/>
        <rFont val="ＭＳ Ｐ明朝"/>
        <family val="1"/>
        <charset val="128"/>
      </rPr>
      <t>は、次により区分してください。（４頁の地区面積における田の割合になります。）
 　　１．水田型・・・地区内の水田率おおむね70％以上
 　　２．田畑型・・・地区内の水田率おおむね30～70％
 　　３．畑地型・・・地区内の水田率おおむね30％未満</t>
    </r>
    <phoneticPr fontId="2"/>
  </si>
  <si>
    <r>
      <rPr>
        <sz val="10"/>
        <rFont val="ＭＳ Ｐゴシック"/>
        <family val="3"/>
        <charset val="128"/>
      </rPr>
      <t>　「キ　排水形態区分」欄</t>
    </r>
    <r>
      <rPr>
        <sz val="10"/>
        <rFont val="ＭＳ Ｐ明朝"/>
        <family val="1"/>
        <charset val="128"/>
      </rPr>
      <t>は、地区内からの排水の主たる排水方法を記入するものとし、ポンプ排水以外は自然排水に区分してください。</t>
    </r>
    <rPh sb="50" eb="52">
      <t>ハイスイ</t>
    </rPh>
    <phoneticPr fontId="3"/>
  </si>
  <si>
    <r>
      <t>　また</t>
    </r>
    <r>
      <rPr>
        <sz val="10"/>
        <rFont val="ＭＳ Ｐゴシック"/>
        <family val="3"/>
        <charset val="128"/>
      </rPr>
      <t>、「(ｲ)事業内容による分類」欄</t>
    </r>
    <r>
      <rPr>
        <sz val="10"/>
        <rFont val="ＭＳ Ｐ明朝"/>
        <family val="1"/>
        <charset val="128"/>
      </rPr>
      <t>は、「（ｱ）関連する実施事業による分類」で選んだ分類における</t>
    </r>
    <r>
      <rPr>
        <sz val="10"/>
        <rFont val="ＭＳ Ｐゴシック"/>
        <family val="3"/>
        <charset val="128"/>
      </rPr>
      <t>最も主要な事業を選択</t>
    </r>
    <r>
      <rPr>
        <sz val="10"/>
        <rFont val="ＭＳ Ｐ明朝"/>
        <family val="1"/>
        <charset val="128"/>
      </rPr>
      <t>してその</t>
    </r>
    <r>
      <rPr>
        <sz val="10"/>
        <rFont val="ＭＳ Ｐゴシック"/>
        <family val="3"/>
        <charset val="128"/>
      </rPr>
      <t>番号を記入</t>
    </r>
    <r>
      <rPr>
        <sz val="10"/>
        <rFont val="ＭＳ Ｐ明朝"/>
        <family val="1"/>
        <charset val="128"/>
      </rPr>
      <t>してください。</t>
    </r>
    <phoneticPr fontId="2"/>
  </si>
  <si>
    <t xml:space="preserve"> ア　開催回数 （回）</t>
    <rPh sb="3" eb="5">
      <t>カイサイ</t>
    </rPh>
    <rPh sb="5" eb="7">
      <t>カイスウ</t>
    </rPh>
    <rPh sb="9" eb="10">
      <t>カイ</t>
    </rPh>
    <phoneticPr fontId="3"/>
  </si>
  <si>
    <t xml:space="preserve"> イ　現員延べ人数 （人）</t>
    <rPh sb="11" eb="12">
      <t>ニン</t>
    </rPh>
    <phoneticPr fontId="3"/>
  </si>
  <si>
    <t xml:space="preserve"> ウ　出席延べ人数 （人）</t>
    <rPh sb="3" eb="5">
      <t>シュッセキ</t>
    </rPh>
    <rPh sb="5" eb="6">
      <t>ノ</t>
    </rPh>
    <rPh sb="7" eb="9">
      <t>ニンズウ</t>
    </rPh>
    <rPh sb="11" eb="12">
      <t>ニン</t>
    </rPh>
    <phoneticPr fontId="3"/>
  </si>
  <si>
    <r>
      <rPr>
        <sz val="10"/>
        <rFont val="ＭＳ Ｐゴシック"/>
        <family val="3"/>
        <charset val="128"/>
      </rPr>
      <t>　「(ｱ)うち延べ本人出席数」欄、「(ｲ)うち延べ代理出席数」欄</t>
    </r>
    <r>
      <rPr>
        <sz val="10"/>
        <rFont val="ＭＳ Ｐ明朝"/>
        <family val="1"/>
        <charset val="128"/>
      </rPr>
      <t>と</t>
    </r>
    <r>
      <rPr>
        <sz val="10"/>
        <rFont val="ＭＳ Ｐゴシック"/>
        <family val="3"/>
        <charset val="128"/>
      </rPr>
      <t>「(ｳ)うち延べ書面出席数」欄</t>
    </r>
    <r>
      <rPr>
        <sz val="10"/>
        <rFont val="ＭＳ Ｐ明朝"/>
        <family val="1"/>
        <charset val="128"/>
      </rPr>
      <t>は、「</t>
    </r>
    <r>
      <rPr>
        <sz val="10"/>
        <rFont val="ＭＳ Ｐゴシック"/>
        <family val="3"/>
        <charset val="128"/>
      </rPr>
      <t>ウ　 出席延べ人数」の内訳を記載</t>
    </r>
    <r>
      <rPr>
        <sz val="10"/>
        <rFont val="ＭＳ Ｐ明朝"/>
        <family val="1"/>
        <charset val="128"/>
      </rPr>
      <t xml:space="preserve">してください。
</t>
    </r>
    <phoneticPr fontId="3"/>
  </si>
  <si>
    <t xml:space="preserve"> ウ） 排 水</t>
    <phoneticPr fontId="3"/>
  </si>
  <si>
    <t xml:space="preserve"> エ） 農 道</t>
    <phoneticPr fontId="3"/>
  </si>
  <si>
    <t xml:space="preserve"> オ） その他</t>
    <phoneticPr fontId="3"/>
  </si>
  <si>
    <t xml:space="preserve"> イ） 用 水</t>
    <phoneticPr fontId="3"/>
  </si>
  <si>
    <t xml:space="preserve"> カ） かん排事業</t>
    <phoneticPr fontId="3"/>
  </si>
  <si>
    <r>
      <rPr>
        <sz val="10"/>
        <rFont val="ＭＳ Ｐゴシック"/>
        <family val="3"/>
        <charset val="128"/>
      </rPr>
      <t>　「サ　土地改良区連合への所属」欄</t>
    </r>
    <r>
      <rPr>
        <sz val="10"/>
        <rFont val="ＭＳ Ｐ明朝"/>
        <family val="1"/>
        <charset val="128"/>
      </rPr>
      <t>は、設立した土地改良区連合への所属の状況を記載してください。</t>
    </r>
    <phoneticPr fontId="2"/>
  </si>
  <si>
    <r>
      <rPr>
        <sz val="10"/>
        <rFont val="ＭＳ Ｐゴシック"/>
        <family val="3"/>
        <charset val="128"/>
      </rPr>
      <t>　「ク 受託事業」</t>
    </r>
    <r>
      <rPr>
        <sz val="10"/>
        <rFont val="ＭＳ Ｐ明朝"/>
        <family val="1"/>
        <charset val="128"/>
      </rPr>
      <t xml:space="preserve">において、「 （ア）換地業務」～「 （オ）農地中間管理事業に関する業務」以外に行っている場合は、その業務内容と受託費を記入してください。
</t>
    </r>
    <rPh sb="4" eb="6">
      <t>ジュタク</t>
    </rPh>
    <rPh sb="6" eb="8">
      <t>ジギョウ</t>
    </rPh>
    <rPh sb="45" eb="47">
      <t>イガイ</t>
    </rPh>
    <rPh sb="48" eb="49">
      <t>オコナ</t>
    </rPh>
    <rPh sb="53" eb="55">
      <t>バアイ</t>
    </rPh>
    <rPh sb="59" eb="61">
      <t>ギョウム</t>
    </rPh>
    <rPh sb="61" eb="63">
      <t>ナイヨウ</t>
    </rPh>
    <rPh sb="64" eb="66">
      <t>ジュタク</t>
    </rPh>
    <rPh sb="66" eb="67">
      <t>ヒ</t>
    </rPh>
    <rPh sb="68" eb="70">
      <t>キニュウ</t>
    </rPh>
    <phoneticPr fontId="3"/>
  </si>
  <si>
    <r>
      <rPr>
        <sz val="10"/>
        <rFont val="ＭＳ Ｐゴシック"/>
        <family val="3"/>
        <charset val="128"/>
      </rPr>
      <t>　　「ア 水源涵養林」～「 ク　受託事業」以外に附帯事業を行っている場合</t>
    </r>
    <r>
      <rPr>
        <sz val="10"/>
        <rFont val="ＭＳ Ｐ明朝"/>
        <family val="1"/>
        <charset val="128"/>
      </rPr>
      <t>は、「ケ　その他」欄にその業務内容と概算収入額を記入してください。</t>
    </r>
    <phoneticPr fontId="3"/>
  </si>
  <si>
    <t>②　「年齢構成」欄は、令和３年３月31日現在の状況により区分してください。</t>
    <phoneticPr fontId="3"/>
  </si>
  <si>
    <r>
      <t>　なお、事業主体が</t>
    </r>
    <r>
      <rPr>
        <sz val="10"/>
        <rFont val="ＭＳ Ｐゴシック"/>
        <family val="3"/>
        <charset val="128"/>
      </rPr>
      <t>「オ 土地改良区連合営」の「その他」</t>
    </r>
    <r>
      <rPr>
        <sz val="10"/>
        <rFont val="ＭＳ Ｐ明朝"/>
        <family val="1"/>
        <charset val="128"/>
      </rPr>
      <t>には、所属する</t>
    </r>
    <r>
      <rPr>
        <sz val="10"/>
        <rFont val="ＭＳ Ｐゴシック"/>
        <family val="3"/>
        <charset val="128"/>
      </rPr>
      <t>土地改良区の事務を含みます</t>
    </r>
    <r>
      <rPr>
        <sz val="10"/>
        <rFont val="ＭＳ Ｐ明朝"/>
        <family val="1"/>
        <charset val="128"/>
      </rPr>
      <t>。</t>
    </r>
    <rPh sb="19" eb="20">
      <t>エイ</t>
    </rPh>
    <phoneticPr fontId="3"/>
  </si>
  <si>
    <t>　積立金等については、原則として次のとおり区分してください。</t>
    <rPh sb="1" eb="4">
      <t>ツミタテキン</t>
    </rPh>
    <rPh sb="4" eb="5">
      <t>トウ</t>
    </rPh>
    <rPh sb="11" eb="13">
      <t>ゲンソク</t>
    </rPh>
    <rPh sb="16" eb="17">
      <t>ツギ</t>
    </rPh>
    <rPh sb="21" eb="23">
      <t>クブン</t>
    </rPh>
    <phoneticPr fontId="3"/>
  </si>
  <si>
    <t>令和</t>
    <rPh sb="0" eb="2">
      <t>レイワ</t>
    </rPh>
    <phoneticPr fontId="3"/>
  </si>
  <si>
    <t>年</t>
    <rPh sb="0" eb="1">
      <t>ネン</t>
    </rPh>
    <phoneticPr fontId="3"/>
  </si>
  <si>
    <t>月</t>
    <rPh sb="0" eb="1">
      <t>ツキ</t>
    </rPh>
    <phoneticPr fontId="3"/>
  </si>
  <si>
    <t>日</t>
    <rPh sb="0" eb="1">
      <t>ヒ</t>
    </rPh>
    <phoneticPr fontId="3"/>
  </si>
  <si>
    <r>
      <rPr>
        <sz val="10"/>
        <rFont val="ＭＳ Ｐゴシック"/>
        <family val="3"/>
        <charset val="128"/>
      </rPr>
      <t>　オの「現員数」欄</t>
    </r>
    <r>
      <rPr>
        <sz val="10"/>
        <rFont val="ＭＳ Ｐ明朝"/>
        <family val="1"/>
        <charset val="128"/>
      </rPr>
      <t>及び</t>
    </r>
    <r>
      <rPr>
        <sz val="10"/>
        <rFont val="ＭＳ Ｐゴシック"/>
        <family val="3"/>
        <charset val="128"/>
      </rPr>
      <t>カの「年齢構成」欄</t>
    </r>
    <r>
      <rPr>
        <sz val="10"/>
        <rFont val="ＭＳ Ｐ明朝"/>
        <family val="1"/>
        <charset val="128"/>
      </rPr>
      <t>は、</t>
    </r>
    <r>
      <rPr>
        <sz val="10"/>
        <rFont val="ＭＳ Ｐゴシック"/>
        <family val="3"/>
        <charset val="128"/>
      </rPr>
      <t>令和３年３月31日時点の状況により区分</t>
    </r>
    <r>
      <rPr>
        <sz val="10"/>
        <rFont val="ＭＳ Ｐ明朝"/>
        <family val="1"/>
        <charset val="128"/>
      </rPr>
      <t>してください。</t>
    </r>
    <phoneticPr fontId="3"/>
  </si>
  <si>
    <r>
      <rPr>
        <sz val="10"/>
        <rFont val="ＭＳ Ｐゴシック"/>
        <family val="3"/>
        <charset val="128"/>
      </rPr>
      <t>ウ　受託料</t>
    </r>
    <r>
      <rPr>
        <sz val="10"/>
        <rFont val="ＭＳ Ｐ明朝"/>
        <family val="1"/>
        <charset val="128"/>
      </rPr>
      <t xml:space="preserve"> ： 国・県営換地の受託料、各種調査受託料、市町村管理施設の操作受託料等</t>
    </r>
    <phoneticPr fontId="3"/>
  </si>
  <si>
    <r>
      <rPr>
        <sz val="10"/>
        <rFont val="ＭＳ Ｐゴシック"/>
        <family val="3"/>
        <charset val="128"/>
      </rPr>
      <t>オ　過年度収入</t>
    </r>
    <r>
      <rPr>
        <sz val="10"/>
        <rFont val="ＭＳ Ｐ明朝"/>
        <family val="1"/>
        <charset val="128"/>
      </rPr>
      <t xml:space="preserve"> ： 過年度賦課金等の収入</t>
    </r>
    <phoneticPr fontId="3"/>
  </si>
  <si>
    <r>
      <rPr>
        <sz val="10"/>
        <rFont val="ＭＳ Ｐゴシック"/>
        <family val="3"/>
        <charset val="128"/>
      </rPr>
      <t>カ　その他</t>
    </r>
    <r>
      <rPr>
        <sz val="10"/>
        <rFont val="ＭＳ Ｐ明朝"/>
        <family val="1"/>
        <charset val="128"/>
      </rPr>
      <t xml:space="preserve"> ： 加入金、寄付金、各種積立金からの繰入金（取崩金）、換地清算金等</t>
    </r>
    <rPh sb="16" eb="18">
      <t>カクシュ</t>
    </rPh>
    <rPh sb="18" eb="21">
      <t>ツミタテキン</t>
    </rPh>
    <rPh sb="24" eb="27">
      <t>クリイレキン</t>
    </rPh>
    <rPh sb="28" eb="30">
      <t>トリクズシ</t>
    </rPh>
    <rPh sb="30" eb="31">
      <t>キン</t>
    </rPh>
    <rPh sb="33" eb="35">
      <t>カンチ</t>
    </rPh>
    <rPh sb="35" eb="37">
      <t>セイサン</t>
    </rPh>
    <rPh sb="37" eb="38">
      <t>キン</t>
    </rPh>
    <rPh sb="38" eb="39">
      <t>トウ</t>
    </rPh>
    <phoneticPr fontId="3"/>
  </si>
  <si>
    <r>
      <rPr>
        <sz val="10"/>
        <rFont val="ＭＳ Ｐゴシック"/>
        <family val="3"/>
        <charset val="128"/>
      </rPr>
      <t>　「夫役」</t>
    </r>
    <r>
      <rPr>
        <sz val="10"/>
        <rFont val="ＭＳ Ｐ明朝"/>
        <family val="1"/>
        <charset val="128"/>
      </rPr>
      <t>とは、土地改良法に基づき、</t>
    </r>
    <r>
      <rPr>
        <sz val="10"/>
        <rFont val="ＭＳ Ｐゴシック"/>
        <family val="3"/>
        <charset val="128"/>
      </rPr>
      <t>定款の定めるところにより組合員</t>
    </r>
    <r>
      <rPr>
        <sz val="10"/>
        <rFont val="ＭＳ Ｐ明朝"/>
        <family val="1"/>
        <charset val="128"/>
      </rPr>
      <t>（准組合員を含む。以下同じ。）</t>
    </r>
    <r>
      <rPr>
        <sz val="10"/>
        <rFont val="ＭＳ Ｐゴシック"/>
        <family val="3"/>
        <charset val="128"/>
      </rPr>
      <t>に賦課するもの</t>
    </r>
    <r>
      <rPr>
        <sz val="10"/>
        <rFont val="ＭＳ Ｐ明朝"/>
        <family val="1"/>
        <charset val="128"/>
      </rPr>
      <t>です。例えば、水路周辺の草刈り等を欠席した組合員に対して、出不足金の徴収ができるよう、総（代）会で徴収金額を定めて組合員あてに夫役の賦課として通知するなどの手続が行われている場合、「１．賦課している。」を選択してください。組合員や集落の住民の協力により行うものは、土地改良法に基づく夫役ではないので、「２．賦課していない。」を選択してください。</t>
    </r>
    <rPh sb="34" eb="35">
      <t>ジュン</t>
    </rPh>
    <rPh sb="35" eb="38">
      <t>クミアイイン</t>
    </rPh>
    <rPh sb="39" eb="40">
      <t>フク</t>
    </rPh>
    <rPh sb="42" eb="44">
      <t>イカ</t>
    </rPh>
    <rPh sb="44" eb="45">
      <t>オナ</t>
    </rPh>
    <phoneticPr fontId="3"/>
  </si>
  <si>
    <r>
      <rPr>
        <sz val="10"/>
        <rFont val="ＭＳ Ｐゴシック"/>
        <family val="3"/>
        <charset val="128"/>
      </rPr>
      <t>　「現品」</t>
    </r>
    <r>
      <rPr>
        <sz val="10"/>
        <rFont val="ＭＳ Ｐ明朝"/>
        <family val="1"/>
        <charset val="128"/>
      </rPr>
      <t>とは、土地改良法に基づき、</t>
    </r>
    <r>
      <rPr>
        <sz val="10"/>
        <rFont val="ＭＳ Ｐゴシック"/>
        <family val="3"/>
        <charset val="128"/>
      </rPr>
      <t>定款の定めるところにより組合員に賦課するもの</t>
    </r>
    <r>
      <rPr>
        <sz val="10"/>
        <rFont val="ＭＳ Ｐ明朝"/>
        <family val="1"/>
        <charset val="128"/>
      </rPr>
      <t>です。単に資材の提供を受けるようなものは含まれません。</t>
    </r>
    <phoneticPr fontId="3"/>
  </si>
  <si>
    <t>　（施設管理准組合員制度を導入済の土地改良区は、次の設問にお答えください。）</t>
    <rPh sb="2" eb="4">
      <t>シセツ</t>
    </rPh>
    <rPh sb="4" eb="6">
      <t>カンリ</t>
    </rPh>
    <rPh sb="6" eb="7">
      <t>ジュン</t>
    </rPh>
    <rPh sb="7" eb="10">
      <t>クミアイイン</t>
    </rPh>
    <rPh sb="10" eb="12">
      <t>セイド</t>
    </rPh>
    <rPh sb="13" eb="15">
      <t>ドウニュウ</t>
    </rPh>
    <rPh sb="15" eb="16">
      <t>ス</t>
    </rPh>
    <rPh sb="17" eb="19">
      <t>トチ</t>
    </rPh>
    <rPh sb="19" eb="22">
      <t>カイリョウク</t>
    </rPh>
    <rPh sb="24" eb="25">
      <t>ツギ</t>
    </rPh>
    <rPh sb="26" eb="28">
      <t>セツモン</t>
    </rPh>
    <rPh sb="30" eb="31">
      <t>コタ</t>
    </rPh>
    <phoneticPr fontId="3"/>
  </si>
  <si>
    <t>回答欄</t>
    <phoneticPr fontId="2"/>
  </si>
  <si>
    <r>
      <t xml:space="preserve"> ケ　事業内容区分
</t>
    </r>
    <r>
      <rPr>
        <sz val="9"/>
        <color theme="1"/>
        <rFont val="ＭＳ Ｐ明朝"/>
        <family val="1"/>
        <charset val="128"/>
      </rPr>
      <t>　（前問クで１又は２を
    選んだ場合のみ回答）</t>
    </r>
    <rPh sb="3" eb="5">
      <t>ジギョウ</t>
    </rPh>
    <rPh sb="5" eb="7">
      <t>ナイヨウ</t>
    </rPh>
    <rPh sb="7" eb="9">
      <t>クブン</t>
    </rPh>
    <rPh sb="12" eb="14">
      <t>ゼンモン</t>
    </rPh>
    <phoneticPr fontId="3"/>
  </si>
  <si>
    <r>
      <t xml:space="preserve">　　　　　　　　　　　 区分
</t>
    </r>
    <r>
      <rPr>
        <sz val="2"/>
        <color theme="1"/>
        <rFont val="ＭＳ Ｐ明朝"/>
        <family val="1"/>
        <charset val="128"/>
      </rPr>
      <t xml:space="preserve">
</t>
    </r>
    <r>
      <rPr>
        <sz val="10"/>
        <color theme="1"/>
        <rFont val="ＭＳ Ｐ明朝"/>
        <family val="1"/>
        <charset val="128"/>
      </rPr>
      <t>事項</t>
    </r>
    <rPh sb="12" eb="14">
      <t>クブン</t>
    </rPh>
    <rPh sb="16" eb="18">
      <t>ジコウ</t>
    </rPh>
    <phoneticPr fontId="3"/>
  </si>
  <si>
    <r>
      <t xml:space="preserve">                区分
</t>
    </r>
    <r>
      <rPr>
        <sz val="2"/>
        <color theme="1"/>
        <rFont val="ＭＳ Ｐ明朝"/>
        <family val="1"/>
        <charset val="128"/>
      </rPr>
      <t xml:space="preserve">
</t>
    </r>
    <r>
      <rPr>
        <sz val="10"/>
        <color theme="1"/>
        <rFont val="ＭＳ Ｐ明朝"/>
        <family val="1"/>
        <charset val="128"/>
      </rPr>
      <t>事項</t>
    </r>
    <rPh sb="16" eb="18">
      <t>クブン</t>
    </rPh>
    <phoneticPr fontId="3"/>
  </si>
  <si>
    <t>収入計と支出計が一致していません</t>
    <phoneticPr fontId="2"/>
  </si>
  <si>
    <t>ア　他目的使用料の１位から３位の合計額が20頁のⅣ（１） ［４］ の「ア　他目的使用料」額を超えています。</t>
    <rPh sb="2" eb="3">
      <t>タ</t>
    </rPh>
    <rPh sb="3" eb="5">
      <t>モクテキ</t>
    </rPh>
    <rPh sb="5" eb="8">
      <t>シヨウリョウ</t>
    </rPh>
    <rPh sb="10" eb="11">
      <t>イ</t>
    </rPh>
    <rPh sb="14" eb="15">
      <t>イ</t>
    </rPh>
    <rPh sb="16" eb="19">
      <t>ゴウケイガク</t>
    </rPh>
    <rPh sb="22" eb="23">
      <t>ページ</t>
    </rPh>
    <rPh sb="37" eb="40">
      <t>タモクテキ</t>
    </rPh>
    <rPh sb="40" eb="43">
      <t>シヨウリョウ</t>
    </rPh>
    <rPh sb="44" eb="45">
      <t>ガク</t>
    </rPh>
    <rPh sb="46" eb="47">
      <t>コ</t>
    </rPh>
    <phoneticPr fontId="1"/>
  </si>
  <si>
    <t>ウ　受託料の１位から３位の合計額が20頁のⅣ（１） ［４］ の「ウ　受託料」額を超えています。</t>
    <rPh sb="2" eb="4">
      <t>ジュタク</t>
    </rPh>
    <rPh sb="4" eb="5">
      <t>リョウ</t>
    </rPh>
    <rPh sb="7" eb="8">
      <t>イ</t>
    </rPh>
    <rPh sb="11" eb="12">
      <t>イ</t>
    </rPh>
    <rPh sb="13" eb="16">
      <t>ゴウケイガク</t>
    </rPh>
    <rPh sb="19" eb="20">
      <t>ペイジ</t>
    </rPh>
    <rPh sb="34" eb="36">
      <t>ジュタク</t>
    </rPh>
    <rPh sb="36" eb="37">
      <t>リョウ</t>
    </rPh>
    <rPh sb="38" eb="39">
      <t>ガク</t>
    </rPh>
    <rPh sb="40" eb="41">
      <t>コ</t>
    </rPh>
    <phoneticPr fontId="1"/>
  </si>
  <si>
    <t>カ　その他の１位から３位の合計額が20頁のⅣ（１） ［４］の「カ　その他」額を超えています。</t>
    <rPh sb="4" eb="5">
      <t>タ</t>
    </rPh>
    <rPh sb="7" eb="8">
      <t>イ</t>
    </rPh>
    <rPh sb="11" eb="12">
      <t>イ</t>
    </rPh>
    <rPh sb="13" eb="16">
      <t>ゴウケイガク</t>
    </rPh>
    <rPh sb="19" eb="20">
      <t>ペイジ</t>
    </rPh>
    <rPh sb="35" eb="36">
      <t>タ</t>
    </rPh>
    <rPh sb="37" eb="38">
      <t>ガク</t>
    </rPh>
    <rPh sb="39" eb="40">
      <t>コ</t>
    </rPh>
    <phoneticPr fontId="1"/>
  </si>
  <si>
    <t>２．　５％～10％未満</t>
    <phoneticPr fontId="2"/>
  </si>
  <si>
    <t>４．　20％～30％未満</t>
    <phoneticPr fontId="2"/>
  </si>
  <si>
    <t>６．　50％～80％未満</t>
    <phoneticPr fontId="2"/>
  </si>
  <si>
    <t>８．　分からない</t>
    <phoneticPr fontId="2"/>
  </si>
  <si>
    <t>　　１．　５％未満</t>
    <phoneticPr fontId="2"/>
  </si>
  <si>
    <t>　　３．　10％～20％未満</t>
    <phoneticPr fontId="2"/>
  </si>
  <si>
    <t>　　５．　30％～50％未満</t>
    <phoneticPr fontId="2"/>
  </si>
  <si>
    <t>　　７．　80％以上</t>
    <phoneticPr fontId="2"/>
  </si>
  <si>
    <t>２．　５～10経営体未満</t>
    <phoneticPr fontId="2"/>
  </si>
  <si>
    <t>４．　20～30経営体未満</t>
    <phoneticPr fontId="2"/>
  </si>
  <si>
    <t>６．　分からない</t>
    <phoneticPr fontId="2"/>
  </si>
  <si>
    <t>１．　５経営体未満</t>
    <phoneticPr fontId="3"/>
  </si>
  <si>
    <t>３．　10～20経営体未満</t>
    <phoneticPr fontId="3"/>
  </si>
  <si>
    <t>５．　30経営体以上</t>
    <phoneticPr fontId="2"/>
  </si>
  <si>
    <t>４頁Ⅱ（１）の「組合員数」は100名を超えていません。</t>
    <rPh sb="1" eb="2">
      <t>ページ</t>
    </rPh>
    <rPh sb="8" eb="11">
      <t>クミアイイン</t>
    </rPh>
    <rPh sb="11" eb="12">
      <t>スウ</t>
    </rPh>
    <phoneticPr fontId="1"/>
  </si>
  <si>
    <t>「カの合計」と「オの個人数」が一致していません。</t>
    <rPh sb="3" eb="5">
      <t>ゴウケイ</t>
    </rPh>
    <rPh sb="10" eb="13">
      <t>コジンスウ</t>
    </rPh>
    <rPh sb="15" eb="17">
      <t>イッチ</t>
    </rPh>
    <phoneticPr fontId="1"/>
  </si>
  <si>
    <t>理事は5人以上、監事は２人以上でなければなりません。</t>
    <rPh sb="0" eb="2">
      <t>リジ</t>
    </rPh>
    <rPh sb="4" eb="5">
      <t>ニン</t>
    </rPh>
    <rPh sb="5" eb="7">
      <t>イジョウ</t>
    </rPh>
    <rPh sb="8" eb="10">
      <t>カンジ</t>
    </rPh>
    <rPh sb="12" eb="13">
      <t>ニン</t>
    </rPh>
    <rPh sb="13" eb="15">
      <t>イジョウ</t>
    </rPh>
    <phoneticPr fontId="1"/>
  </si>
  <si>
    <t>現員数が定員数を超えています。</t>
    <rPh sb="0" eb="2">
      <t>ゲンイン</t>
    </rPh>
    <rPh sb="2" eb="3">
      <t>スウ</t>
    </rPh>
    <rPh sb="4" eb="6">
      <t>テイイン</t>
    </rPh>
    <rPh sb="6" eb="7">
      <t>スウ</t>
    </rPh>
    <rPh sb="8" eb="9">
      <t>コ</t>
    </rPh>
    <phoneticPr fontId="2"/>
  </si>
  <si>
    <t>９頁、アの「(ア)　専任職員」の「合計」欄と一致するように入力して下さい。</t>
    <rPh sb="1" eb="2">
      <t>ページ</t>
    </rPh>
    <rPh sb="22" eb="24">
      <t>イッチ</t>
    </rPh>
    <rPh sb="29" eb="31">
      <t>ニュウリョク</t>
    </rPh>
    <rPh sb="33" eb="34">
      <t>クダ</t>
    </rPh>
    <phoneticPr fontId="2"/>
  </si>
  <si>
    <t>（イ）採用者数は（ア）職員数以下として下さい。</t>
    <rPh sb="3" eb="6">
      <t>サイヨウシャ</t>
    </rPh>
    <rPh sb="6" eb="7">
      <t>スウ</t>
    </rPh>
    <rPh sb="11" eb="13">
      <t>ショクイン</t>
    </rPh>
    <rPh sb="13" eb="14">
      <t>スウ</t>
    </rPh>
    <rPh sb="14" eb="16">
      <t>イカ</t>
    </rPh>
    <rPh sb="19" eb="20">
      <t>クダ</t>
    </rPh>
    <phoneticPr fontId="2"/>
  </si>
  <si>
    <t>＜参考＞　９頁の（７）「ア　職員の状況」の「 (イ) 兼任職員」欄に入力がありません。
　　　　　　　兼任職員がいない場合は次の問へお進み下さい。</t>
    <rPh sb="1" eb="3">
      <t>サンコウ</t>
    </rPh>
    <rPh sb="6" eb="7">
      <t>ページ</t>
    </rPh>
    <rPh sb="14" eb="16">
      <t>ショクイン</t>
    </rPh>
    <rPh sb="17" eb="19">
      <t>ジョウキョウ</t>
    </rPh>
    <rPh sb="32" eb="33">
      <t>ラン</t>
    </rPh>
    <rPh sb="34" eb="36">
      <t>ニュウリョク</t>
    </rPh>
    <phoneticPr fontId="1"/>
  </si>
  <si>
    <t>＜参考＞　９頁の（７）「ア　職員の状況」の「 (ア) 専任職員」欄に入力がありません。</t>
    <rPh sb="27" eb="29">
      <t>センニン</t>
    </rPh>
    <phoneticPr fontId="2"/>
  </si>
  <si>
    <t>　　　　　　　専任職員がいない場合は次の問へお進み下さい。</t>
    <rPh sb="7" eb="9">
      <t>センニン</t>
    </rPh>
    <phoneticPr fontId="2"/>
  </si>
  <si>
    <t>７頁（５）アの回答により、網掛けがされた</t>
    <rPh sb="1" eb="2">
      <t>ページ</t>
    </rPh>
    <rPh sb="7" eb="9">
      <t>カイトウ</t>
    </rPh>
    <rPh sb="13" eb="15">
      <t>アミカ</t>
    </rPh>
    <phoneticPr fontId="2"/>
  </si>
  <si>
    <t>セルには入力しないで下さい。</t>
    <rPh sb="4" eb="6">
      <t>ニュウリョク</t>
    </rPh>
    <rPh sb="10" eb="11">
      <t>クダ</t>
    </rPh>
    <phoneticPr fontId="2"/>
  </si>
  <si>
    <t>現員数が定数を超えています。</t>
    <rPh sb="0" eb="3">
      <t>ゲンインスウ</t>
    </rPh>
    <rPh sb="4" eb="6">
      <t>テイスウ</t>
    </rPh>
    <rPh sb="7" eb="8">
      <t>コ</t>
    </rPh>
    <phoneticPr fontId="2"/>
  </si>
  <si>
    <t>現員役員総数と前問イが一致するように入力して下さい。</t>
    <rPh sb="0" eb="2">
      <t>ゲンイン</t>
    </rPh>
    <rPh sb="2" eb="4">
      <t>ヤクイン</t>
    </rPh>
    <rPh sb="4" eb="6">
      <t>ソウスウ</t>
    </rPh>
    <rPh sb="7" eb="9">
      <t>ゼンモン</t>
    </rPh>
    <rPh sb="11" eb="13">
      <t>イッチ</t>
    </rPh>
    <rPh sb="18" eb="20">
      <t>ニュウリョク</t>
    </rPh>
    <rPh sb="22" eb="23">
      <t>クダ</t>
    </rPh>
    <phoneticPr fontId="1"/>
  </si>
  <si>
    <t>＜参考＞</t>
    <rPh sb="1" eb="3">
      <t>サンコウ</t>
    </rPh>
    <phoneticPr fontId="1"/>
  </si>
  <si>
    <t>２頁（２）の「ク　主体事業区分」で「１．工事主体」が選択されています。</t>
    <rPh sb="26" eb="28">
      <t>センタク</t>
    </rPh>
    <phoneticPr fontId="1"/>
  </si>
  <si>
    <t>２頁（２）の「ク　主体事業区分」で「２．工事＋管理」が選択されています。</t>
    <rPh sb="23" eb="25">
      <t>カンリ</t>
    </rPh>
    <rPh sb="27" eb="29">
      <t>センタク</t>
    </rPh>
    <phoneticPr fontId="1"/>
  </si>
  <si>
    <t>２頁（２）の「ク　主体事業区分」で「３．管理主体」が選択されています。</t>
    <rPh sb="20" eb="22">
      <t>カンリ</t>
    </rPh>
    <rPh sb="22" eb="24">
      <t>シュタイ</t>
    </rPh>
    <rPh sb="26" eb="28">
      <t>センタク</t>
    </rPh>
    <phoneticPr fontId="1"/>
  </si>
  <si>
    <r>
      <t>２頁（２）の「シ 事務所の設置状況」で「</t>
    </r>
    <r>
      <rPr>
        <sz val="10"/>
        <color theme="0"/>
        <rFont val="ＭＳ Ｐゴシック"/>
        <family val="3"/>
        <charset val="128"/>
      </rPr>
      <t>事務所</t>
    </r>
    <r>
      <rPr>
        <sz val="10"/>
        <color theme="0"/>
        <rFont val="ＭＳ Ｐ明朝"/>
        <family val="1"/>
        <charset val="128"/>
      </rPr>
      <t>」は</t>
    </r>
    <rPh sb="1" eb="2">
      <t>ページ</t>
    </rPh>
    <rPh sb="9" eb="12">
      <t>ジムショ</t>
    </rPh>
    <rPh sb="13" eb="15">
      <t>セッチ</t>
    </rPh>
    <rPh sb="15" eb="17">
      <t>ジョウキョウ</t>
    </rPh>
    <rPh sb="20" eb="23">
      <t>ジムショ</t>
    </rPh>
    <phoneticPr fontId="1"/>
  </si>
  <si>
    <r>
      <t>２頁（２）の「シ 事務所の設置状況」で「</t>
    </r>
    <r>
      <rPr>
        <sz val="10"/>
        <color theme="0"/>
        <rFont val="ＭＳ Ｐゴシック"/>
        <family val="3"/>
        <charset val="128"/>
      </rPr>
      <t>敷地</t>
    </r>
    <r>
      <rPr>
        <sz val="10"/>
        <color theme="0"/>
        <rFont val="ＭＳ Ｐ明朝"/>
        <family val="1"/>
        <charset val="128"/>
      </rPr>
      <t>」は</t>
    </r>
    <rPh sb="1" eb="2">
      <t>ページ</t>
    </rPh>
    <rPh sb="9" eb="12">
      <t>ジムショ</t>
    </rPh>
    <rPh sb="13" eb="15">
      <t>セッチ</t>
    </rPh>
    <rPh sb="15" eb="17">
      <t>ジョウキョウ</t>
    </rPh>
    <rPh sb="20" eb="22">
      <t>シキチ</t>
    </rPh>
    <phoneticPr fontId="1"/>
  </si>
  <si>
    <t>「合計」欄の総額が２０頁、[2]イの</t>
    <rPh sb="1" eb="3">
      <t>ゴウケイ</t>
    </rPh>
    <rPh sb="4" eb="5">
      <t>ラン</t>
    </rPh>
    <rPh sb="6" eb="8">
      <t>ソウガク</t>
    </rPh>
    <phoneticPr fontId="2"/>
  </si>
  <si>
    <t>「イ）恒常的経費補助」と合致していません。</t>
    <rPh sb="12" eb="14">
      <t>ガッチ</t>
    </rPh>
    <phoneticPr fontId="2"/>
  </si>
  <si>
    <t>１８頁、（ウ）で上記対象の施設の維持管理費負担が土地改良区になっていません。</t>
    <rPh sb="2" eb="3">
      <t>ページ</t>
    </rPh>
    <rPh sb="8" eb="10">
      <t>ジョウキ</t>
    </rPh>
    <rPh sb="10" eb="12">
      <t>タイショウ</t>
    </rPh>
    <rPh sb="13" eb="15">
      <t>シセツ</t>
    </rPh>
    <rPh sb="16" eb="21">
      <t>イジカンリヒ</t>
    </rPh>
    <rPh sb="21" eb="23">
      <t>フタン</t>
    </rPh>
    <rPh sb="24" eb="29">
      <t>トチカイリョウク</t>
    </rPh>
    <phoneticPr fontId="1"/>
  </si>
  <si>
    <t>１４頁の「ウ 土地改良区営」の「維持管理事業」欄に回答が有りません。</t>
    <rPh sb="20" eb="22">
      <t>ジギョウ</t>
    </rPh>
    <rPh sb="28" eb="29">
      <t>ア</t>
    </rPh>
    <phoneticPr fontId="2"/>
  </si>
  <si>
    <t>４頁のⅡ（１）｢地区面積｣欄の｢田｣に面積が入力されていません。</t>
    <rPh sb="1" eb="2">
      <t>ペイジ</t>
    </rPh>
    <rPh sb="8" eb="10">
      <t>チク</t>
    </rPh>
    <rPh sb="10" eb="12">
      <t>メンセキ</t>
    </rPh>
    <rPh sb="13" eb="14">
      <t>ラン</t>
    </rPh>
    <rPh sb="16" eb="17">
      <t>デン</t>
    </rPh>
    <rPh sb="19" eb="21">
      <t>メンセキ</t>
    </rPh>
    <phoneticPr fontId="3"/>
  </si>
  <si>
    <t>４頁のⅡ（１）｢地区面積｣欄の｢畑｣「樹園地」欄に面積が入力されていません。</t>
    <phoneticPr fontId="3"/>
  </si>
  <si>
    <t>上記の「ア　賦課基準」を選択してして下さい。</t>
    <rPh sb="0" eb="2">
      <t>ジョウキ</t>
    </rPh>
    <rPh sb="6" eb="8">
      <t>フカ</t>
    </rPh>
    <rPh sb="8" eb="10">
      <t>キジュン</t>
    </rPh>
    <rPh sb="12" eb="14">
      <t>センタク</t>
    </rPh>
    <rPh sb="18" eb="19">
      <t>クダ</t>
    </rPh>
    <phoneticPr fontId="1"/>
  </si>
  <si>
    <t>20頁、Ⅳ(１)の「収入」欄の「[１]賦課金」の欄が空欄になっています。</t>
    <rPh sb="19" eb="22">
      <t>フカキン</t>
    </rPh>
    <rPh sb="24" eb="25">
      <t>ラン</t>
    </rPh>
    <rPh sb="26" eb="28">
      <t>クウラン</t>
    </rPh>
    <phoneticPr fontId="2"/>
  </si>
  <si>
    <t>（２）で「令和元年度徴収額」がゼロの時、回答不要です。</t>
    <rPh sb="18" eb="19">
      <t>トキ</t>
    </rPh>
    <rPh sb="20" eb="22">
      <t>カイトウ</t>
    </rPh>
    <rPh sb="22" eb="24">
      <t>フヨウ</t>
    </rPh>
    <phoneticPr fontId="2"/>
  </si>
  <si>
    <t>前頁の（５）で「1. すべて直接徴収」を選択された時は、次へ進んでください。</t>
    <rPh sb="0" eb="2">
      <t>ゼンページ</t>
    </rPh>
    <rPh sb="14" eb="16">
      <t>チョクセツ</t>
    </rPh>
    <rPh sb="16" eb="18">
      <t>チョウシュウ</t>
    </rPh>
    <rPh sb="20" eb="22">
      <t>センタク</t>
    </rPh>
    <rPh sb="25" eb="26">
      <t>トキ</t>
    </rPh>
    <rPh sb="28" eb="29">
      <t>ツギ</t>
    </rPh>
    <rPh sb="30" eb="31">
      <t>スス</t>
    </rPh>
    <phoneticPr fontId="2"/>
  </si>
  <si>
    <t>（ア）に回答されている場合は、ア）とイ）双方共に必ず記入してください。</t>
    <rPh sb="4" eb="6">
      <t>カイトウ</t>
    </rPh>
    <rPh sb="20" eb="23">
      <t>ソウホウトモ</t>
    </rPh>
    <phoneticPr fontId="2"/>
  </si>
  <si>
    <t>４頁Ⅱ（１）の「イ 地区面積」が未入力もしくは、その値を超えています。</t>
    <phoneticPr fontId="2"/>
  </si>
  <si>
    <t>１．火災・落雷・破裂・爆発</t>
    <phoneticPr fontId="2"/>
  </si>
  <si>
    <t>２．風災・雹災・雪災</t>
    <phoneticPr fontId="2"/>
  </si>
  <si>
    <t>３．台風等による洪水</t>
    <rPh sb="2" eb="4">
      <t>タイフウ</t>
    </rPh>
    <rPh sb="4" eb="5">
      <t>トウ</t>
    </rPh>
    <rPh sb="8" eb="10">
      <t>コウズイ</t>
    </rPh>
    <phoneticPr fontId="3"/>
  </si>
  <si>
    <t>４．電気的・機械的事故</t>
    <rPh sb="2" eb="5">
      <t>デンキテキ</t>
    </rPh>
    <rPh sb="6" eb="9">
      <t>キカイテキ</t>
    </rPh>
    <rPh sb="9" eb="11">
      <t>ジコ</t>
    </rPh>
    <phoneticPr fontId="3"/>
  </si>
  <si>
    <t>５．車両・航空機の衝突</t>
    <rPh sb="2" eb="4">
      <t>シャリョウ</t>
    </rPh>
    <rPh sb="5" eb="8">
      <t>コウクウキ</t>
    </rPh>
    <rPh sb="9" eb="11">
      <t>ショウトツ</t>
    </rPh>
    <phoneticPr fontId="3"/>
  </si>
  <si>
    <t>６．５以外の外部からの他物の衝突</t>
    <rPh sb="3" eb="5">
      <t>イガイ</t>
    </rPh>
    <rPh sb="6" eb="8">
      <t>ガイブ</t>
    </rPh>
    <rPh sb="11" eb="12">
      <t>タ</t>
    </rPh>
    <rPh sb="13" eb="15">
      <t>ショウトツ</t>
    </rPh>
    <phoneticPr fontId="3"/>
  </si>
  <si>
    <t>７．給排水設備の事故等による水漏れ</t>
    <phoneticPr fontId="2"/>
  </si>
  <si>
    <t>８．盗難</t>
    <phoneticPr fontId="2"/>
  </si>
  <si>
    <t>９．破損・汚損</t>
    <phoneticPr fontId="3"/>
  </si>
  <si>
    <t>10．その他不測かつ突発的事故</t>
    <phoneticPr fontId="3"/>
  </si>
  <si>
    <t>11．地震・噴火・津波</t>
    <phoneticPr fontId="3"/>
  </si>
  <si>
    <t>12．自然消耗・劣化</t>
    <phoneticPr fontId="3"/>
  </si>
  <si>
    <t>前問「ア　加入の有無」で「２」を選択した時は、ここは回答しないで下さい。</t>
    <rPh sb="0" eb="2">
      <t>ゼンモン</t>
    </rPh>
    <rPh sb="5" eb="7">
      <t>カニュウ</t>
    </rPh>
    <rPh sb="8" eb="10">
      <t>ウム</t>
    </rPh>
    <rPh sb="16" eb="18">
      <t>センタク</t>
    </rPh>
    <rPh sb="20" eb="21">
      <t>トキ</t>
    </rPh>
    <rPh sb="26" eb="28">
      <t>カイトウ</t>
    </rPh>
    <rPh sb="32" eb="33">
      <t>クダ</t>
    </rPh>
    <phoneticPr fontId="2"/>
  </si>
  <si>
    <t>前問「ア）他目的使用の有無」で「２」を選択した時、ここは回答しないで下さい。</t>
    <rPh sb="0" eb="2">
      <t>ゼンモン</t>
    </rPh>
    <rPh sb="5" eb="6">
      <t>ホカ</t>
    </rPh>
    <rPh sb="6" eb="8">
      <t>モクテキ</t>
    </rPh>
    <rPh sb="8" eb="10">
      <t>シヨウ</t>
    </rPh>
    <rPh sb="11" eb="13">
      <t>ウム</t>
    </rPh>
    <rPh sb="19" eb="21">
      <t>センタク</t>
    </rPh>
    <rPh sb="23" eb="24">
      <t>トキ</t>
    </rPh>
    <rPh sb="28" eb="30">
      <t>カイトウ</t>
    </rPh>
    <rPh sb="34" eb="35">
      <t>クダ</t>
    </rPh>
    <phoneticPr fontId="2"/>
  </si>
  <si>
    <t>「1．非農業的利用の有無」が「２」の時、「2．使用料等徴収の有無」は必ず「２」を選択してください。</t>
    <rPh sb="18" eb="19">
      <t>トキ</t>
    </rPh>
    <rPh sb="34" eb="35">
      <t>カナラ</t>
    </rPh>
    <rPh sb="40" eb="42">
      <t>センタク</t>
    </rPh>
    <phoneticPr fontId="2"/>
  </si>
  <si>
    <t>「3．徴収規程の有無」が「２」の時、「4．使用料等の算定基準」は空欄にして下さい。</t>
    <rPh sb="16" eb="17">
      <t>トキ</t>
    </rPh>
    <rPh sb="32" eb="34">
      <t>クウラン</t>
    </rPh>
    <rPh sb="37" eb="38">
      <t>クダ</t>
    </rPh>
    <phoneticPr fontId="2"/>
  </si>
  <si>
    <t>5頁のウで対応するア）～エ）の事業欄に１～３の回答が記載されていません。</t>
    <phoneticPr fontId="2"/>
  </si>
  <si>
    <t>１４頁の「ウ　土地改良区営（貴土地改良区が実施）」の「維持管理事業」欄に回答が</t>
    <phoneticPr fontId="2"/>
  </si>
  <si>
    <t>記載されています。</t>
    <phoneticPr fontId="2"/>
  </si>
  <si>
    <t>「（ウ）施設操作業務」については、１６頁「イ」の表で実績有の回答になっています。</t>
    <rPh sb="19" eb="20">
      <t>ページ</t>
    </rPh>
    <rPh sb="24" eb="25">
      <t>ヒョウ</t>
    </rPh>
    <rPh sb="26" eb="28">
      <t>ジッセキ</t>
    </rPh>
    <rPh sb="28" eb="29">
      <t>アリ</t>
    </rPh>
    <rPh sb="30" eb="32">
      <t>カイトウ</t>
    </rPh>
    <phoneticPr fontId="2"/>
  </si>
  <si>
    <t>　ご面倒な調査にご協力をいただき、誠にありがとうございます。
　これからの質問は、現行制度の中で、土地改良区運営上の課題やご意見、ご要望等を把握し、今後の各種施策に反映するための検討材料とするのものです。
　日頃より土地改良区の健全な運営にご尽力されている理事などの方の忌憚のないお考えをお聞かせください。
　なお、各問の回答で「その他」を選択された場合は、その内容を（ ）内に記入していただくよう、お願い申し上げます。枠内に書き切れないときは、欄外等をご活用願います。</t>
    <phoneticPr fontId="3"/>
  </si>
  <si>
    <t>Ⅰ</t>
    <phoneticPr fontId="3"/>
  </si>
  <si>
    <t>　組織再編関係</t>
    <phoneticPr fontId="3"/>
  </si>
  <si>
    <t>　全国に約4,300の土地改良区がありますが、その約44％は地区面積100ha未満、300ha未満の規模で見ると約67％となっています。また、平成29年調査地区の約48％の土地改良区においては専任職員が置かれていない状況にあります。さらに重複する他の土地改良区が多数存在する土地改良区もあります。
  将来を見通すと、農村における人口減少・高齢化の進展、担い手への農地集積、土地持ち非農家の増加といった農業・農村の構造の変化により、土地改良区が行っている農業水利施設の管理や組織運営については、職員不在であったり、中小規模土地改良区においては立ち行かなくなるところがあるものと考えられます。このような土地改良区の状況を踏まえ、以下の質問にお答えください。</t>
  </si>
  <si>
    <t>問１</t>
  </si>
  <si>
    <t>　あなたの土地改良区の将来（概ね今後10年間）の組織や運営についてどのように考えていますか。次の中から１つを選んでください。</t>
  </si>
  <si>
    <t>1. 問題がなく現状維持でいきたい。（問2へ）</t>
    <phoneticPr fontId="3"/>
  </si>
  <si>
    <t>2. 将来に不安はあるが、当面は現状維持とせざるを得ない。（問3へ）</t>
  </si>
  <si>
    <t>3. 統合整備を進め運営基盤を強化したい。（問4、問5、問6へ）</t>
    <phoneticPr fontId="2"/>
  </si>
  <si>
    <t>4. 土地改良区連合に事業や事務を任せて、運営基盤を強化したい。）（問8へ）</t>
    <rPh sb="3" eb="5">
      <t>トチ</t>
    </rPh>
    <rPh sb="5" eb="8">
      <t>カイリョウク</t>
    </rPh>
    <rPh sb="8" eb="10">
      <t>レンゴウ</t>
    </rPh>
    <rPh sb="11" eb="13">
      <t>ジギョウ</t>
    </rPh>
    <rPh sb="14" eb="16">
      <t>ジム</t>
    </rPh>
    <rPh sb="17" eb="18">
      <t>マカ</t>
    </rPh>
    <rPh sb="21" eb="23">
      <t>ウンエイ</t>
    </rPh>
    <rPh sb="23" eb="25">
      <t>キバン</t>
    </rPh>
    <rPh sb="26" eb="28">
      <t>キョウカ</t>
    </rPh>
    <phoneticPr fontId="3"/>
  </si>
  <si>
    <t>5. 解散したい。（問7へ）</t>
    <phoneticPr fontId="3"/>
  </si>
  <si>
    <t>6. その他（</t>
    <phoneticPr fontId="3"/>
  </si>
  <si>
    <t>）（問8へ）</t>
    <phoneticPr fontId="2"/>
  </si>
  <si>
    <t>問２</t>
  </si>
  <si>
    <r>
      <rPr>
        <b/>
        <sz val="11"/>
        <color theme="1"/>
        <rFont val="ＭＳ ゴシック"/>
        <family val="3"/>
        <charset val="128"/>
      </rPr>
      <t>　問１で「1.問題がなく現状維持でいきたい。」</t>
    </r>
    <r>
      <rPr>
        <sz val="11"/>
        <color theme="1"/>
        <rFont val="ＭＳ ゴシック"/>
        <family val="3"/>
        <charset val="128"/>
      </rPr>
      <t>と答えた土地改良区にお尋ねします。その理由について該当するものを、次の中から理由として大きい順に３つまで選んでください。</t>
    </r>
    <phoneticPr fontId="2"/>
  </si>
  <si>
    <t>1．今後長期間運営していく上で、十分な受益(賦課)面積があるため</t>
    <phoneticPr fontId="3"/>
  </si>
  <si>
    <t>2．今後長期間運営していく上で、十分な積立金があるため</t>
    <phoneticPr fontId="3"/>
  </si>
  <si>
    <t>3．附帯事業（発電、受託事業等）での収入が十分あるため</t>
    <phoneticPr fontId="3"/>
  </si>
  <si>
    <t>4．国・県の支援が十分に受けられるため</t>
    <phoneticPr fontId="3"/>
  </si>
  <si>
    <t>5．市町村から人的支援(職員の兼任等)が十分に受けられるため</t>
    <phoneticPr fontId="3"/>
  </si>
  <si>
    <t>6．市町村から金銭的支援が十分に受けられるため</t>
    <phoneticPr fontId="3"/>
  </si>
  <si>
    <t>7．農業協同組合の支援が十分に受けられるため</t>
    <phoneticPr fontId="3"/>
  </si>
  <si>
    <t>8. その他（</t>
    <phoneticPr fontId="3"/>
  </si>
  <si>
    <t>）</t>
    <phoneticPr fontId="2"/>
  </si>
  <si>
    <t>問３</t>
  </si>
  <si>
    <r>
      <rPr>
        <b/>
        <sz val="11"/>
        <rFont val="ＭＳ ゴシック"/>
        <family val="3"/>
        <charset val="128"/>
      </rPr>
      <t>　問１で「2.将来に不安はあるが、当面は現状維持とせざるを得ない。」</t>
    </r>
    <r>
      <rPr>
        <sz val="11"/>
        <rFont val="ＭＳ ゴシック"/>
        <family val="3"/>
        <charset val="128"/>
      </rPr>
      <t>と答えた土地改良区にお尋ねします。現状維持とせざるを得ない理由について該当するものを、次の中から理由として大きい順に３つまで選んでください。</t>
    </r>
    <phoneticPr fontId="2"/>
  </si>
  <si>
    <t>1. 事業実施中（計画中を含む。）で組織運営を見直す余裕がないため</t>
    <phoneticPr fontId="3"/>
  </si>
  <si>
    <t>2. 重複・重畳又は近隣土地改良区とは合併機運がないため</t>
    <phoneticPr fontId="3"/>
  </si>
  <si>
    <t>3. 理事や職員に合併を進める機運がないため</t>
    <phoneticPr fontId="3"/>
  </si>
  <si>
    <t>4. 賦課金の増額が困難であるため</t>
    <phoneticPr fontId="3"/>
  </si>
  <si>
    <t>5. 施設の利活用等の方法がなく収入の増加が見込めないため</t>
    <phoneticPr fontId="3"/>
  </si>
  <si>
    <t>6. 既に組織体制の強化や財務運営の合理化を行っており、これ以上の</t>
    <phoneticPr fontId="3"/>
  </si>
  <si>
    <t>対応が困難であるため</t>
    <phoneticPr fontId="3"/>
  </si>
  <si>
    <t>7. 組織運営を改善する方法がわからないため</t>
    <phoneticPr fontId="3"/>
  </si>
  <si>
    <t>問４</t>
    <phoneticPr fontId="3"/>
  </si>
  <si>
    <r>
      <rPr>
        <b/>
        <sz val="11"/>
        <rFont val="ＭＳ ゴシック"/>
        <family val="3"/>
        <charset val="128"/>
      </rPr>
      <t>　問１で「3.統合整備を進め運営基盤を強化したい。」</t>
    </r>
    <r>
      <rPr>
        <sz val="11"/>
        <rFont val="ＭＳ ゴシック"/>
        <family val="3"/>
        <charset val="128"/>
      </rPr>
      <t>と答えた土地改良区にお尋ねします。その理由について該当するものを、次の中から必要性が高いと思われる順に３つまで選んでください。</t>
    </r>
    <phoneticPr fontId="2"/>
  </si>
  <si>
    <t>1. 財政規模を大きくし安定した運営を図るため。</t>
    <phoneticPr fontId="3"/>
  </si>
  <si>
    <t>2. 市町村とより連携するため。</t>
    <phoneticPr fontId="3"/>
  </si>
  <si>
    <t>3. 組織規模を大きくし、専任の職員を採用するなど職員を手厚く配置する</t>
    <phoneticPr fontId="3"/>
  </si>
  <si>
    <t>ため。</t>
    <phoneticPr fontId="3"/>
  </si>
  <si>
    <t>4. 事務の合理化を図り、人件費等を削減するため。</t>
    <phoneticPr fontId="3"/>
  </si>
  <si>
    <t>5. より広域な土地改良事業を実施するため。</t>
    <phoneticPr fontId="3"/>
  </si>
  <si>
    <t>6. 施設の管理を一元化し、効率的な管理ができるようにするため。</t>
    <phoneticPr fontId="3"/>
  </si>
  <si>
    <t>7. 県の統合整備計画に位置付けられているため。</t>
    <phoneticPr fontId="3"/>
  </si>
  <si>
    <t>8. 役員や総代のなり手がおらず、組合員の数を増やしたいため。</t>
    <phoneticPr fontId="3"/>
  </si>
  <si>
    <t>9. 組合員数が減少し、管理に関し、残る組合員に過度の負担がかかるため。</t>
    <phoneticPr fontId="3"/>
  </si>
  <si>
    <t>10. その他(</t>
    <phoneticPr fontId="3"/>
  </si>
  <si>
    <t>問５</t>
  </si>
  <si>
    <r>
      <t>　</t>
    </r>
    <r>
      <rPr>
        <b/>
        <sz val="11"/>
        <rFont val="ＭＳ ゴシック"/>
        <family val="3"/>
        <charset val="128"/>
      </rPr>
      <t>問１で「3.統合整備を進め運営基盤を強化したい。」</t>
    </r>
    <r>
      <rPr>
        <sz val="11"/>
        <rFont val="ＭＳ ゴシック"/>
        <family val="3"/>
        <charset val="128"/>
      </rPr>
      <t>と答えた土地改良区にお尋ねします。
  現在時点における懸案事項について、次の中から懸念が高いと思われる順に３つまで選んでください。</t>
    </r>
    <phoneticPr fontId="2"/>
  </si>
  <si>
    <t>1. 設立目的の事業形態が異なる。</t>
    <phoneticPr fontId="3"/>
  </si>
  <si>
    <t>2. 近隣に水系単位や市町村単位により合併できる土地改良区がない。</t>
    <phoneticPr fontId="3"/>
  </si>
  <si>
    <t>3. 他の土地改良区が解散を予定しているため管理施設の引継ぎが不安。</t>
    <phoneticPr fontId="3"/>
  </si>
  <si>
    <t>4. 合併することにより、末端事業の施行に不安がある。</t>
    <phoneticPr fontId="3"/>
  </si>
  <si>
    <t>5. 経常賦課金に格差がある。</t>
    <phoneticPr fontId="3"/>
  </si>
  <si>
    <t>6. 基本財産、負債に格差がある。</t>
    <phoneticPr fontId="3"/>
  </si>
  <si>
    <t>7. 管理施設の整備水準が異なり、管理に不安がある。</t>
    <phoneticPr fontId="3"/>
  </si>
  <si>
    <t>8. 役員定数の減少等に対して現役員に危惧がある。</t>
    <phoneticPr fontId="3"/>
  </si>
  <si>
    <t>9. その他（</t>
    <phoneticPr fontId="3"/>
  </si>
  <si>
    <t>問６</t>
  </si>
  <si>
    <r>
      <t>　</t>
    </r>
    <r>
      <rPr>
        <b/>
        <sz val="11"/>
        <rFont val="ＭＳ ゴシック"/>
        <family val="3"/>
        <charset val="128"/>
      </rPr>
      <t>問１で「3.統合整備を進め運営基盤を強化したい。」</t>
    </r>
    <r>
      <rPr>
        <sz val="11"/>
        <rFont val="ＭＳ ゴシック"/>
        <family val="3"/>
        <charset val="128"/>
      </rPr>
      <t>と答えた土地改良区にお尋ねします。</t>
    </r>
    <phoneticPr fontId="3"/>
  </si>
  <si>
    <t>現在時点における取組の状況について、次の中から１つを選んでください。</t>
  </si>
  <si>
    <t>1. 現在、合併協議を進めている。</t>
    <phoneticPr fontId="3"/>
  </si>
  <si>
    <t>2. 今後、１～２年の内に合併協議を進める予定である。</t>
    <phoneticPr fontId="3"/>
  </si>
  <si>
    <t>3. 今後、３～５年の内に合併協議を進める予定である。</t>
    <phoneticPr fontId="3"/>
  </si>
  <si>
    <t>4. 合併したいが当面の間は合併協議を進める段階には至っていない。</t>
    <phoneticPr fontId="3"/>
  </si>
  <si>
    <t>問７</t>
    <phoneticPr fontId="3"/>
  </si>
  <si>
    <r>
      <t>　</t>
    </r>
    <r>
      <rPr>
        <b/>
        <sz val="11"/>
        <rFont val="ＭＳ ゴシック"/>
        <family val="3"/>
        <charset val="128"/>
      </rPr>
      <t>問１で「5.解散したい。」</t>
    </r>
    <r>
      <rPr>
        <sz val="11"/>
        <rFont val="ＭＳ ゴシック"/>
        <family val="3"/>
        <charset val="128"/>
      </rPr>
      <t>と答えた土地改良区にお尋ねします。</t>
    </r>
    <rPh sb="7" eb="9">
      <t>カイサン</t>
    </rPh>
    <phoneticPr fontId="3"/>
  </si>
  <si>
    <t>解散等の後、どのような施設管理を望むか、について、次の中から１つを選んでください。</t>
    <rPh sb="0" eb="2">
      <t>カイサン</t>
    </rPh>
    <rPh sb="2" eb="3">
      <t>トウ</t>
    </rPh>
    <rPh sb="4" eb="5">
      <t>ノチ</t>
    </rPh>
    <rPh sb="11" eb="13">
      <t>シセツ</t>
    </rPh>
    <rPh sb="13" eb="15">
      <t>カンリ</t>
    </rPh>
    <rPh sb="16" eb="17">
      <t>ノゾ</t>
    </rPh>
    <phoneticPr fontId="3"/>
  </si>
  <si>
    <t>1. 市町村へ移管</t>
    <rPh sb="3" eb="6">
      <t>シチョウソン</t>
    </rPh>
    <rPh sb="7" eb="9">
      <t>イカン</t>
    </rPh>
    <phoneticPr fontId="3"/>
  </si>
  <si>
    <t>2. 集落（認可団体）へ移管</t>
    <rPh sb="3" eb="5">
      <t>シュウラク</t>
    </rPh>
    <rPh sb="6" eb="8">
      <t>ニンカ</t>
    </rPh>
    <rPh sb="8" eb="10">
      <t>ダンタイ</t>
    </rPh>
    <rPh sb="12" eb="14">
      <t>イカン</t>
    </rPh>
    <phoneticPr fontId="3"/>
  </si>
  <si>
    <t>3. 水利組合へ移管</t>
    <rPh sb="3" eb="5">
      <t>スイリ</t>
    </rPh>
    <rPh sb="5" eb="7">
      <t>クミアイ</t>
    </rPh>
    <rPh sb="8" eb="10">
      <t>イカン</t>
    </rPh>
    <phoneticPr fontId="3"/>
  </si>
  <si>
    <t>4. 営農組合へ移管</t>
    <rPh sb="3" eb="5">
      <t>エイノウ</t>
    </rPh>
    <rPh sb="5" eb="7">
      <t>クミアイ</t>
    </rPh>
    <rPh sb="8" eb="10">
      <t>イカン</t>
    </rPh>
    <phoneticPr fontId="3"/>
  </si>
  <si>
    <t>5. 一般社団法人へ移管</t>
    <rPh sb="3" eb="5">
      <t>イッパン</t>
    </rPh>
    <rPh sb="5" eb="9">
      <t>シャダンホウジン</t>
    </rPh>
    <rPh sb="10" eb="12">
      <t>イカン</t>
    </rPh>
    <phoneticPr fontId="3"/>
  </si>
  <si>
    <t>6. その他へ移管</t>
    <rPh sb="5" eb="6">
      <t>タ</t>
    </rPh>
    <rPh sb="7" eb="9">
      <t>イカン</t>
    </rPh>
    <phoneticPr fontId="3"/>
  </si>
  <si>
    <t>7. 管理する施設はない</t>
    <rPh sb="3" eb="5">
      <t>カンリ</t>
    </rPh>
    <rPh sb="7" eb="9">
      <t>シセツ</t>
    </rPh>
    <phoneticPr fontId="3"/>
  </si>
  <si>
    <t>（以下の問8、問9及び問10については、合併を進めた土地改良区への質問）</t>
    <phoneticPr fontId="3"/>
  </si>
  <si>
    <t>問８</t>
    <phoneticPr fontId="3"/>
  </si>
  <si>
    <r>
      <t>　これまでに、</t>
    </r>
    <r>
      <rPr>
        <b/>
        <sz val="11"/>
        <color theme="1"/>
        <rFont val="ＭＳ ゴシック"/>
        <family val="3"/>
        <charset val="128"/>
      </rPr>
      <t>合併を進めた土地改良区</t>
    </r>
    <r>
      <rPr>
        <sz val="11"/>
        <color theme="1"/>
        <rFont val="ＭＳ ゴシック"/>
        <family val="3"/>
        <charset val="128"/>
      </rPr>
      <t>に、</t>
    </r>
    <r>
      <rPr>
        <b/>
        <sz val="11"/>
        <color theme="1"/>
        <rFont val="ＭＳ ゴシック"/>
        <family val="3"/>
        <charset val="128"/>
      </rPr>
      <t>合併の状況</t>
    </r>
    <r>
      <rPr>
        <sz val="11"/>
        <color theme="1"/>
        <rFont val="ＭＳ ゴシック"/>
        <family val="3"/>
        <charset val="128"/>
      </rPr>
      <t>をお尋ねします。次の中から</t>
    </r>
    <r>
      <rPr>
        <b/>
        <sz val="11"/>
        <color theme="1"/>
        <rFont val="ＭＳ ゴシック"/>
        <family val="3"/>
        <charset val="128"/>
      </rPr>
      <t>１つ</t>
    </r>
    <r>
      <rPr>
        <sz val="11"/>
        <color theme="1"/>
        <rFont val="ＭＳ ゴシック"/>
        <family val="3"/>
        <charset val="128"/>
      </rPr>
      <t>を</t>
    </r>
    <phoneticPr fontId="3"/>
  </si>
  <si>
    <t>選んでください。</t>
  </si>
  <si>
    <t>1. 広域市町村内のすべての土地改良区の合併を進めた。</t>
    <phoneticPr fontId="3"/>
  </si>
  <si>
    <t>2. 旧市町村内のすべての土地改良区の合併を進めた。</t>
    <phoneticPr fontId="3"/>
  </si>
  <si>
    <t>3. 国営事業の受益地内の土地改良区の合併を進めた。</t>
    <phoneticPr fontId="3"/>
  </si>
  <si>
    <t>4. 都道府県営事業の受益地内の土地改良改良区の合併を進めた。</t>
    <phoneticPr fontId="3"/>
  </si>
  <si>
    <t>5. 地域の水系に関連する土地改良区の合併を進めた。</t>
    <phoneticPr fontId="3"/>
  </si>
  <si>
    <t>問９</t>
    <phoneticPr fontId="3"/>
  </si>
  <si>
    <r>
      <t>　</t>
    </r>
    <r>
      <rPr>
        <b/>
        <sz val="11"/>
        <color theme="1"/>
        <rFont val="ＭＳ ゴシック"/>
        <family val="3"/>
        <charset val="128"/>
      </rPr>
      <t>合併の成果</t>
    </r>
    <r>
      <rPr>
        <sz val="11"/>
        <color theme="1"/>
        <rFont val="ＭＳ ゴシック"/>
        <family val="3"/>
        <charset val="128"/>
      </rPr>
      <t>についてお尋ねします。次の中から</t>
    </r>
    <r>
      <rPr>
        <b/>
        <sz val="11"/>
        <color theme="1"/>
        <rFont val="ＭＳ ゴシック"/>
        <family val="3"/>
        <charset val="128"/>
      </rPr>
      <t>合併の成果が高かったと思われる順に３つ</t>
    </r>
    <phoneticPr fontId="3"/>
  </si>
  <si>
    <t>まで選んでください。</t>
  </si>
  <si>
    <t>1. 財政規模が大きくなり、安定した運営が図れた。</t>
    <phoneticPr fontId="3"/>
  </si>
  <si>
    <t>2. 市町村とより連携が図れるようになった。</t>
    <phoneticPr fontId="3"/>
  </si>
  <si>
    <t>3. 組織規模が大きくなり、専任の職員を採用するなど職員を手厚く配置</t>
    <phoneticPr fontId="3"/>
  </si>
  <si>
    <t xml:space="preserve"> できた。</t>
    <phoneticPr fontId="3"/>
  </si>
  <si>
    <t>4. 事務の合理化が図れ、人件費等を削減することができた。</t>
    <phoneticPr fontId="3"/>
  </si>
  <si>
    <t>5. より広域な土地改良事業を実施することができるようになった。</t>
    <phoneticPr fontId="3"/>
  </si>
  <si>
    <t>6. 施設の管理が一元化され、効率的な管理ができるようになった。</t>
    <phoneticPr fontId="3"/>
  </si>
  <si>
    <t>7. 組合員が多くなり、役員や総代を選びやすくなった。</t>
    <phoneticPr fontId="3"/>
  </si>
  <si>
    <t>8. 組合員が多くなり、管理に関し、個々の組合員の負担の軽減が図れた。</t>
    <phoneticPr fontId="3"/>
  </si>
  <si>
    <t>問10</t>
    <phoneticPr fontId="3"/>
  </si>
  <si>
    <r>
      <t>　合併を進めた結果、現在、</t>
    </r>
    <r>
      <rPr>
        <b/>
        <sz val="11"/>
        <color theme="1"/>
        <rFont val="ＭＳ ゴシック"/>
        <family val="3"/>
        <charset val="128"/>
      </rPr>
      <t>支障</t>
    </r>
    <r>
      <rPr>
        <sz val="11"/>
        <color theme="1"/>
        <rFont val="ＭＳ ゴシック"/>
        <family val="3"/>
        <charset val="128"/>
      </rPr>
      <t>になっていると思われる事項についてお尋ねします。次の</t>
    </r>
    <phoneticPr fontId="3"/>
  </si>
  <si>
    <t>中から支障が高いと思われる順に３つまで選んでください。なお、「特に支障はない。」とお</t>
  </si>
  <si>
    <t>考えの場合は、回答欄の１位に「6」と記入してください。</t>
  </si>
  <si>
    <t>1. 広域的な合併を進めた結果、組合員と土地改良区の距離が遠くな</t>
    <phoneticPr fontId="3"/>
  </si>
  <si>
    <t>り、日頃の意思疎通が薄れていると思われる。</t>
    <phoneticPr fontId="3"/>
  </si>
  <si>
    <t>2. 広域的な合併を進めた結果、土地改良区の運営費や旧土地改良区</t>
    <phoneticPr fontId="3"/>
  </si>
  <si>
    <t>の施設に係る維持管理費等の賦課金額の調整が難しくなった。</t>
    <phoneticPr fontId="3"/>
  </si>
  <si>
    <t>3. 広域的な合併を進めた結果、関係市町村との連携が薄れたと思わ</t>
    <phoneticPr fontId="3"/>
  </si>
  <si>
    <t>れる（事務所の貸与、助成金、職員派遣等がなくなった。）。</t>
    <phoneticPr fontId="3"/>
  </si>
  <si>
    <t>4. 広域的な合併を進めた結果、末端用排水路の管理を末端管理組織</t>
    <phoneticPr fontId="3"/>
  </si>
  <si>
    <t>に委ねることになり、本区から末端の管理まで目が届かなくなった。</t>
    <phoneticPr fontId="3"/>
  </si>
  <si>
    <t>5. その他（</t>
    <phoneticPr fontId="3"/>
  </si>
  <si>
    <t>6. 特に支障はない。</t>
  </si>
  <si>
    <t>Ⅱ</t>
    <phoneticPr fontId="3"/>
  </si>
  <si>
    <t>　業務運営関係</t>
    <phoneticPr fontId="3"/>
  </si>
  <si>
    <t>　土地改良区は、土地改良法によって設立された公法人であり、土地改良法で定められたところにより運営されなければなりません。こうした中で、農家の高齢化等に加え、担い手に農地が集積される一方、土地持ち非農家が増加する二極化の進展など、農業農村情勢の変化が見込まれる中、平成29、30年度の土地改良法等の改正事項の活用により、土地改良区が的確にその役割を果たすため、組織運営体制の強化を図るとともに、土地改良区が地域における今後の土地改良事業の在り方などを模索することが求められています。そのような状況を踏まえ、以下の質問にお答えください。</t>
  </si>
  <si>
    <t>問11</t>
    <phoneticPr fontId="3"/>
  </si>
  <si>
    <r>
      <t>　あなたの</t>
    </r>
    <r>
      <rPr>
        <b/>
        <sz val="11"/>
        <rFont val="ＭＳ ゴシック"/>
        <family val="3"/>
        <charset val="128"/>
      </rPr>
      <t>土地改良区の運営について､現在､課題となっていること</t>
    </r>
    <r>
      <rPr>
        <sz val="11"/>
        <rFont val="ＭＳ ゴシック"/>
        <family val="3"/>
        <charset val="128"/>
      </rPr>
      <t>はどのようなことですか。</t>
    </r>
    <phoneticPr fontId="3"/>
  </si>
  <si>
    <r>
      <t>該当するものから重要な順に５つまで選んでください。なお、</t>
    </r>
    <r>
      <rPr>
        <b/>
        <sz val="11"/>
        <rFont val="ＭＳ ゴシック"/>
        <family val="3"/>
        <charset val="128"/>
      </rPr>
      <t>「特になし」</t>
    </r>
    <r>
      <rPr>
        <sz val="11"/>
        <rFont val="ＭＳ ゴシック"/>
        <family val="3"/>
        <charset val="128"/>
      </rPr>
      <t>とお考え</t>
    </r>
    <r>
      <rPr>
        <b/>
        <sz val="11"/>
        <rFont val="ＭＳ ゴシック"/>
        <family val="3"/>
        <charset val="128"/>
      </rPr>
      <t>の場合</t>
    </r>
    <phoneticPr fontId="2"/>
  </si>
  <si>
    <t>は、回答欄の１位に｢15｣と記入してください。</t>
  </si>
  <si>
    <t>1. 施設の管理費、運営費等の恒常的経費の確保・削減</t>
    <rPh sb="24" eb="26">
      <t>サクゲン</t>
    </rPh>
    <phoneticPr fontId="3"/>
  </si>
  <si>
    <t>2. 土地改良区が行う事業に対する組合員の協力</t>
    <phoneticPr fontId="3"/>
  </si>
  <si>
    <t>3. 役員、総代のなり手</t>
    <phoneticPr fontId="3"/>
  </si>
  <si>
    <t>4. 職員の確保、能力向上の取り組み</t>
    <rPh sb="9" eb="11">
      <t>ノウリョク</t>
    </rPh>
    <rPh sb="11" eb="13">
      <t>コウジョウ</t>
    </rPh>
    <rPh sb="14" eb="15">
      <t>ト</t>
    </rPh>
    <rPh sb="16" eb="17">
      <t>ク</t>
    </rPh>
    <phoneticPr fontId="3"/>
  </si>
  <si>
    <t>5. 末端施設管理の粗放化</t>
    <phoneticPr fontId="3"/>
  </si>
  <si>
    <t>6. 未収賦課金の増加、徴収対応</t>
    <rPh sb="12" eb="14">
      <t>チョウシュウ</t>
    </rPh>
    <rPh sb="14" eb="16">
      <t>タイオウ</t>
    </rPh>
    <phoneticPr fontId="3"/>
  </si>
  <si>
    <t>7. 管理施設の農業外利用との調整</t>
    <rPh sb="3" eb="5">
      <t>カンリ</t>
    </rPh>
    <rPh sb="5" eb="7">
      <t>シセツ</t>
    </rPh>
    <phoneticPr fontId="3"/>
  </si>
  <si>
    <t>8. 管理施設の機能保全・施設更新</t>
    <rPh sb="3" eb="5">
      <t>カンリ</t>
    </rPh>
    <rPh sb="5" eb="7">
      <t>シセツ</t>
    </rPh>
    <rPh sb="8" eb="10">
      <t>キノウ</t>
    </rPh>
    <rPh sb="10" eb="12">
      <t>ホゼン</t>
    </rPh>
    <rPh sb="13" eb="15">
      <t>シセツ</t>
    </rPh>
    <rPh sb="15" eb="17">
      <t>コウシン</t>
    </rPh>
    <phoneticPr fontId="3"/>
  </si>
  <si>
    <t>4位</t>
    <rPh sb="1" eb="2">
      <t>イ</t>
    </rPh>
    <phoneticPr fontId="3"/>
  </si>
  <si>
    <t>9. 地域の営農に対応した取水・配水管理</t>
    <rPh sb="3" eb="5">
      <t>チイキ</t>
    </rPh>
    <rPh sb="6" eb="8">
      <t>エイノウ</t>
    </rPh>
    <rPh sb="9" eb="11">
      <t>タイオウ</t>
    </rPh>
    <rPh sb="13" eb="15">
      <t>シュスイ</t>
    </rPh>
    <rPh sb="16" eb="18">
      <t>ハイスイ</t>
    </rPh>
    <rPh sb="18" eb="20">
      <t>カンリ</t>
    </rPh>
    <phoneticPr fontId="3"/>
  </si>
  <si>
    <t>10. 地区面積の減少</t>
    <rPh sb="4" eb="6">
      <t>チク</t>
    </rPh>
    <rPh sb="6" eb="8">
      <t>メンセキ</t>
    </rPh>
    <rPh sb="9" eb="11">
      <t>ゲンショウ</t>
    </rPh>
    <phoneticPr fontId="3"/>
  </si>
  <si>
    <t>5位</t>
    <rPh sb="1" eb="2">
      <t>イ</t>
    </rPh>
    <phoneticPr fontId="3"/>
  </si>
  <si>
    <t>11. 異常気象や災害などへの対応</t>
    <rPh sb="4" eb="6">
      <t>イジョウ</t>
    </rPh>
    <rPh sb="6" eb="8">
      <t>キショウ</t>
    </rPh>
    <rPh sb="9" eb="11">
      <t>サイガイ</t>
    </rPh>
    <rPh sb="15" eb="17">
      <t>タイオウ</t>
    </rPh>
    <phoneticPr fontId="3"/>
  </si>
  <si>
    <t>12. 関係機関、地元団体との連携</t>
    <rPh sb="4" eb="6">
      <t>カンケイ</t>
    </rPh>
    <rPh sb="6" eb="8">
      <t>キカン</t>
    </rPh>
    <rPh sb="9" eb="11">
      <t>ジモト</t>
    </rPh>
    <rPh sb="11" eb="13">
      <t>ダンタイ</t>
    </rPh>
    <rPh sb="15" eb="17">
      <t>レンケイ</t>
    </rPh>
    <phoneticPr fontId="3"/>
  </si>
  <si>
    <t>13. 土地改良区内外への情報発信</t>
    <rPh sb="4" eb="6">
      <t>トチ</t>
    </rPh>
    <rPh sb="6" eb="9">
      <t>カイリョウク</t>
    </rPh>
    <rPh sb="9" eb="11">
      <t>ナイガイ</t>
    </rPh>
    <rPh sb="13" eb="15">
      <t>ジョウホウ</t>
    </rPh>
    <rPh sb="15" eb="17">
      <t>ハッシン</t>
    </rPh>
    <phoneticPr fontId="3"/>
  </si>
  <si>
    <t>14. その他(</t>
    <phoneticPr fontId="3"/>
  </si>
  <si>
    <t>15. 特になし</t>
    <phoneticPr fontId="3"/>
  </si>
  <si>
    <t>問12</t>
    <phoneticPr fontId="3"/>
  </si>
  <si>
    <r>
      <t>　あなたの</t>
    </r>
    <r>
      <rPr>
        <b/>
        <sz val="11"/>
        <rFont val="ＭＳ ゴシック"/>
        <family val="3"/>
        <charset val="128"/>
      </rPr>
      <t>土地改良区の運営において、今後課題になると見込まれること</t>
    </r>
    <r>
      <rPr>
        <sz val="11"/>
        <rFont val="ＭＳ ゴシック"/>
        <family val="3"/>
        <charset val="128"/>
      </rPr>
      <t>は、どのようなこと</t>
    </r>
    <phoneticPr fontId="3"/>
  </si>
  <si>
    <r>
      <t>ですか。該当するものから重要な順に５つまで選んでください。なお、</t>
    </r>
    <r>
      <rPr>
        <b/>
        <sz val="11"/>
        <rFont val="ＭＳ ゴシック"/>
        <family val="3"/>
        <charset val="128"/>
      </rPr>
      <t>「特になし」</t>
    </r>
    <r>
      <rPr>
        <sz val="11"/>
        <rFont val="ＭＳ ゴシック"/>
        <family val="3"/>
        <charset val="128"/>
      </rPr>
      <t>とお考え</t>
    </r>
    <phoneticPr fontId="2"/>
  </si>
  <si>
    <t>の場合は、回答欄の１位に｢15｣と記入してください。</t>
  </si>
  <si>
    <t>問13</t>
    <phoneticPr fontId="3"/>
  </si>
  <si>
    <r>
      <t>　あなたの土地改良区では、</t>
    </r>
    <r>
      <rPr>
        <b/>
        <sz val="11"/>
        <rFont val="ＭＳ ゴシック"/>
        <family val="3"/>
        <charset val="128"/>
      </rPr>
      <t>業務の運営に当たり、協議、調整等を行っている地域の団体、機関等</t>
    </r>
    <r>
      <rPr>
        <sz val="11"/>
        <rFont val="ＭＳ ゴシック"/>
        <family val="3"/>
        <charset val="128"/>
      </rPr>
      <t>（他の土地改良区(連合)、水利組合は除く。）</t>
    </r>
    <r>
      <rPr>
        <b/>
        <sz val="11"/>
        <rFont val="ＭＳ ゴシック"/>
        <family val="3"/>
        <charset val="128"/>
      </rPr>
      <t>はどちらですか。</t>
    </r>
    <r>
      <rPr>
        <sz val="11"/>
        <rFont val="ＭＳ ゴシック"/>
        <family val="3"/>
        <charset val="128"/>
      </rPr>
      <t>次の中から</t>
    </r>
    <r>
      <rPr>
        <b/>
        <sz val="11"/>
        <rFont val="ＭＳ ゴシック"/>
        <family val="3"/>
        <charset val="128"/>
      </rPr>
      <t>該当するもので重要と考えている順に３つまで選んでください。</t>
    </r>
    <r>
      <rPr>
        <sz val="11"/>
        <rFont val="ＭＳ ゴシック"/>
        <family val="3"/>
        <charset val="128"/>
      </rPr>
      <t>特に</t>
    </r>
    <r>
      <rPr>
        <b/>
        <sz val="11"/>
        <rFont val="ＭＳ ゴシック"/>
        <family val="3"/>
        <charset val="128"/>
      </rPr>
      <t>協議、調整等を行っていない場合</t>
    </r>
    <r>
      <rPr>
        <sz val="11"/>
        <rFont val="ＭＳ ゴシック"/>
        <family val="3"/>
        <charset val="128"/>
      </rPr>
      <t>は</t>
    </r>
    <r>
      <rPr>
        <b/>
        <sz val="11"/>
        <rFont val="ＭＳ ゴシック"/>
        <family val="3"/>
        <charset val="128"/>
      </rPr>
      <t>「14」を第1位に記入</t>
    </r>
    <r>
      <rPr>
        <sz val="11"/>
        <rFont val="ＭＳ ゴシック"/>
        <family val="3"/>
        <charset val="128"/>
      </rPr>
      <t>してください。</t>
    </r>
    <r>
      <rPr>
        <b/>
        <sz val="11"/>
        <rFont val="ＭＳ ゴシック"/>
        <family val="3"/>
        <charset val="128"/>
      </rPr>
      <t xml:space="preserve">
</t>
    </r>
    <r>
      <rPr>
        <sz val="11"/>
        <rFont val="ＭＳ ゴシック"/>
        <family val="3"/>
        <charset val="128"/>
      </rPr>
      <t xml:space="preserve"> また、その</t>
    </r>
    <r>
      <rPr>
        <b/>
        <sz val="11"/>
        <rFont val="ＭＳ ゴシック"/>
        <family val="3"/>
        <charset val="128"/>
      </rPr>
      <t>地域の団体、機関等との間で協議、調整等を行っている主な事項について、該当する番号を各３つまで記入してください。</t>
    </r>
    <rPh sb="13" eb="15">
      <t>ギョウム</t>
    </rPh>
    <rPh sb="16" eb="18">
      <t>ウンエイ</t>
    </rPh>
    <rPh sb="19" eb="20">
      <t>ア</t>
    </rPh>
    <rPh sb="23" eb="25">
      <t>キョウギ</t>
    </rPh>
    <rPh sb="28" eb="29">
      <t>トウ</t>
    </rPh>
    <phoneticPr fontId="3"/>
  </si>
  <si>
    <t>【協議、調整等を行っている地域の団体、機関等】</t>
    <rPh sb="13" eb="15">
      <t>チイキ</t>
    </rPh>
    <rPh sb="16" eb="18">
      <t>ダンタイ</t>
    </rPh>
    <rPh sb="19" eb="21">
      <t>キカン</t>
    </rPh>
    <rPh sb="21" eb="22">
      <t>トウ</t>
    </rPh>
    <phoneticPr fontId="3"/>
  </si>
  <si>
    <t>1. 都道府県（普及指導センターなど出先機関を含む）</t>
    <phoneticPr fontId="3"/>
  </si>
  <si>
    <t>2. 市町村</t>
    <phoneticPr fontId="3"/>
  </si>
  <si>
    <t>3. 警察署・消防署</t>
    <phoneticPr fontId="3"/>
  </si>
  <si>
    <t>4. 農業委員会</t>
    <phoneticPr fontId="3"/>
  </si>
  <si>
    <t>5. 農業協同組合（以下「JA」という。）</t>
    <rPh sb="10" eb="12">
      <t>イカ</t>
    </rPh>
    <phoneticPr fontId="3"/>
  </si>
  <si>
    <t>6. 農業共済組合</t>
    <phoneticPr fontId="3"/>
  </si>
  <si>
    <t>7. 農地中間管理機構</t>
    <phoneticPr fontId="3"/>
  </si>
  <si>
    <t>8. 多面的機能交付金の活動組織</t>
    <phoneticPr fontId="3"/>
  </si>
  <si>
    <t>9. 農業生産法人・集落営農組織</t>
    <phoneticPr fontId="3"/>
  </si>
  <si>
    <t>10. 自治会等住民団体・NPO法人・小学校等PTA</t>
    <phoneticPr fontId="3"/>
  </si>
  <si>
    <t>11. 小中学校等教育機関</t>
    <phoneticPr fontId="3"/>
  </si>
  <si>
    <t>12. 企業・各種団体（商工会、建設業協会等)</t>
    <phoneticPr fontId="3"/>
  </si>
  <si>
    <t>13. その他（具体的に　　　　　　　　　　　　　　　　　　　　　　　　　　　　　)</t>
    <phoneticPr fontId="3"/>
  </si>
  <si>
    <t>)</t>
    <phoneticPr fontId="2"/>
  </si>
  <si>
    <t>14. 特になし</t>
    <phoneticPr fontId="3"/>
  </si>
  <si>
    <t>【協議、調整等を行っている主な事項】</t>
    <rPh sb="1" eb="3">
      <t>キョウギ</t>
    </rPh>
    <rPh sb="4" eb="6">
      <t>チョウセイ</t>
    </rPh>
    <rPh sb="6" eb="7">
      <t>トウ</t>
    </rPh>
    <rPh sb="8" eb="9">
      <t>オコナ</t>
    </rPh>
    <rPh sb="13" eb="14">
      <t>オモ</t>
    </rPh>
    <rPh sb="15" eb="17">
      <t>ジコウ</t>
    </rPh>
    <phoneticPr fontId="3"/>
  </si>
  <si>
    <t>1. 土地改良事業（工事）の実施関係</t>
  </si>
  <si>
    <t>2. 施設管理対策（用水利用、施設の管理方法等)</t>
  </si>
  <si>
    <t>3．施設保全対策（整備補修、機能保全・更新事業等）</t>
  </si>
  <si>
    <t xml:space="preserve"> 　13.その他(具体的に　　）</t>
    <rPh sb="9" eb="12">
      <t>グタイテキ</t>
    </rPh>
    <phoneticPr fontId="2"/>
  </si>
  <si>
    <t>4. 管理施設の利活用（小水力発電、施設の多目的利用等)</t>
    <rPh sb="12" eb="15">
      <t>ショウスイリョク</t>
    </rPh>
    <rPh sb="15" eb="17">
      <t>ハツデン</t>
    </rPh>
    <phoneticPr fontId="3"/>
  </si>
  <si>
    <t>5. 管理施設の安全対策（安全施設の設置、普及・啓発等）</t>
  </si>
  <si>
    <t>6. 管理施設の防災・減災対策</t>
    <rPh sb="8" eb="10">
      <t>ボウサイ</t>
    </rPh>
    <rPh sb="11" eb="13">
      <t>ゲンサイ</t>
    </rPh>
    <phoneticPr fontId="3"/>
  </si>
  <si>
    <t xml:space="preserve">     　　(防災・減災対策、BCP計画の策定、災害協定等)</t>
    <phoneticPr fontId="2"/>
  </si>
  <si>
    <t>7. 水利調整（水利権協議、取水調整、環境用水等）</t>
    <rPh sb="3" eb="5">
      <t>スイリ</t>
    </rPh>
    <rPh sb="5" eb="7">
      <t>チョウセイ</t>
    </rPh>
    <rPh sb="8" eb="11">
      <t>スイリケン</t>
    </rPh>
    <rPh sb="11" eb="13">
      <t>キョウギ</t>
    </rPh>
    <rPh sb="14" eb="16">
      <t>シュスイ</t>
    </rPh>
    <rPh sb="16" eb="18">
      <t>チョウセイ</t>
    </rPh>
    <rPh sb="19" eb="21">
      <t>カンキョウ</t>
    </rPh>
    <rPh sb="21" eb="23">
      <t>ヨウスイ</t>
    </rPh>
    <rPh sb="23" eb="24">
      <t>トウ</t>
    </rPh>
    <phoneticPr fontId="3"/>
  </si>
  <si>
    <t>8. 農業生産対策（営農、鳥獣害、冷災害等）</t>
    <phoneticPr fontId="3"/>
  </si>
  <si>
    <t>9. 農地の権利移動（利用集積対策等）</t>
    <phoneticPr fontId="3"/>
  </si>
  <si>
    <t>10. 農地の管理や保全（耕作放棄地対策、市民農園等）</t>
    <phoneticPr fontId="3"/>
  </si>
  <si>
    <t>11. 農業体験、食育活動、出前授業、施設見学会、田んぼの学校等</t>
    <phoneticPr fontId="3"/>
  </si>
  <si>
    <t>12. 地域おこし活動（産直、諸イベント等）</t>
    <phoneticPr fontId="3"/>
  </si>
  <si>
    <t>13. その他（具体的に　　　　　）</t>
    <phoneticPr fontId="3"/>
  </si>
  <si>
    <t>14. 特に協議や調整は行っていない。</t>
    <phoneticPr fontId="3"/>
  </si>
  <si>
    <t>問14</t>
    <phoneticPr fontId="3"/>
  </si>
  <si>
    <t>　あなたの土地改良区では、地域の農業振興や農村振興にとって重要であると考える、土地改良区が行う事業や取組みとは何でしょうか。次の中から該当するもので重要と考える順に３つまで選んでください。なお、特になしの場合は、回答欄の１位に「14」を記入してください。
　また、その事業や取組みについて、連携を図る地域の団体、機関等はありませんか。次の中から該当するもので重要と考える順にそれぞれ３つまで選んでください。</t>
    <rPh sb="5" eb="7">
      <t>トチ</t>
    </rPh>
    <rPh sb="7" eb="10">
      <t>カイリョウク</t>
    </rPh>
    <rPh sb="13" eb="15">
      <t>チイキ</t>
    </rPh>
    <rPh sb="16" eb="18">
      <t>ノウギョウ</t>
    </rPh>
    <rPh sb="18" eb="20">
      <t>シンコウ</t>
    </rPh>
    <rPh sb="21" eb="23">
      <t>ノウソン</t>
    </rPh>
    <rPh sb="23" eb="25">
      <t>シンコウ</t>
    </rPh>
    <rPh sb="29" eb="31">
      <t>ジュウヨウ</t>
    </rPh>
    <rPh sb="35" eb="36">
      <t>カンガ</t>
    </rPh>
    <rPh sb="39" eb="41">
      <t>トチ</t>
    </rPh>
    <rPh sb="41" eb="44">
      <t>カイリョウク</t>
    </rPh>
    <rPh sb="45" eb="46">
      <t>オコナ</t>
    </rPh>
    <phoneticPr fontId="3"/>
  </si>
  <si>
    <t>【土地改良区が行う事業や取組み等】</t>
    <rPh sb="7" eb="8">
      <t>オコナ</t>
    </rPh>
    <rPh sb="9" eb="11">
      <t>ジギョウ</t>
    </rPh>
    <rPh sb="15" eb="16">
      <t>トウ</t>
    </rPh>
    <phoneticPr fontId="3"/>
  </si>
  <si>
    <t>【業務や取組み等】</t>
    <rPh sb="1" eb="3">
      <t>ギョウム</t>
    </rPh>
    <rPh sb="4" eb="6">
      <t>トリクミ</t>
    </rPh>
    <rPh sb="7" eb="8">
      <t>トウ</t>
    </rPh>
    <phoneticPr fontId="3"/>
  </si>
  <si>
    <t>6. 管理施設の防災・減災対策（防災・減災対策、BCP計画の策定、災害協定等）</t>
    <rPh sb="8" eb="10">
      <t>ボウサイ</t>
    </rPh>
    <rPh sb="11" eb="13">
      <t>ゲンサイ</t>
    </rPh>
    <rPh sb="16" eb="18">
      <t>ボウサイ</t>
    </rPh>
    <rPh sb="19" eb="21">
      <t>ゲンサイ</t>
    </rPh>
    <rPh sb="21" eb="23">
      <t>タイサク</t>
    </rPh>
    <rPh sb="27" eb="29">
      <t>ケイカク</t>
    </rPh>
    <rPh sb="30" eb="32">
      <t>サクテイ</t>
    </rPh>
    <rPh sb="33" eb="35">
      <t>サイガイ</t>
    </rPh>
    <rPh sb="35" eb="37">
      <t>キョウテイ</t>
    </rPh>
    <phoneticPr fontId="3"/>
  </si>
  <si>
    <t>14. 特になし。</t>
    <phoneticPr fontId="3"/>
  </si>
  <si>
    <t>【地域の団体や関係機関等】</t>
  </si>
  <si>
    <t>1. 都道府県（普及指導センターなど出先機関を含む）</t>
  </si>
  <si>
    <t>【地域の団体や関係機関等】</t>
    <rPh sb="1" eb="3">
      <t>チイキ</t>
    </rPh>
    <rPh sb="4" eb="6">
      <t>ダンタイ</t>
    </rPh>
    <rPh sb="7" eb="9">
      <t>カンケイ</t>
    </rPh>
    <rPh sb="9" eb="11">
      <t>キカン</t>
    </rPh>
    <rPh sb="11" eb="12">
      <t>トウ</t>
    </rPh>
    <phoneticPr fontId="3"/>
  </si>
  <si>
    <t>2. 市町村</t>
  </si>
  <si>
    <t>3. 警察署・消防署</t>
  </si>
  <si>
    <t>4. 土地改良事業団体連合会</t>
  </si>
  <si>
    <t xml:space="preserve"> 　14.その他(具体的に　　）</t>
    <rPh sb="9" eb="12">
      <t>グタイテキ</t>
    </rPh>
    <phoneticPr fontId="2"/>
  </si>
  <si>
    <t>5. 農業委員会</t>
  </si>
  <si>
    <t>6. JA（農業協同組合）</t>
    <phoneticPr fontId="3"/>
  </si>
  <si>
    <t>7. 農業共済組合</t>
  </si>
  <si>
    <t>8. 農地中間管理機構</t>
  </si>
  <si>
    <t>9. 多面的機能交付金の活動組織</t>
    <phoneticPr fontId="3"/>
  </si>
  <si>
    <t>10. 農業生産法人・集落営農組織</t>
    <phoneticPr fontId="3"/>
  </si>
  <si>
    <t>11. 自治会等住民団体・NPO法人・小学校等PTA</t>
    <phoneticPr fontId="3"/>
  </si>
  <si>
    <t>12. 小中学校等教育機関</t>
    <phoneticPr fontId="3"/>
  </si>
  <si>
    <t>13. 企業・各種団体（商工会、建設業協会等)</t>
    <phoneticPr fontId="3"/>
  </si>
  <si>
    <t>14. その他（具体的に　　　　　）</t>
    <phoneticPr fontId="3"/>
  </si>
  <si>
    <t>問15</t>
    <phoneticPr fontId="3"/>
  </si>
  <si>
    <r>
      <t>　あなたの土地改良区が、</t>
    </r>
    <r>
      <rPr>
        <b/>
        <sz val="11"/>
        <rFont val="ＭＳ ゴシック"/>
        <family val="3"/>
        <charset val="128"/>
      </rPr>
      <t>組合員を把握するため</t>
    </r>
    <r>
      <rPr>
        <sz val="11"/>
        <rFont val="ＭＳ ゴシック"/>
        <family val="3"/>
        <charset val="128"/>
      </rPr>
      <t>に農業委員会の農地台帳に記録されてい</t>
    </r>
    <phoneticPr fontId="3"/>
  </si>
  <si>
    <r>
      <t>る情報の提供を求めた場合、</t>
    </r>
    <r>
      <rPr>
        <b/>
        <sz val="11"/>
        <rFont val="ＭＳ ゴシック"/>
        <family val="3"/>
        <charset val="128"/>
      </rPr>
      <t>農業委員会はどのような対応</t>
    </r>
    <r>
      <rPr>
        <sz val="11"/>
        <rFont val="ＭＳ ゴシック"/>
        <family val="3"/>
        <charset val="128"/>
      </rPr>
      <t>を行っていますか。次の中から</t>
    </r>
    <phoneticPr fontId="3"/>
  </si>
  <si>
    <t>該当するもの全てを選んでください。</t>
  </si>
  <si>
    <t>1. 農地台帳の謄本等の交付を受けている。</t>
  </si>
  <si>
    <t>2. 電話で情報提供を受けている。</t>
  </si>
  <si>
    <t>3. 農業委員会と協定を締結し情報提供を受けている。</t>
  </si>
  <si>
    <t>4. 農業委員会から総会議案の提供を受けている。</t>
  </si>
  <si>
    <t>5. 土地原簿の写しを農業委員会が確認（修正）している。</t>
  </si>
  <si>
    <t>6. 土地改良区の職員が農業委員会の農地台帳を閲覧している。</t>
  </si>
  <si>
    <t>7. 住所・農地の地番等をマスキングされたものを閲覧している。</t>
  </si>
  <si>
    <t>8. 権利の移動があった場合は報告してもらうよう文書で依頼している。</t>
    <phoneticPr fontId="3"/>
  </si>
  <si>
    <t>9. 土地の売買・賃借の状況についての情報（所在地・氏名のみ）</t>
  </si>
  <si>
    <t>の提供を受けている。</t>
  </si>
  <si>
    <t>10. 情報提供してもらっていない。</t>
  </si>
  <si>
    <t>11. 近年、農業委員会へ情報提供を求めた例がない。</t>
  </si>
  <si>
    <t>12. その他（</t>
    <phoneticPr fontId="3"/>
  </si>
  <si>
    <t>問16</t>
    <phoneticPr fontId="3"/>
  </si>
  <si>
    <r>
      <t>　</t>
    </r>
    <r>
      <rPr>
        <b/>
        <sz val="11"/>
        <rFont val="ＭＳ ゴシック"/>
        <family val="3"/>
        <charset val="128"/>
      </rPr>
      <t>未収賦課金について、どのように対応</t>
    </r>
    <r>
      <rPr>
        <sz val="11"/>
        <rFont val="ＭＳ ゴシック"/>
        <family val="3"/>
        <charset val="128"/>
      </rPr>
      <t>していくお考えですか。次の中から該当するものを</t>
    </r>
    <phoneticPr fontId="3"/>
  </si>
  <si>
    <t>３つまで選んでください。</t>
  </si>
  <si>
    <t>1. 賦課金を支払ってもらうよう、粘り強く説得する。</t>
  </si>
  <si>
    <t>2. 滞納処分を積極的に行っていく。</t>
  </si>
  <si>
    <t>3. 組合員の資格交替時に、新しい組合員と滞納金の支払いについて話し合って</t>
  </si>
  <si>
    <t>もらう。</t>
  </si>
  <si>
    <t>4. 農地中間管理機構と連携して賃料の調整を行う。</t>
  </si>
  <si>
    <t>5. 消滅時効にかかったものや滞納処分しても回収できないものは不納欠損処理</t>
  </si>
  <si>
    <t>していく。</t>
  </si>
  <si>
    <t>6. 分割払いや支払い猶予など滞納者が支払いやすいようにする。</t>
  </si>
  <si>
    <t>7. 特に考えていない。</t>
  </si>
  <si>
    <t>問17</t>
    <phoneticPr fontId="3"/>
  </si>
  <si>
    <r>
      <t>　</t>
    </r>
    <r>
      <rPr>
        <b/>
        <sz val="11"/>
        <rFont val="ＭＳ ゴシック"/>
        <family val="3"/>
        <charset val="128"/>
      </rPr>
      <t>未収賦課金のある農地が担い手に貸し出される場合、</t>
    </r>
    <r>
      <rPr>
        <sz val="11"/>
        <rFont val="ＭＳ ゴシック"/>
        <family val="3"/>
        <charset val="128"/>
      </rPr>
      <t>貴土地改良区ではどのようにしてい</t>
    </r>
    <phoneticPr fontId="3"/>
  </si>
  <si>
    <t>ますか。次の中から１つを選んでください。</t>
  </si>
  <si>
    <t>1. 未収賦課金は新たな担い手（組合員）から徴収するようにしている。</t>
  </si>
  <si>
    <t>2. 所有者を組合員とすることとしており、資格交替はしないようにしている。</t>
  </si>
  <si>
    <t>3. 未収賦課金の支払いが終わるまで組合員の資格は所有者のままとし、所有者</t>
  </si>
  <si>
    <t>から未収賦課金を徴収するようにしている。</t>
  </si>
  <si>
    <t>4. 未収賦課金の支払いは、当事者間の調整に委ねている。</t>
  </si>
  <si>
    <t>5. 未収賦課金の清算や滞納処分を行うことにより、担い手に未収賦課金が</t>
  </si>
  <si>
    <t>引き継がれないようにしている。</t>
  </si>
  <si>
    <t>6. 未収賦課金がない又は少額なので支障になっていない。</t>
  </si>
  <si>
    <t>7. その他（</t>
    <phoneticPr fontId="3"/>
  </si>
  <si>
    <t>問18</t>
    <phoneticPr fontId="3"/>
  </si>
  <si>
    <r>
      <t>　</t>
    </r>
    <r>
      <rPr>
        <b/>
        <sz val="11"/>
        <rFont val="ＭＳ ゴシック"/>
        <family val="3"/>
        <charset val="128"/>
      </rPr>
      <t>近年、所有者の所在が分からず、耕作されていない農地</t>
    </r>
    <r>
      <rPr>
        <sz val="11"/>
        <rFont val="ＭＳ ゴシック"/>
        <family val="3"/>
        <charset val="128"/>
      </rPr>
      <t>の発生が散見されます。このような</t>
    </r>
    <phoneticPr fontId="3"/>
  </si>
  <si>
    <r>
      <t>農地が今後増加した場合、貴土地改良区の</t>
    </r>
    <r>
      <rPr>
        <b/>
        <sz val="11"/>
        <rFont val="ＭＳ ゴシック"/>
        <family val="3"/>
        <charset val="128"/>
      </rPr>
      <t>運営にどのような影響</t>
    </r>
    <r>
      <rPr>
        <sz val="11"/>
        <rFont val="ＭＳ ゴシック"/>
        <family val="3"/>
        <charset val="128"/>
      </rPr>
      <t>があると考えますか。次の</t>
    </r>
    <phoneticPr fontId="3"/>
  </si>
  <si>
    <t>中から該当するもの全てを選んでください。</t>
  </si>
  <si>
    <t>1. 賦課金の徴収ができず、土地改良区の財務状況を悪化させる。</t>
  </si>
  <si>
    <t>2. 土地改良事業を行うに当たって同意が得られず、事業に支障が生ずる。</t>
  </si>
  <si>
    <t>3. 総会の定足数を満たすことが困難になり、総会が開催できない。</t>
  </si>
  <si>
    <t>4. 耕作されていない農地で雑草が繁茂し、水路の通水能力低下などが生ずる。</t>
    <rPh sb="17" eb="19">
      <t>ハンモ</t>
    </rPh>
    <rPh sb="33" eb="34">
      <t>ショウ</t>
    </rPh>
    <phoneticPr fontId="3"/>
  </si>
  <si>
    <t>5. 特に影響はない。</t>
  </si>
  <si>
    <t>問19</t>
    <phoneticPr fontId="3"/>
  </si>
  <si>
    <r>
      <t>　</t>
    </r>
    <r>
      <rPr>
        <b/>
        <sz val="11"/>
        <rFont val="ＭＳ ゴシック"/>
        <family val="3"/>
        <charset val="128"/>
      </rPr>
      <t>所有者の所在が分からず、耕作されていない農地</t>
    </r>
    <r>
      <rPr>
        <sz val="11"/>
        <rFont val="ＭＳ ゴシック"/>
        <family val="3"/>
        <charset val="128"/>
      </rPr>
      <t>について、貴土地改良区では</t>
    </r>
    <r>
      <rPr>
        <b/>
        <sz val="11"/>
        <rFont val="ＭＳ ゴシック"/>
        <family val="3"/>
        <charset val="128"/>
      </rPr>
      <t>どのように</t>
    </r>
    <phoneticPr fontId="3"/>
  </si>
  <si>
    <t>対応していますか。次の中から該当するもの全てを選んでください。</t>
  </si>
  <si>
    <t>1. 所有者を探索している。</t>
  </si>
  <si>
    <t>2. 不在者財産管理人制度を活用して新たな耕作者を探している。</t>
  </si>
  <si>
    <t>3. 農地中間管理機構と連携し、新たな耕作者を探している。</t>
  </si>
  <si>
    <t>4. 農業委員会等の関係機関に相談している。</t>
  </si>
  <si>
    <t>5. 農地法第31条第1項の規定により、農業委員会に申し出て適切な</t>
  </si>
  <si>
    <t xml:space="preserve"> 措置を講べきことを求めている。</t>
    <phoneticPr fontId="2"/>
  </si>
  <si>
    <t>6. 県土連に不在者財産管理人制度の活用について相談している。</t>
  </si>
  <si>
    <t>8. 何もしていない。</t>
  </si>
  <si>
    <t>Ⅲ</t>
  </si>
  <si>
    <t>　将来の大規模補修、更新事業の実施方法について</t>
    <phoneticPr fontId="3"/>
  </si>
  <si>
    <t>　近年、土地改良区が管理する土地改良施設の老朽化が進んでいますが、更新事業費の負担ができず対応が困難との声が多く聴かれるところです。
　このような中で、土地改良区において、更新事業積立計画を策定し更新事業等に要する費用を事前に積み立てることも土地改良施設の適正な管理を進める上で有効な方法と考えられます。これらのことを踏まえ、次の質問にお答えください。</t>
  </si>
  <si>
    <t>問20</t>
    <phoneticPr fontId="3"/>
  </si>
  <si>
    <r>
      <t>　あなたの土地改良区では、</t>
    </r>
    <r>
      <rPr>
        <b/>
        <sz val="11"/>
        <rFont val="ＭＳ ゴシック"/>
        <family val="3"/>
        <charset val="128"/>
      </rPr>
      <t>維持管理施設の定期的な整備・補修や機能保全・施設更新に向けて</t>
    </r>
    <rPh sb="13" eb="17">
      <t>イジカンリ</t>
    </rPh>
    <rPh sb="17" eb="19">
      <t>シセツ</t>
    </rPh>
    <rPh sb="20" eb="23">
      <t>テイキテキ</t>
    </rPh>
    <rPh sb="24" eb="26">
      <t>セイビ</t>
    </rPh>
    <rPh sb="27" eb="29">
      <t>ホシュウ</t>
    </rPh>
    <rPh sb="30" eb="32">
      <t>キノウ</t>
    </rPh>
    <rPh sb="32" eb="34">
      <t>ホゼン</t>
    </rPh>
    <rPh sb="35" eb="37">
      <t>シセツ</t>
    </rPh>
    <rPh sb="37" eb="39">
      <t>コウシン</t>
    </rPh>
    <rPh sb="40" eb="41">
      <t>ム</t>
    </rPh>
    <phoneticPr fontId="3"/>
  </si>
  <si>
    <t>どのように対応していますか。次の中から該当するものを全て選んでください。</t>
    <rPh sb="14" eb="15">
      <t>ツギ</t>
    </rPh>
    <rPh sb="19" eb="21">
      <t>ガイトウ</t>
    </rPh>
    <rPh sb="26" eb="27">
      <t>スベ</t>
    </rPh>
    <phoneticPr fontId="3"/>
  </si>
  <si>
    <t>1. 定期的に維持管理施設の機能診断を実施している</t>
    <rPh sb="3" eb="6">
      <t>テイキテキ</t>
    </rPh>
    <rPh sb="7" eb="9">
      <t>イジ</t>
    </rPh>
    <rPh sb="9" eb="11">
      <t>カンリ</t>
    </rPh>
    <rPh sb="11" eb="13">
      <t>シセツ</t>
    </rPh>
    <rPh sb="14" eb="16">
      <t>キノウ</t>
    </rPh>
    <rPh sb="16" eb="18">
      <t>シンダン</t>
    </rPh>
    <rPh sb="19" eb="21">
      <t>ジッシ</t>
    </rPh>
    <phoneticPr fontId="3"/>
  </si>
  <si>
    <t>2. 維持管理施設の機能保全計画を策定している</t>
    <rPh sb="3" eb="5">
      <t>イジ</t>
    </rPh>
    <rPh sb="5" eb="7">
      <t>カンリ</t>
    </rPh>
    <rPh sb="7" eb="9">
      <t>シセツ</t>
    </rPh>
    <rPh sb="10" eb="12">
      <t>キノウ</t>
    </rPh>
    <rPh sb="12" eb="14">
      <t>ホゼン</t>
    </rPh>
    <rPh sb="14" eb="16">
      <t>ケイカク</t>
    </rPh>
    <rPh sb="17" eb="19">
      <t>サクテイ</t>
    </rPh>
    <phoneticPr fontId="3"/>
  </si>
  <si>
    <t>3. 維持管理施設に係る施設補修計画を策定している。</t>
    <rPh sb="3" eb="5">
      <t>イジ</t>
    </rPh>
    <rPh sb="5" eb="7">
      <t>カンリ</t>
    </rPh>
    <rPh sb="7" eb="9">
      <t>シセツ</t>
    </rPh>
    <rPh sb="10" eb="11">
      <t>カカ</t>
    </rPh>
    <rPh sb="12" eb="14">
      <t>シセツ</t>
    </rPh>
    <rPh sb="14" eb="16">
      <t>ホシュウ</t>
    </rPh>
    <rPh sb="16" eb="18">
      <t>ケイカク</t>
    </rPh>
    <rPh sb="19" eb="21">
      <t>サクテイ</t>
    </rPh>
    <phoneticPr fontId="3"/>
  </si>
  <si>
    <t>4. 維持管理施設に係る更新事業計画を策定している。</t>
    <phoneticPr fontId="3"/>
  </si>
  <si>
    <t>5. 特に何も行っていない。</t>
    <rPh sb="3" eb="4">
      <t>トク</t>
    </rPh>
    <rPh sb="5" eb="6">
      <t>ナニ</t>
    </rPh>
    <phoneticPr fontId="3"/>
  </si>
  <si>
    <t>問21</t>
    <phoneticPr fontId="3"/>
  </si>
  <si>
    <t>　あなたの土地改良区では、将来、土地改良施設の大規模補修、更新事業を実施するため、</t>
    <phoneticPr fontId="3"/>
  </si>
  <si>
    <t>現在、事前積立について、どのように対応していますか。次の中から１つを選んでください。</t>
  </si>
  <si>
    <t>1. 毎年度末の収支状況に応じ、その都度、可能な金額を事前積立金に充当</t>
  </si>
  <si>
    <t>している。</t>
  </si>
  <si>
    <t>2. 毎年度、一定額を事前積立金に充当している。</t>
  </si>
  <si>
    <t>3. 毎年度末の収支状況に応じ、一定割合を事前積立金に充当している。</t>
  </si>
  <si>
    <t>4. 個々の組合員との契約に基づき、毎年度一定額を預けてもらい、事前</t>
  </si>
  <si>
    <t>積立金として管理している。</t>
  </si>
  <si>
    <t>5. 事前積立は行っていない。</t>
  </si>
  <si>
    <t>問22</t>
    <phoneticPr fontId="3"/>
  </si>
  <si>
    <r>
      <t>　あなたの土地改良区では、将来、土地改良施設の</t>
    </r>
    <r>
      <rPr>
        <b/>
        <sz val="11"/>
        <rFont val="ＭＳ ゴシック"/>
        <family val="3"/>
        <charset val="128"/>
      </rPr>
      <t>大規模補修、更新事業が実施</t>
    </r>
    <r>
      <rPr>
        <sz val="11"/>
        <rFont val="ＭＳ ゴシック"/>
        <family val="3"/>
        <charset val="128"/>
      </rPr>
      <t>される場合、</t>
    </r>
    <phoneticPr fontId="3"/>
  </si>
  <si>
    <t>その対応についてどのようにすべきと考えますか。次の中から１つを選んでください。</t>
  </si>
  <si>
    <t>1. 更新事業積立計画を策定し、当該計画に基づき更新事業等に要する経費に</t>
    <rPh sb="3" eb="5">
      <t>コウシン</t>
    </rPh>
    <rPh sb="5" eb="7">
      <t>ジギョウ</t>
    </rPh>
    <rPh sb="7" eb="9">
      <t>ツミタテ</t>
    </rPh>
    <rPh sb="9" eb="11">
      <t>ケイカク</t>
    </rPh>
    <rPh sb="12" eb="14">
      <t>サクテイ</t>
    </rPh>
    <rPh sb="16" eb="18">
      <t>トウガイ</t>
    </rPh>
    <rPh sb="18" eb="20">
      <t>ケイカク</t>
    </rPh>
    <rPh sb="21" eb="22">
      <t>モト</t>
    </rPh>
    <phoneticPr fontId="3"/>
  </si>
  <si>
    <t>　　ついて積立を行う。</t>
    <rPh sb="5" eb="7">
      <t>ツミタテ</t>
    </rPh>
    <rPh sb="8" eb="9">
      <t>オコナ</t>
    </rPh>
    <phoneticPr fontId="3"/>
  </si>
  <si>
    <t>2. 現在、将来想定される更新事業等に要する経費については、積立金等があ</t>
    <phoneticPr fontId="3"/>
  </si>
  <si>
    <t>り、対応が可能と考えているので、新たな事前積立については必要はない</t>
  </si>
  <si>
    <t>（現在の事前積立を継続できればよい。）。</t>
  </si>
  <si>
    <t>3. 現在、将来想定される更新事業等に要する経費については、一部積立金等</t>
    <phoneticPr fontId="3"/>
  </si>
  <si>
    <t>があるが、現在の事前積立方法を見直すなど、増額を検討する必要がある。</t>
  </si>
  <si>
    <t>4. 現在、将来想定される更新事業等に要する経費については、一部積立金等</t>
    <phoneticPr fontId="3"/>
  </si>
  <si>
    <t>があるが、積立金の増額は困難なので、残りは事業実施時に賦課金を徴収する。</t>
  </si>
  <si>
    <t>5. 積立金がなく、事業実施時に賦課金を徴収する。</t>
    <phoneticPr fontId="3"/>
  </si>
  <si>
    <t>問23</t>
    <phoneticPr fontId="3"/>
  </si>
  <si>
    <t>　維持管理施設の資産評価の対応状況(令和2年度末時点)について、次の中から１つを選んでください。</t>
    <rPh sb="1" eb="3">
      <t>イジ</t>
    </rPh>
    <rPh sb="3" eb="5">
      <t>カンリ</t>
    </rPh>
    <rPh sb="5" eb="7">
      <t>シセツ</t>
    </rPh>
    <rPh sb="8" eb="12">
      <t>シサンヒョウカ</t>
    </rPh>
    <rPh sb="13" eb="15">
      <t>タイオウ</t>
    </rPh>
    <rPh sb="15" eb="17">
      <t>ジョウキョウ</t>
    </rPh>
    <rPh sb="18" eb="20">
      <t>レイワ</t>
    </rPh>
    <rPh sb="21" eb="23">
      <t>ネンド</t>
    </rPh>
    <rPh sb="23" eb="24">
      <t>マツ</t>
    </rPh>
    <rPh sb="24" eb="26">
      <t>ジテン</t>
    </rPh>
    <phoneticPr fontId="3"/>
  </si>
  <si>
    <t>1. 維持管理施設の全てを実施済み</t>
    <rPh sb="3" eb="5">
      <t>イジ</t>
    </rPh>
    <rPh sb="5" eb="7">
      <t>カンリ</t>
    </rPh>
    <rPh sb="7" eb="9">
      <t>シセツ</t>
    </rPh>
    <rPh sb="10" eb="11">
      <t>スベ</t>
    </rPh>
    <rPh sb="13" eb="15">
      <t>ジッシ</t>
    </rPh>
    <rPh sb="15" eb="16">
      <t>ス</t>
    </rPh>
    <phoneticPr fontId="3"/>
  </si>
  <si>
    <t>2. 維持管理施設のほとんどを実施済み</t>
    <rPh sb="3" eb="5">
      <t>イジ</t>
    </rPh>
    <rPh sb="5" eb="7">
      <t>カンリ</t>
    </rPh>
    <rPh sb="7" eb="9">
      <t>シセツ</t>
    </rPh>
    <rPh sb="15" eb="17">
      <t>ジッシ</t>
    </rPh>
    <rPh sb="17" eb="18">
      <t>ス</t>
    </rPh>
    <phoneticPr fontId="3"/>
  </si>
  <si>
    <t>3. 維持管理施設の約半数以上を実施済み</t>
    <rPh sb="3" eb="5">
      <t>イジ</t>
    </rPh>
    <rPh sb="5" eb="7">
      <t>カンリ</t>
    </rPh>
    <rPh sb="7" eb="9">
      <t>シセツ</t>
    </rPh>
    <rPh sb="10" eb="11">
      <t>ヤク</t>
    </rPh>
    <rPh sb="11" eb="13">
      <t>ハンスウ</t>
    </rPh>
    <rPh sb="13" eb="15">
      <t>イジョウ</t>
    </rPh>
    <rPh sb="16" eb="18">
      <t>ジッシ</t>
    </rPh>
    <rPh sb="18" eb="19">
      <t>ス</t>
    </rPh>
    <phoneticPr fontId="3"/>
  </si>
  <si>
    <t>4. 維持管理施設の約半数以上が未実施</t>
    <rPh sb="3" eb="5">
      <t>イジ</t>
    </rPh>
    <rPh sb="5" eb="7">
      <t>カンリ</t>
    </rPh>
    <rPh sb="7" eb="9">
      <t>シセツ</t>
    </rPh>
    <rPh sb="10" eb="11">
      <t>ヤク</t>
    </rPh>
    <rPh sb="11" eb="13">
      <t>ハンスウ</t>
    </rPh>
    <rPh sb="13" eb="15">
      <t>イジョウ</t>
    </rPh>
    <rPh sb="16" eb="17">
      <t>ミ</t>
    </rPh>
    <rPh sb="17" eb="19">
      <t>ジッシ</t>
    </rPh>
    <phoneticPr fontId="3"/>
  </si>
  <si>
    <t>5. 維持管理施設がないなど資産評価の必要がない　(→問25へ）</t>
    <rPh sb="3" eb="5">
      <t>イジ</t>
    </rPh>
    <rPh sb="5" eb="7">
      <t>カンリ</t>
    </rPh>
    <rPh sb="7" eb="9">
      <t>シセツ</t>
    </rPh>
    <rPh sb="14" eb="18">
      <t>シサンヒョウカ</t>
    </rPh>
    <rPh sb="19" eb="21">
      <t>ヒツヨウ</t>
    </rPh>
    <rPh sb="27" eb="28">
      <t>トイ</t>
    </rPh>
    <phoneticPr fontId="3"/>
  </si>
  <si>
    <t>問24</t>
    <phoneticPr fontId="3"/>
  </si>
  <si>
    <t>　維持管理施設の「事業費(取得価格）」と「減価償却累計額」、それぞれの「土地改良区負担分」を記入してください。（令和元年度末時点。千円単位、端数切り捨て。）</t>
    <rPh sb="1" eb="3">
      <t>イジ</t>
    </rPh>
    <rPh sb="3" eb="5">
      <t>カンリ</t>
    </rPh>
    <rPh sb="5" eb="7">
      <t>シセツ</t>
    </rPh>
    <rPh sb="9" eb="12">
      <t>ジギョウヒ</t>
    </rPh>
    <rPh sb="13" eb="15">
      <t>シュトク</t>
    </rPh>
    <rPh sb="15" eb="17">
      <t>カカク</t>
    </rPh>
    <rPh sb="21" eb="23">
      <t>ゲンカ</t>
    </rPh>
    <rPh sb="23" eb="25">
      <t>ショウキャク</t>
    </rPh>
    <rPh sb="25" eb="28">
      <t>ルイケイガク</t>
    </rPh>
    <rPh sb="46" eb="48">
      <t>キニュウ</t>
    </rPh>
    <rPh sb="65" eb="67">
      <t>センエン</t>
    </rPh>
    <rPh sb="67" eb="69">
      <t>タンイ</t>
    </rPh>
    <rPh sb="70" eb="72">
      <t>ハスウ</t>
    </rPh>
    <rPh sb="72" eb="73">
      <t>キ</t>
    </rPh>
    <rPh sb="74" eb="75">
      <t>ス</t>
    </rPh>
    <phoneticPr fontId="3"/>
  </si>
  <si>
    <t>(単位：千円）</t>
    <rPh sb="1" eb="3">
      <t>タンイ</t>
    </rPh>
    <rPh sb="4" eb="6">
      <t>センエン</t>
    </rPh>
    <phoneticPr fontId="2"/>
  </si>
  <si>
    <t>施設の事業費(取得価格）</t>
    <rPh sb="0" eb="2">
      <t>シセツ</t>
    </rPh>
    <rPh sb="3" eb="6">
      <t>ジギョウヒ</t>
    </rPh>
    <rPh sb="7" eb="9">
      <t>シュトク</t>
    </rPh>
    <rPh sb="9" eb="11">
      <t>カカク</t>
    </rPh>
    <phoneticPr fontId="2"/>
  </si>
  <si>
    <t>うち土地改良区負担分</t>
    <rPh sb="2" eb="4">
      <t>トチ</t>
    </rPh>
    <rPh sb="4" eb="7">
      <t>カイリョウク</t>
    </rPh>
    <rPh sb="7" eb="10">
      <t>フタンブン</t>
    </rPh>
    <phoneticPr fontId="2"/>
  </si>
  <si>
    <t>減価償却累計額</t>
    <rPh sb="0" eb="2">
      <t>ゲンカ</t>
    </rPh>
    <rPh sb="2" eb="4">
      <t>ショウキャク</t>
    </rPh>
    <rPh sb="4" eb="7">
      <t>ルイケイガク</t>
    </rPh>
    <phoneticPr fontId="2"/>
  </si>
  <si>
    <t>Ⅳ</t>
  </si>
  <si>
    <t>　附帯事業について</t>
    <phoneticPr fontId="3"/>
  </si>
  <si>
    <t>　土地改良区が土地改良法第15条第２項に基づき実施する附帯事業の範囲については、土地改良事業の効率的な実施を維持するために必要か、又は当該事業によって造成された施設の高度利用が図られる等少なくとも土地改良区が行う土地改良事業と有機的な関連性があることが必要とされています。特に近年、一部の土地改良区では、自ら管理する水路において小水力発電や太陽光発電等を実施する取組が活発になっていますが、組合員の二極化や農村の都市化・混住化を踏まえて、土地改良区が取り組むべき附帯事業の在り方について、以下の質問にお答えください。</t>
  </si>
  <si>
    <t>問25</t>
    <phoneticPr fontId="3"/>
  </si>
  <si>
    <r>
      <t>　</t>
    </r>
    <r>
      <rPr>
        <b/>
        <sz val="11"/>
        <rFont val="ＭＳ ゴシック"/>
        <family val="3"/>
        <charset val="128"/>
      </rPr>
      <t>現行制度の範囲で</t>
    </r>
    <r>
      <rPr>
        <sz val="11"/>
        <rFont val="ＭＳ ゴシック"/>
        <family val="3"/>
        <charset val="128"/>
      </rPr>
      <t>、附帯事業で現在は行っていないが、</t>
    </r>
    <r>
      <rPr>
        <b/>
        <sz val="11"/>
        <rFont val="ＭＳ ゴシック"/>
        <family val="3"/>
        <charset val="128"/>
      </rPr>
      <t>今後実施することを検討するもの</t>
    </r>
    <phoneticPr fontId="3"/>
  </si>
  <si>
    <r>
      <t>についてお尋ねします。次の中から</t>
    </r>
    <r>
      <rPr>
        <b/>
        <sz val="11"/>
        <rFont val="ＭＳ ゴシック"/>
        <family val="3"/>
        <charset val="128"/>
      </rPr>
      <t>該当するもの全てを選んで</t>
    </r>
    <r>
      <rPr>
        <sz val="11"/>
        <rFont val="ＭＳ ゴシック"/>
        <family val="3"/>
        <charset val="128"/>
      </rPr>
      <t>ください。</t>
    </r>
    <phoneticPr fontId="2"/>
  </si>
  <si>
    <t>1. 水源涵養林</t>
  </si>
  <si>
    <t>2. 養魚</t>
  </si>
  <si>
    <t>3. 発電事業</t>
    <rPh sb="5" eb="7">
      <t>ジギョウ</t>
    </rPh>
    <phoneticPr fontId="3"/>
  </si>
  <si>
    <t>4. 駐車場・駐輪場</t>
  </si>
  <si>
    <t>5. レクリエーション施設</t>
  </si>
  <si>
    <t>6. 集落排水事業</t>
  </si>
  <si>
    <t>7. 農地耕作条件改善事業・農業基盤整備促進事業</t>
  </si>
  <si>
    <t>8. 受託事業(具体的な内容　　　　 　　　　　　　　　　　　　　　　　　　　　）</t>
    <phoneticPr fontId="3"/>
  </si>
  <si>
    <t>9. その他（具体的に</t>
    <phoneticPr fontId="3"/>
  </si>
  <si>
    <t>問26</t>
    <phoneticPr fontId="3"/>
  </si>
  <si>
    <r>
      <t>　あなたの土地改良区において、</t>
    </r>
    <r>
      <rPr>
        <b/>
        <sz val="11"/>
        <rFont val="ＭＳ ゴシック"/>
        <family val="3"/>
        <charset val="128"/>
      </rPr>
      <t>現行制度の範囲外で、将来は附帯事業として実施できるよ</t>
    </r>
    <phoneticPr fontId="3"/>
  </si>
  <si>
    <r>
      <rPr>
        <b/>
        <sz val="11"/>
        <rFont val="ＭＳ ゴシック"/>
        <family val="3"/>
        <charset val="128"/>
      </rPr>
      <t>うにすべき</t>
    </r>
    <r>
      <rPr>
        <sz val="11"/>
        <rFont val="ＭＳ ゴシック"/>
        <family val="3"/>
        <charset val="128"/>
      </rPr>
      <t>と考えている事業についてお尋ねします。次の中から</t>
    </r>
    <r>
      <rPr>
        <b/>
        <sz val="11"/>
        <rFont val="ＭＳ ゴシック"/>
        <family val="3"/>
        <charset val="128"/>
      </rPr>
      <t>該当するもの全て</t>
    </r>
    <r>
      <rPr>
        <sz val="11"/>
        <rFont val="ＭＳ ゴシック"/>
        <family val="3"/>
        <charset val="128"/>
      </rPr>
      <t>を選んで</t>
    </r>
    <phoneticPr fontId="3"/>
  </si>
  <si>
    <t>ください。</t>
  </si>
  <si>
    <t>1. 電力使用施設を管理していない土地改良区における再生可能エネル</t>
  </si>
  <si>
    <t>ギー発電施設の設置</t>
  </si>
  <si>
    <t>2. 耕作放棄地を一時取得して保全管理を行い、担い手等への貸し付け</t>
    <phoneticPr fontId="3"/>
  </si>
  <si>
    <t>や売却を行うこと</t>
  </si>
  <si>
    <t>3. 農産物直売所の設置・運営</t>
  </si>
  <si>
    <t>4. 農業経営</t>
  </si>
  <si>
    <t>5. 農地の権利を取得して行う市民農園の設置・運営</t>
  </si>
  <si>
    <t>6. 福利厚生施設の設置・運営</t>
  </si>
  <si>
    <t>7. 地域農業や農産物のPR活動</t>
    <rPh sb="3" eb="5">
      <t>チイキ</t>
    </rPh>
    <rPh sb="5" eb="7">
      <t>ノウギョウ</t>
    </rPh>
    <rPh sb="8" eb="11">
      <t>ノウサンブツ</t>
    </rPh>
    <rPh sb="14" eb="16">
      <t>カツドウ</t>
    </rPh>
    <phoneticPr fontId="3"/>
  </si>
  <si>
    <t>8. 観光客を集めるためのイベント・行事の開催</t>
    <rPh sb="3" eb="6">
      <t>カンコウキャク</t>
    </rPh>
    <rPh sb="7" eb="8">
      <t>アツ</t>
    </rPh>
    <rPh sb="18" eb="20">
      <t>ギョウジ</t>
    </rPh>
    <rPh sb="21" eb="23">
      <t>カイサイ</t>
    </rPh>
    <phoneticPr fontId="3"/>
  </si>
  <si>
    <t>10. 特にない</t>
    <phoneticPr fontId="3"/>
  </si>
  <si>
    <t>問27</t>
    <phoneticPr fontId="3"/>
  </si>
  <si>
    <t>　一般的に収益事業を行っている法人は法人税等の税金が課せられていますが、今後土地改</t>
    <phoneticPr fontId="3"/>
  </si>
  <si>
    <r>
      <t>良区が</t>
    </r>
    <r>
      <rPr>
        <b/>
        <sz val="11"/>
        <rFont val="ＭＳ ゴシック"/>
        <family val="3"/>
        <charset val="128"/>
      </rPr>
      <t>現行制度を超えて事業を実施</t>
    </r>
    <r>
      <rPr>
        <sz val="11"/>
        <rFont val="ＭＳ ゴシック"/>
        <family val="3"/>
        <charset val="128"/>
      </rPr>
      <t>する場合、法人税等の税金が課せられることなどの</t>
    </r>
    <r>
      <rPr>
        <b/>
        <sz val="11"/>
        <rFont val="ＭＳ ゴシック"/>
        <family val="3"/>
        <charset val="128"/>
      </rPr>
      <t>税制</t>
    </r>
    <phoneticPr fontId="3"/>
  </si>
  <si>
    <r>
      <rPr>
        <b/>
        <sz val="11"/>
        <rFont val="ＭＳ ゴシック"/>
        <family val="3"/>
        <charset val="128"/>
      </rPr>
      <t>上の取扱いが変わる可能性が</t>
    </r>
    <r>
      <rPr>
        <sz val="11"/>
        <rFont val="ＭＳ ゴシック"/>
        <family val="3"/>
        <charset val="128"/>
      </rPr>
      <t>あり得ます。このことについてのお考えを次の中から</t>
    </r>
    <r>
      <rPr>
        <b/>
        <sz val="11"/>
        <rFont val="ＭＳ ゴシック"/>
        <family val="3"/>
        <charset val="128"/>
      </rPr>
      <t>１つ</t>
    </r>
    <r>
      <rPr>
        <sz val="11"/>
        <rFont val="ＭＳ ゴシック"/>
        <family val="3"/>
        <charset val="128"/>
      </rPr>
      <t>選ん</t>
    </r>
    <phoneticPr fontId="3"/>
  </si>
  <si>
    <t>でください。</t>
  </si>
  <si>
    <t>1. 収益事業に係る部分については、納税してもよい。</t>
    <phoneticPr fontId="3"/>
  </si>
  <si>
    <t>2. 税制上の取扱いが変わらないよう事業範囲の拡大は慎重にすべき。</t>
  </si>
  <si>
    <t>3. その他（具体的に</t>
    <phoneticPr fontId="3"/>
  </si>
  <si>
    <t>Ⅴ</t>
  </si>
  <si>
    <t>　土地改良施設の管理への地域住民参加について</t>
    <phoneticPr fontId="3"/>
  </si>
  <si>
    <t>　農村の都市化・混住化や農家の高齢化が進む一方、担い手への農地の集積・集約化や法人化が進められています。そのような中、土地改良施設の管理は農家の負担及び労力により行われていますが、地域において多面的機能を有する土地改良施設の管理を地域の住民と一体となって行っているところもあります。そのような状況を踏まえて、土地改良区においてどのような活動をすればよいか、以下の質問にお答えください。</t>
  </si>
  <si>
    <t>問28</t>
    <phoneticPr fontId="3"/>
  </si>
  <si>
    <r>
      <t>　</t>
    </r>
    <r>
      <rPr>
        <b/>
        <sz val="11"/>
        <rFont val="ＭＳ ゴシック"/>
        <family val="3"/>
        <charset val="128"/>
      </rPr>
      <t>土地改良区が管理する用排水路等の維持管理に地域住民が参加する取組</t>
    </r>
    <r>
      <rPr>
        <sz val="11"/>
        <rFont val="ＭＳ ゴシック"/>
        <family val="3"/>
        <charset val="128"/>
      </rPr>
      <t>として、どのよう</t>
    </r>
    <phoneticPr fontId="3"/>
  </si>
  <si>
    <t>な取組を実施したことがありますか。次の中から該当するもの全てを選んでください。</t>
  </si>
  <si>
    <t>1. 植栽・美化活動</t>
    <phoneticPr fontId="3"/>
  </si>
  <si>
    <t>2. 草刈り・清掃</t>
  </si>
  <si>
    <t>3. 施設周辺の点検・見回り</t>
  </si>
  <si>
    <t>4. 水門やバルブの操作</t>
  </si>
  <si>
    <t>5. 安全啓発活動</t>
    <rPh sb="3" eb="5">
      <t>アンゼン</t>
    </rPh>
    <rPh sb="5" eb="7">
      <t>ケイハツ</t>
    </rPh>
    <rPh sb="7" eb="9">
      <t>カツドウ</t>
    </rPh>
    <phoneticPr fontId="3"/>
  </si>
  <si>
    <t>6. その他（具体的に</t>
    <phoneticPr fontId="3"/>
  </si>
  <si>
    <t>7. 地域住民が参加した取組の実績がない</t>
    <phoneticPr fontId="3"/>
  </si>
  <si>
    <t>問29</t>
    <phoneticPr fontId="3"/>
  </si>
  <si>
    <r>
      <t>　</t>
    </r>
    <r>
      <rPr>
        <b/>
        <sz val="11"/>
        <rFont val="ＭＳ ゴシック"/>
        <family val="3"/>
        <charset val="128"/>
      </rPr>
      <t>問28で「7.地域住民が参加した取組の実績がない」</t>
    </r>
    <r>
      <rPr>
        <sz val="11"/>
        <rFont val="ＭＳ ゴシック"/>
        <family val="3"/>
        <charset val="128"/>
      </rPr>
      <t>と答えた土地改良区以外の土地改良区</t>
    </r>
    <phoneticPr fontId="3"/>
  </si>
  <si>
    <r>
      <t>にお尋ねします。これらの</t>
    </r>
    <r>
      <rPr>
        <b/>
        <sz val="11"/>
        <rFont val="ＭＳ ゴシック"/>
        <family val="3"/>
        <charset val="128"/>
      </rPr>
      <t>取組により、どのような効果がある</t>
    </r>
    <r>
      <rPr>
        <sz val="11"/>
        <rFont val="ＭＳ ゴシック"/>
        <family val="3"/>
        <charset val="128"/>
      </rPr>
      <t>と感じましたか。次の中から</t>
    </r>
    <phoneticPr fontId="3"/>
  </si>
  <si>
    <t>最も当てはまるもの１つを選んでください。</t>
  </si>
  <si>
    <t>1. 土地改良区の存在が地域で認知されるようになった。</t>
  </si>
  <si>
    <t>2. 土地改良区の施設管理に関する活動内容が評価されるようになった。</t>
  </si>
  <si>
    <t>3. ゴミの不法投棄の減少など、地域の施設管理意識が向上した。</t>
    <phoneticPr fontId="3"/>
  </si>
  <si>
    <t>4. 地域住民が継続して施設管理に参加するようになった。</t>
  </si>
  <si>
    <t>5. その他（具体的に</t>
    <phoneticPr fontId="3"/>
  </si>
  <si>
    <t>6. 効果があったとはいえない。</t>
  </si>
  <si>
    <t>問30</t>
    <phoneticPr fontId="3"/>
  </si>
  <si>
    <r>
      <t>　</t>
    </r>
    <r>
      <rPr>
        <b/>
        <sz val="11"/>
        <rFont val="ＭＳ ゴシック"/>
        <family val="3"/>
        <charset val="128"/>
      </rPr>
      <t>土地改良区が管理する用排水路等は農家の負担や労力により管理</t>
    </r>
    <r>
      <rPr>
        <sz val="11"/>
        <rFont val="ＭＳ ゴシック"/>
        <family val="3"/>
        <charset val="128"/>
      </rPr>
      <t>されてきましたが、</t>
    </r>
    <r>
      <rPr>
        <b/>
        <sz val="11"/>
        <rFont val="ＭＳ ゴシック"/>
        <family val="3"/>
        <charset val="128"/>
      </rPr>
      <t>今</t>
    </r>
    <phoneticPr fontId="3"/>
  </si>
  <si>
    <t>後も同じように管理していくことができるでしょうか。次の中から１つを選んでください。</t>
  </si>
  <si>
    <t>1. 今後も農家だけで管理していくことができる。</t>
    <phoneticPr fontId="3"/>
  </si>
  <si>
    <t>2. 今後は農家だけで管理することは困難であり、地域住民や地元団体等の協力</t>
    <rPh sb="29" eb="31">
      <t>ジモト</t>
    </rPh>
    <rPh sb="31" eb="33">
      <t>ダンタイ</t>
    </rPh>
    <rPh sb="33" eb="34">
      <t>トウ</t>
    </rPh>
    <phoneticPr fontId="3"/>
  </si>
  <si>
    <t>が不可欠である。</t>
  </si>
  <si>
    <t>3. 現在でも農家だけでは管理することが困難であり、地域住民や地元団体等の</t>
    <phoneticPr fontId="3"/>
  </si>
  <si>
    <t>協力を得ている。</t>
  </si>
  <si>
    <t>4. その他（具体的に</t>
    <phoneticPr fontId="3"/>
  </si>
  <si>
    <t>問31</t>
    <phoneticPr fontId="3"/>
  </si>
  <si>
    <r>
      <t>　</t>
    </r>
    <r>
      <rPr>
        <b/>
        <sz val="11"/>
        <rFont val="ＭＳ ゴシック"/>
        <family val="3"/>
        <charset val="128"/>
      </rPr>
      <t>あなたの土地改良区において施設管理に協力を得る地域住民や地元団体等とは、</t>
    </r>
    <rPh sb="14" eb="16">
      <t>シセツ</t>
    </rPh>
    <rPh sb="16" eb="18">
      <t>カンリ</t>
    </rPh>
    <rPh sb="19" eb="21">
      <t>キョウリョク</t>
    </rPh>
    <rPh sb="22" eb="23">
      <t>エ</t>
    </rPh>
    <rPh sb="24" eb="26">
      <t>チイキ</t>
    </rPh>
    <rPh sb="26" eb="28">
      <t>ジュウミン</t>
    </rPh>
    <rPh sb="29" eb="31">
      <t>ジモト</t>
    </rPh>
    <rPh sb="31" eb="33">
      <t>ダンタイ</t>
    </rPh>
    <rPh sb="33" eb="34">
      <t>トウ</t>
    </rPh>
    <phoneticPr fontId="3"/>
  </si>
  <si>
    <t>どなたになるでしょうか。次の中から該当するものを全て選んでください。</t>
    <rPh sb="17" eb="19">
      <t>ガイトウ</t>
    </rPh>
    <rPh sb="24" eb="25">
      <t>スベ</t>
    </rPh>
    <phoneticPr fontId="3"/>
  </si>
  <si>
    <t>1. 多面的機能交付金の活動組織</t>
    <phoneticPr fontId="3"/>
  </si>
  <si>
    <t>2. 農業生産法人・集落営農組織</t>
    <phoneticPr fontId="3"/>
  </si>
  <si>
    <t>3. 自治会等住民団体・NPO法人・小学校等PTA</t>
    <phoneticPr fontId="3"/>
  </si>
  <si>
    <t>4. 小中学校等教育機関</t>
    <phoneticPr fontId="3"/>
  </si>
  <si>
    <t>5. 企業・各種団体（商工会、建設業協会等)</t>
    <phoneticPr fontId="3"/>
  </si>
  <si>
    <t>Ⅵ</t>
    <phoneticPr fontId="3"/>
  </si>
  <si>
    <t>　ＩＣＴ導入に関する取組について</t>
    <phoneticPr fontId="3"/>
  </si>
  <si>
    <t>　ＩＣＴとは情報通信技術のことで、水管理に関しては、遠隔での通水量や施設状態の確認、ゲート等の操作が可能となる技術です。具体的には、水管理システム（クラウド型含む）、ＴＭ/ＴＣ（遠方監視制御装置）、Ｗｅｂカメラ、情報のＷｅｂ閲覧やメール配信、農地・施設・気象情報等を管理するＧＩＳシステム、水田センサーや多機能型自動給水栓等の技術等が含まれます。これを踏まえ、以下の質問にお答えください。</t>
  </si>
  <si>
    <t>問32</t>
    <phoneticPr fontId="3"/>
  </si>
  <si>
    <r>
      <t>　 地区内の水管理に当たって、</t>
    </r>
    <r>
      <rPr>
        <b/>
        <sz val="11"/>
        <rFont val="ＭＳ ゴシック"/>
        <family val="3"/>
        <charset val="128"/>
      </rPr>
      <t>どのようにＩＣＴを導入</t>
    </r>
    <r>
      <rPr>
        <sz val="11"/>
        <rFont val="ＭＳ ゴシック"/>
        <family val="3"/>
        <charset val="128"/>
      </rPr>
      <t>していますか。次の中から</t>
    </r>
    <r>
      <rPr>
        <b/>
        <sz val="11"/>
        <rFont val="ＭＳ ゴシック"/>
        <family val="3"/>
        <charset val="128"/>
      </rPr>
      <t>該当する</t>
    </r>
    <phoneticPr fontId="3"/>
  </si>
  <si>
    <t>もの全てを選んでください。</t>
  </si>
  <si>
    <t>1. 事務所において、重要な施設について通水量の情報などの監視を</t>
    <rPh sb="3" eb="5">
      <t>ジム</t>
    </rPh>
    <phoneticPr fontId="3"/>
  </si>
  <si>
    <t>している。</t>
    <phoneticPr fontId="3"/>
  </si>
  <si>
    <t>2. 事務所において、重要な施設についてゲート開閉などの制御を</t>
    <rPh sb="3" eb="5">
      <t>ジム</t>
    </rPh>
    <phoneticPr fontId="3"/>
  </si>
  <si>
    <t>している。</t>
    <phoneticPr fontId="2"/>
  </si>
  <si>
    <t>3. 事務所において、重要な施設について周辺状況等の現地確認を</t>
    <rPh sb="3" eb="5">
      <t>ジム</t>
    </rPh>
    <rPh sb="20" eb="22">
      <t>シュウヘン</t>
    </rPh>
    <rPh sb="22" eb="24">
      <t>ジョウキョウ</t>
    </rPh>
    <rPh sb="24" eb="25">
      <t>トウ</t>
    </rPh>
    <rPh sb="26" eb="28">
      <t>ゲンチ</t>
    </rPh>
    <rPh sb="28" eb="30">
      <t>カクニン</t>
    </rPh>
    <phoneticPr fontId="3"/>
  </si>
  <si>
    <t>4. 職員のスマートフォン等で、重要な施設について通水量の情報などの</t>
    <phoneticPr fontId="3"/>
  </si>
  <si>
    <t>監視をしている。</t>
  </si>
  <si>
    <t>5. 職員のスマートフォン等で、重要な施設についてゲート開閉などの制御</t>
    <phoneticPr fontId="3"/>
  </si>
  <si>
    <t>をしている。</t>
  </si>
  <si>
    <t>6. 職員のスマートフォン等で、重要な施設について周辺状況等の現地確認</t>
    <rPh sb="25" eb="27">
      <t>シュウヘン</t>
    </rPh>
    <rPh sb="27" eb="29">
      <t>ジョウキョウ</t>
    </rPh>
    <rPh sb="29" eb="30">
      <t>トウ</t>
    </rPh>
    <rPh sb="31" eb="33">
      <t>ゲンチ</t>
    </rPh>
    <rPh sb="33" eb="35">
      <t>カクニン</t>
    </rPh>
    <phoneticPr fontId="3"/>
  </si>
  <si>
    <t>7. 地域の農業者のスマートフォン等に通水量などの情報を知らせている。</t>
    <phoneticPr fontId="3"/>
  </si>
  <si>
    <t>8. 関係機関（地方公共団体等）へ水位や雨量の情報などを知らせている。</t>
    <phoneticPr fontId="3"/>
  </si>
  <si>
    <t>9 . 気象庁等の気象データを取り込み、流出量の予測など水管理に活用している。</t>
    <phoneticPr fontId="3"/>
  </si>
  <si>
    <t>10. その他（具体的に</t>
    <phoneticPr fontId="3"/>
  </si>
  <si>
    <t>11. 水管理にICTを導入していない。</t>
    <rPh sb="4" eb="5">
      <t>ミズ</t>
    </rPh>
    <rPh sb="5" eb="7">
      <t>カンリ</t>
    </rPh>
    <phoneticPr fontId="3"/>
  </si>
  <si>
    <t>12. 水管理を行っていない</t>
    <rPh sb="4" eb="5">
      <t>ミズ</t>
    </rPh>
    <rPh sb="5" eb="7">
      <t>カンリ</t>
    </rPh>
    <rPh sb="8" eb="9">
      <t>オコナ</t>
    </rPh>
    <phoneticPr fontId="3"/>
  </si>
  <si>
    <t>問33</t>
    <phoneticPr fontId="3"/>
  </si>
  <si>
    <r>
      <t>　水管理上、重要な施設の通水量や排水量等の</t>
    </r>
    <r>
      <rPr>
        <b/>
        <sz val="11"/>
        <rFont val="ＭＳ ゴシック"/>
        <family val="3"/>
        <charset val="128"/>
      </rPr>
      <t>水理データ</t>
    </r>
    <r>
      <rPr>
        <sz val="11"/>
        <rFont val="ＭＳ ゴシック"/>
        <family val="3"/>
        <charset val="128"/>
      </rPr>
      <t>やゲート開閉等の</t>
    </r>
    <r>
      <rPr>
        <b/>
        <sz val="11"/>
        <rFont val="ＭＳ ゴシック"/>
        <family val="3"/>
        <charset val="128"/>
      </rPr>
      <t>操作の記録</t>
    </r>
    <r>
      <rPr>
        <sz val="11"/>
        <rFont val="ＭＳ ゴシック"/>
        <family val="3"/>
        <charset val="128"/>
      </rPr>
      <t>はど</t>
    </r>
    <phoneticPr fontId="3"/>
  </si>
  <si>
    <t>のようにしていますか。次の中から該当するもの全てを選んでください。</t>
  </si>
  <si>
    <t>1. 操作について操作の都度、電子データで記録している。</t>
    <phoneticPr fontId="3"/>
  </si>
  <si>
    <t>2. 操作について操作の都度ではないが、電子データで記録している。</t>
  </si>
  <si>
    <t>3. 操作について紙に記録している。</t>
  </si>
  <si>
    <t>4. 水理データについて毎正時、電子データで記録している。</t>
  </si>
  <si>
    <t>5. 水理データについて毎正時ではないが、電子データで記録している。</t>
  </si>
  <si>
    <t>6. 水理データについて紙に記録している。</t>
  </si>
  <si>
    <t>7. 記録していない。</t>
  </si>
  <si>
    <t>8. その他（具体的に</t>
    <phoneticPr fontId="3"/>
  </si>
  <si>
    <t>9. 水管理を行っていない</t>
    <rPh sb="3" eb="4">
      <t>ミズ</t>
    </rPh>
    <rPh sb="4" eb="6">
      <t>カンリ</t>
    </rPh>
    <rPh sb="7" eb="8">
      <t>オコナ</t>
    </rPh>
    <phoneticPr fontId="3"/>
  </si>
  <si>
    <t>問34</t>
    <phoneticPr fontId="3"/>
  </si>
  <si>
    <r>
      <t>　</t>
    </r>
    <r>
      <rPr>
        <b/>
        <sz val="11"/>
        <rFont val="ＭＳ ゴシック"/>
        <family val="3"/>
        <charset val="128"/>
      </rPr>
      <t>地区内の農業者</t>
    </r>
    <r>
      <rPr>
        <sz val="11"/>
        <rFont val="ＭＳ ゴシック"/>
        <family val="3"/>
        <charset val="128"/>
      </rPr>
      <t>で、水管理に関する</t>
    </r>
    <r>
      <rPr>
        <b/>
        <sz val="11"/>
        <rFont val="ＭＳ ゴシック"/>
        <family val="3"/>
        <charset val="128"/>
      </rPr>
      <t>ＩＣＴ</t>
    </r>
    <r>
      <rPr>
        <sz val="11"/>
        <rFont val="ＭＳ ゴシック"/>
        <family val="3"/>
        <charset val="128"/>
      </rPr>
      <t>（水田センサー、遠方操作可能な自動給水栓</t>
    </r>
    <phoneticPr fontId="3"/>
  </si>
  <si>
    <r>
      <t>等）やスマート農業（自走トラクター、自走草刈り機等）を</t>
    </r>
    <r>
      <rPr>
        <b/>
        <sz val="11"/>
        <rFont val="ＭＳ ゴシック"/>
        <family val="3"/>
        <charset val="128"/>
      </rPr>
      <t>導入している方</t>
    </r>
    <r>
      <rPr>
        <sz val="11"/>
        <rFont val="ＭＳ ゴシック"/>
        <family val="3"/>
        <charset val="128"/>
      </rPr>
      <t>はいますか。</t>
    </r>
    <rPh sb="7" eb="9">
      <t>ノウギョウ</t>
    </rPh>
    <rPh sb="10" eb="12">
      <t>ジソウ</t>
    </rPh>
    <rPh sb="18" eb="20">
      <t>ジソウ</t>
    </rPh>
    <rPh sb="20" eb="22">
      <t>クサカ</t>
    </rPh>
    <rPh sb="23" eb="24">
      <t>キ</t>
    </rPh>
    <rPh sb="24" eb="25">
      <t>ナド</t>
    </rPh>
    <phoneticPr fontId="3"/>
  </si>
  <si>
    <t>次の中から１つを選んでください。</t>
  </si>
  <si>
    <t>1. いる。</t>
    <phoneticPr fontId="3"/>
  </si>
  <si>
    <t>(ICT)</t>
    <phoneticPr fontId="2"/>
  </si>
  <si>
    <t>(スマート農業)</t>
    <phoneticPr fontId="2"/>
  </si>
  <si>
    <t>2. いない。</t>
  </si>
  <si>
    <t>3. わからない。</t>
  </si>
  <si>
    <t>問35</t>
    <phoneticPr fontId="3"/>
  </si>
  <si>
    <r>
      <t>等）やスマート農業（自走トラクター、自走草刈り機等）</t>
    </r>
    <r>
      <rPr>
        <b/>
        <sz val="11"/>
        <rFont val="ＭＳ ゴシック"/>
        <family val="3"/>
        <charset val="128"/>
      </rPr>
      <t>を希望・検討している方</t>
    </r>
    <r>
      <rPr>
        <sz val="11"/>
        <rFont val="ＭＳ ゴシック"/>
        <family val="3"/>
        <charset val="128"/>
      </rPr>
      <t>はいま</t>
    </r>
    <rPh sb="7" eb="9">
      <t>ノウギョウ</t>
    </rPh>
    <phoneticPr fontId="3"/>
  </si>
  <si>
    <t>すか。次の中から１つを選んでください。</t>
  </si>
  <si>
    <t>問36</t>
    <phoneticPr fontId="3"/>
  </si>
  <si>
    <t>　貴土地改良区では、今後、水管理を行うためＩＣＴを新たに導入したいと考えていま</t>
    <rPh sb="1" eb="7">
      <t>キトチカイリョウク</t>
    </rPh>
    <rPh sb="17" eb="18">
      <t>オコナ</t>
    </rPh>
    <rPh sb="25" eb="26">
      <t>アラ</t>
    </rPh>
    <phoneticPr fontId="3"/>
  </si>
  <si>
    <t>すか。次の中から該当するもの全てを選んでください。</t>
  </si>
  <si>
    <t>1. 水管理上、重要となる施設の監視や制御に関するＩＣＴを導入したい。</t>
  </si>
  <si>
    <t>2. 地域の農業者や関係機関への情報発信に関するＩＣＴを導入したい。</t>
  </si>
  <si>
    <t>3. ほ場に設置されている水田センサー等と連携したＩＣＴを導入したい。</t>
  </si>
  <si>
    <t>4. 現在のシステムで十分である。</t>
    <rPh sb="3" eb="5">
      <t>ゲンザイ</t>
    </rPh>
    <phoneticPr fontId="3"/>
  </si>
  <si>
    <t>5. 導入したいが、設置や維持管理にかかる費用負担の面で困難である。</t>
    <phoneticPr fontId="3"/>
  </si>
  <si>
    <t>6. 導入しない。</t>
    <rPh sb="3" eb="4">
      <t>ドウ</t>
    </rPh>
    <phoneticPr fontId="3"/>
  </si>
  <si>
    <t>7. その他（具体的に</t>
    <phoneticPr fontId="3"/>
  </si>
  <si>
    <t>Ⅶ</t>
    <phoneticPr fontId="3"/>
  </si>
  <si>
    <t>　土地改良施設の公的機能関係</t>
    <phoneticPr fontId="3"/>
  </si>
  <si>
    <t>　土地改良施設は、農業用水の供給や農用地に係る排水のみでなく、地域全体に対して多くの機能を有していると思われますが、これらの機能に対する評価が非常に低いという意見をよく耳にします。このことを踏まえ、以下の質問にお答えください。（施設を管理していない土地改良区は、回答の必要はありません。)</t>
  </si>
  <si>
    <t>問37</t>
    <phoneticPr fontId="3"/>
  </si>
  <si>
    <r>
      <t>　あなたの土地改良区で管理する</t>
    </r>
    <r>
      <rPr>
        <b/>
        <sz val="11"/>
        <rFont val="ＭＳ ゴシック"/>
        <family val="3"/>
        <charset val="128"/>
      </rPr>
      <t>用排水路等の施設における実態</t>
    </r>
    <r>
      <rPr>
        <sz val="11"/>
        <rFont val="ＭＳ ゴシック"/>
        <family val="3"/>
        <charset val="128"/>
      </rPr>
      <t>についてお尋ねします。</t>
    </r>
    <phoneticPr fontId="3"/>
  </si>
  <si>
    <t>次の中から対応の多い順に３つまで選んでください。</t>
  </si>
  <si>
    <t>1. 家庭や団地の屎尿浄化槽からの排水、家庭雑廃水を受けている。</t>
    <phoneticPr fontId="3"/>
  </si>
  <si>
    <t>2. 会社や工場からの排水を受けている。</t>
  </si>
  <si>
    <t>3. 市街地からの雨水を受けている。</t>
    <phoneticPr fontId="3"/>
  </si>
  <si>
    <t>4. ダム、頭首工の下流部に市街地を抱えているため、治水上の観点から</t>
  </si>
  <si>
    <t>きめ細かい管理操作を行っている。</t>
    <phoneticPr fontId="3"/>
  </si>
  <si>
    <t>5. 市街地の湛水防除を図るため、排水機場のポンプをきめ細かく操作</t>
  </si>
  <si>
    <t>運転している。</t>
    <phoneticPr fontId="3"/>
  </si>
  <si>
    <t>6. 用水路を利用して消防用水、消雪用水を通水させている。</t>
  </si>
  <si>
    <t>7. 用水路やダム湖等を親水公園として開放している。</t>
  </si>
  <si>
    <t>問38</t>
    <phoneticPr fontId="3"/>
  </si>
  <si>
    <r>
      <t>　</t>
    </r>
    <r>
      <rPr>
        <b/>
        <sz val="11"/>
        <rFont val="ＭＳ ゴシック"/>
        <family val="3"/>
        <charset val="128"/>
      </rPr>
      <t>土地改良施設の公的機能を踏まえて、今後どのような施策を望みますか</t>
    </r>
    <r>
      <rPr>
        <sz val="11"/>
        <rFont val="ＭＳ ゴシック"/>
        <family val="3"/>
        <charset val="128"/>
      </rPr>
      <t>。該当するもの</t>
    </r>
    <phoneticPr fontId="3"/>
  </si>
  <si>
    <t>から重要と考えている順に２つまで選んでください。</t>
  </si>
  <si>
    <t>1. 施設の整備補修に関する助成</t>
  </si>
  <si>
    <t>2. 経常的経費に対する助成</t>
    <phoneticPr fontId="3"/>
  </si>
  <si>
    <t>3. 公的管理</t>
  </si>
  <si>
    <t>4. 市町村負担の明確化</t>
    <phoneticPr fontId="3"/>
  </si>
  <si>
    <t>5. 地方財政措置の充実</t>
  </si>
  <si>
    <t>6. 組合員外への賦課（特定受益者賦課）制度の運用基準の明確化</t>
    <phoneticPr fontId="3"/>
  </si>
  <si>
    <t>Ⅷ</t>
    <phoneticPr fontId="3"/>
  </si>
  <si>
    <t>　耕作放棄地対策と土地改良区の役割について</t>
    <phoneticPr fontId="3"/>
  </si>
  <si>
    <t>　近年、食料自給率の向上及び農業の多面的機能の発揮等の観点から、農業従事者の高齢化、労働力不足等により年々増加している耕作放棄地等の適正な活用を促進することが重要な課題となっています。農林水産省のデータによれば、耕作放棄地は約42万ヘクタールあり、各種の対策が取り組まれています。そのような中で地域の「水土里ネット」としては、耕作放棄地の解消に向けた取組も重要な役割であると考えますが、これらのことを踏まえ、次の質問にお答えください。</t>
  </si>
  <si>
    <t>問39</t>
    <phoneticPr fontId="3"/>
  </si>
  <si>
    <r>
      <t>　全国的に農家の高齢化が進行しており、後継者や担い手農家がいないなどにより、</t>
    </r>
    <r>
      <rPr>
        <b/>
        <sz val="11"/>
        <rFont val="ＭＳ ゴシック"/>
        <family val="3"/>
        <charset val="128"/>
      </rPr>
      <t>耕作放</t>
    </r>
    <rPh sb="19" eb="22">
      <t>コウケイシャ</t>
    </rPh>
    <phoneticPr fontId="3"/>
  </si>
  <si>
    <r>
      <rPr>
        <b/>
        <sz val="11"/>
        <rFont val="ＭＳ ゴシック"/>
        <family val="3"/>
        <charset val="128"/>
      </rPr>
      <t>棄地が増大</t>
    </r>
    <r>
      <rPr>
        <sz val="11"/>
        <rFont val="ＭＳ ゴシック"/>
        <family val="3"/>
        <charset val="128"/>
      </rPr>
      <t>しています。このような状況が一層進んだ場合、組合員１人当たりの維持管</t>
    </r>
    <phoneticPr fontId="3"/>
  </si>
  <si>
    <t>理費の増大や、維持管理体制が脆弱化するなど、土地改良区の運営や維持管理業務に大き</t>
    <phoneticPr fontId="3"/>
  </si>
  <si>
    <r>
      <t>な支障が生じてくるものと思われます。その場合、あなたの</t>
    </r>
    <r>
      <rPr>
        <b/>
        <sz val="11"/>
        <rFont val="ＭＳ ゴシック"/>
        <family val="3"/>
        <charset val="128"/>
      </rPr>
      <t>土地改良区の運営はどのよう</t>
    </r>
    <phoneticPr fontId="3"/>
  </si>
  <si>
    <t>にすべきだと考えますか。次の中から１つを選んでください。</t>
  </si>
  <si>
    <t>1. 積極的に土地利用調整を行い、耕作放棄地の防止を図る。</t>
    <phoneticPr fontId="3"/>
  </si>
  <si>
    <t>2. 農家の高齢化、過疎化等に対応した集落営農を推進し、農地の保全を図る。</t>
    <phoneticPr fontId="3"/>
  </si>
  <si>
    <t>3. 土地改良区の維持管理体制を見直し、末端施設の管理組織の再編を図る。</t>
    <phoneticPr fontId="3"/>
  </si>
  <si>
    <t>4. 区域内では担い手がおり耕作放棄地はなく、運営や維持管理業務に支障は生じていない。</t>
    <phoneticPr fontId="3"/>
  </si>
  <si>
    <t>5. 耕作放棄地を含めたほ場整備等に取り組むなどにより、担い手への利用集積を促進する。</t>
    <phoneticPr fontId="3"/>
  </si>
  <si>
    <t>6. 土地改良区が農地を取得して農業経営を行う。</t>
  </si>
  <si>
    <t>7. 土地改良区が収益事業を行って財政基盤の強化を図る。</t>
  </si>
  <si>
    <t>問40</t>
    <phoneticPr fontId="3"/>
  </si>
  <si>
    <r>
      <t>　あなたの土地改良区では、</t>
    </r>
    <r>
      <rPr>
        <b/>
        <sz val="11"/>
        <rFont val="ＭＳ ゴシック"/>
        <family val="3"/>
        <charset val="128"/>
      </rPr>
      <t>地区内の耕作放棄地の情報</t>
    </r>
    <r>
      <rPr>
        <sz val="11"/>
        <rFont val="ＭＳ ゴシック"/>
        <family val="3"/>
        <charset val="128"/>
      </rPr>
      <t>（面積・所有者等）を把握してい</t>
    </r>
    <phoneticPr fontId="3"/>
  </si>
  <si>
    <t>1. すべての情報を把握している（又は、概ね把握している。）。</t>
    <phoneticPr fontId="3"/>
  </si>
  <si>
    <t>2. 一部の情報を把握している。</t>
  </si>
  <si>
    <t>3. 農業委員会に情報を請求すれば把握できるようになっている。</t>
  </si>
  <si>
    <t>4. 全く把握していない（又は、把握できる体制ではない。）。</t>
  </si>
  <si>
    <t>問41</t>
    <phoneticPr fontId="3"/>
  </si>
  <si>
    <r>
      <t>　問40で「1.すべての情報を把握している（又は、概ね把握している。）。」「2.一部の情報を把握している。」「3.農業委員会に情報を請求すれば把握できるようになっている。」と答えた土地改良区にお尋ねします。
　</t>
    </r>
    <r>
      <rPr>
        <b/>
        <sz val="11"/>
        <rFont val="ＭＳ ゴシック"/>
        <family val="3"/>
        <charset val="128"/>
      </rPr>
      <t>地区内の受益地に占める耕作放棄地の割合</t>
    </r>
    <r>
      <rPr>
        <sz val="11"/>
        <rFont val="ＭＳ ゴシック"/>
        <family val="3"/>
        <charset val="128"/>
      </rPr>
      <t>はどれくらいでしょうか。次の中から</t>
    </r>
    <r>
      <rPr>
        <b/>
        <sz val="11"/>
        <rFont val="ＭＳ ゴシック"/>
        <family val="3"/>
        <charset val="128"/>
      </rPr>
      <t>１つを選んで</t>
    </r>
    <r>
      <rPr>
        <sz val="11"/>
        <rFont val="ＭＳ ゴシック"/>
        <family val="3"/>
        <charset val="128"/>
      </rPr>
      <t>ください。</t>
    </r>
    <phoneticPr fontId="2"/>
  </si>
  <si>
    <t>1. １％未満　　　　　　</t>
    <phoneticPr fontId="3"/>
  </si>
  <si>
    <t>2. １～２％未満</t>
    <phoneticPr fontId="3"/>
  </si>
  <si>
    <t>3. ２～３％未満</t>
    <phoneticPr fontId="3"/>
  </si>
  <si>
    <t>4. ３～４％未満</t>
    <phoneticPr fontId="3"/>
  </si>
  <si>
    <t>5. ４～５％未満　　　</t>
    <phoneticPr fontId="3"/>
  </si>
  <si>
    <t>6. ５％以上</t>
    <phoneticPr fontId="3"/>
  </si>
  <si>
    <t>問42</t>
    <phoneticPr fontId="3"/>
  </si>
  <si>
    <t>　あなたの土地改良区では、地区内の農地の保全管理（耕作放棄地の発生の未然防止等）に</t>
    <phoneticPr fontId="3"/>
  </si>
  <si>
    <t>関与していますか。</t>
  </si>
  <si>
    <t>1. 関与している。</t>
    <phoneticPr fontId="2"/>
  </si>
  <si>
    <t>2. 関与していない。（問46へ）</t>
    <phoneticPr fontId="2"/>
  </si>
  <si>
    <t>問43</t>
    <phoneticPr fontId="3"/>
  </si>
  <si>
    <r>
      <t>　</t>
    </r>
    <r>
      <rPr>
        <b/>
        <sz val="11"/>
        <rFont val="ＭＳ ゴシック"/>
        <family val="3"/>
        <charset val="128"/>
      </rPr>
      <t>問42で「1.関与している。」</t>
    </r>
    <r>
      <rPr>
        <sz val="11"/>
        <rFont val="ＭＳ ゴシック"/>
        <family val="3"/>
        <charset val="128"/>
      </rPr>
      <t>と答えた土地改良区にお尋ねします。その関与しているの</t>
    </r>
    <phoneticPr fontId="3"/>
  </si>
  <si>
    <t>はどのような内容ですか。次の中から対応の多い順に２つまで選んでください。</t>
  </si>
  <si>
    <t>1. 土地改良区が積極的に土地利用調整を行い、耕作放棄地の防止を図っている。</t>
  </si>
  <si>
    <t>2. 農家の高齢化、過疎化等に対応した集落営農を推進し農地の保全を図っている。</t>
  </si>
  <si>
    <t>3. 高齢農家の農地を市民農園に活用している。</t>
    <phoneticPr fontId="3"/>
  </si>
  <si>
    <t>4. 耕作放棄地に水張り等を行い、農地の保全を図っている。</t>
  </si>
  <si>
    <t>5. 耕作放棄地の草刈り等を行い、農地の保全を図っている。</t>
    <phoneticPr fontId="3"/>
  </si>
  <si>
    <t>6. 耕作放棄地を含めたほ場整備等に取り組んでいる。</t>
  </si>
  <si>
    <t>問44</t>
    <phoneticPr fontId="3"/>
  </si>
  <si>
    <r>
      <rPr>
        <b/>
        <sz val="11"/>
        <rFont val="ＭＳ ゴシック"/>
        <family val="3"/>
        <charset val="128"/>
      </rPr>
      <t>　 問42で「1.関与している。」</t>
    </r>
    <r>
      <rPr>
        <sz val="11"/>
        <rFont val="ＭＳ ゴシック"/>
        <family val="3"/>
        <charset val="128"/>
      </rPr>
      <t>と答えた土地改良区にお尋ねします。</t>
    </r>
    <r>
      <rPr>
        <b/>
        <sz val="11"/>
        <rFont val="ＭＳ ゴシック"/>
        <family val="3"/>
        <charset val="128"/>
      </rPr>
      <t>耕作放棄地の解消に</t>
    </r>
    <phoneticPr fontId="3"/>
  </si>
  <si>
    <r>
      <rPr>
        <b/>
        <sz val="11"/>
        <rFont val="ＭＳ ゴシック"/>
        <family val="3"/>
        <charset val="128"/>
      </rPr>
      <t>向けて、土地改良区の役割</t>
    </r>
    <r>
      <rPr>
        <sz val="11"/>
        <rFont val="ＭＳ ゴシック"/>
        <family val="3"/>
        <charset val="128"/>
      </rPr>
      <t>をどのようにすべきと考えますか。次の中から</t>
    </r>
    <r>
      <rPr>
        <b/>
        <sz val="11"/>
        <rFont val="ＭＳ ゴシック"/>
        <family val="3"/>
        <charset val="128"/>
      </rPr>
      <t>１つ</t>
    </r>
    <r>
      <rPr>
        <sz val="11"/>
        <rFont val="ＭＳ ゴシック"/>
        <family val="3"/>
        <charset val="128"/>
      </rPr>
      <t>を選んで下</t>
    </r>
    <phoneticPr fontId="3"/>
  </si>
  <si>
    <t>さい。</t>
  </si>
  <si>
    <t>1. 土地改良区の業務として、主体的に耕作放棄地の再生・利用活動ができる</t>
  </si>
  <si>
    <t>ような制度が必要である。</t>
    <phoneticPr fontId="3"/>
  </si>
  <si>
    <t>2. 土地改良区としては、土地改良法の附帯事業の範囲内で可能な耕作放棄地</t>
  </si>
  <si>
    <t>の再生・利用活動に限定すべきである。</t>
  </si>
  <si>
    <t>3. 耕作放棄地の再生・利用活動は市町村が主体的に行うべきで、土地改良区</t>
  </si>
  <si>
    <t>はなるべく関与すべきではない。</t>
  </si>
  <si>
    <t>問45</t>
    <phoneticPr fontId="3"/>
  </si>
  <si>
    <r>
      <t>　</t>
    </r>
    <r>
      <rPr>
        <b/>
        <sz val="11"/>
        <rFont val="ＭＳ ゴシック"/>
        <family val="3"/>
        <charset val="128"/>
      </rPr>
      <t>問44で「1.…制度が必要である。」</t>
    </r>
    <r>
      <rPr>
        <sz val="11"/>
        <rFont val="ＭＳ ゴシック"/>
        <family val="3"/>
        <charset val="128"/>
      </rPr>
      <t>と答えた土地改良区にお尋ねします。土地改良区にお</t>
    </r>
    <phoneticPr fontId="3"/>
  </si>
  <si>
    <t>いて活動ができるどのような制度を望まれますか、次の中から１つを選んでください。</t>
  </si>
  <si>
    <t>1. 障害物除去</t>
    <phoneticPr fontId="3"/>
  </si>
  <si>
    <t>2. 整地、客土</t>
  </si>
  <si>
    <t>3. 土壌改良</t>
  </si>
  <si>
    <t>4. 有害獣進入防止柵等</t>
  </si>
  <si>
    <t>5. 農業経営</t>
  </si>
  <si>
    <t>Ⅸ</t>
    <phoneticPr fontId="2"/>
  </si>
  <si>
    <t>　土地改良区における男女共同参画の推進について</t>
    <phoneticPr fontId="3"/>
  </si>
  <si>
    <t>　男女共同参画の推進は、少子高齢化や人口減少が深刻化する中、多様性社会の活力を高め、地域社会・経済に活力をもたらすなど、農業・農村の持続的成長のために極めて重要課題となっています。
　令和２年12月に第５次男女共同参画基本計画が閣議決定され、当該計画に基づき地域における女性の活躍推進に向けた環境の整備、農山漁村における女性参画の拡大や女性が働きやすい環境の整備の取組が実行に移されたところです。
　また、土地改良団体の目標値が設定されましたが、土地改良区における女性参画の現状は、他の農業系団体と比べて低い状況にあります。
　こうした状況を踏まえ、以下の質問にお答えください。</t>
    <rPh sb="1" eb="3">
      <t>ダンジョ</t>
    </rPh>
    <rPh sb="3" eb="5">
      <t>キョウドウ</t>
    </rPh>
    <rPh sb="5" eb="7">
      <t>サンカク</t>
    </rPh>
    <rPh sb="8" eb="10">
      <t>スイシン</t>
    </rPh>
    <rPh sb="12" eb="14">
      <t>ショウシ</t>
    </rPh>
    <rPh sb="14" eb="17">
      <t>コウレイカ</t>
    </rPh>
    <rPh sb="18" eb="20">
      <t>ジンコウ</t>
    </rPh>
    <rPh sb="20" eb="22">
      <t>ゲンショウ</t>
    </rPh>
    <rPh sb="23" eb="26">
      <t>シンコクカ</t>
    </rPh>
    <rPh sb="28" eb="29">
      <t>ナカ</t>
    </rPh>
    <phoneticPr fontId="3"/>
  </si>
  <si>
    <t>問46</t>
    <rPh sb="0" eb="1">
      <t>トイ</t>
    </rPh>
    <phoneticPr fontId="3"/>
  </si>
  <si>
    <t>　貴土地改良区において、男女共同参画に向けて取組まれている具体的な内容を教えてください（複数回答可）。なお、取り組まれていない場合は「7.」を記入してください。　</t>
    <rPh sb="1" eb="2">
      <t>キ</t>
    </rPh>
    <rPh sb="2" eb="4">
      <t>トチ</t>
    </rPh>
    <rPh sb="4" eb="7">
      <t>カイリョウク</t>
    </rPh>
    <rPh sb="12" eb="14">
      <t>ダンジョ</t>
    </rPh>
    <rPh sb="14" eb="16">
      <t>キョウドウ</t>
    </rPh>
    <rPh sb="16" eb="18">
      <t>サンカク</t>
    </rPh>
    <rPh sb="19" eb="20">
      <t>ム</t>
    </rPh>
    <rPh sb="22" eb="23">
      <t>ト</t>
    </rPh>
    <rPh sb="23" eb="24">
      <t>ク</t>
    </rPh>
    <rPh sb="29" eb="31">
      <t>グタイ</t>
    </rPh>
    <rPh sb="31" eb="32">
      <t>テキ</t>
    </rPh>
    <rPh sb="33" eb="35">
      <t>ナイヨウ</t>
    </rPh>
    <rPh sb="36" eb="37">
      <t>オシ</t>
    </rPh>
    <phoneticPr fontId="3"/>
  </si>
  <si>
    <t>1.女性理事を登用している</t>
    <rPh sb="4" eb="6">
      <t>リジ</t>
    </rPh>
    <rPh sb="7" eb="9">
      <t>トウヨウ</t>
    </rPh>
    <phoneticPr fontId="10"/>
  </si>
  <si>
    <t>2.女性職員を採用している</t>
    <rPh sb="2" eb="4">
      <t>ジョセイ</t>
    </rPh>
    <rPh sb="4" eb="6">
      <t>ショクイン</t>
    </rPh>
    <rPh sb="7" eb="9">
      <t>サイヨウ</t>
    </rPh>
    <phoneticPr fontId="10"/>
  </si>
  <si>
    <t>3.女性の能力開発を支援している（資格取得、リーダー研修等)</t>
    <rPh sb="17" eb="19">
      <t>シカク</t>
    </rPh>
    <rPh sb="19" eb="21">
      <t>シュトク</t>
    </rPh>
    <phoneticPr fontId="10"/>
  </si>
  <si>
    <t>4.子育て支援や仕事と家庭の両立に向けた取組を行っている</t>
    <phoneticPr fontId="3"/>
  </si>
  <si>
    <t>5.女性の役職員や組合員の連携を図っている</t>
    <rPh sb="2" eb="4">
      <t>ジョセイ</t>
    </rPh>
    <rPh sb="5" eb="8">
      <t>ヤクショクイン</t>
    </rPh>
    <rPh sb="9" eb="12">
      <t>クミアイイン</t>
    </rPh>
    <rPh sb="13" eb="15">
      <t>レンケイ</t>
    </rPh>
    <rPh sb="16" eb="17">
      <t>ハカ</t>
    </rPh>
    <phoneticPr fontId="3"/>
  </si>
  <si>
    <t>6.その他（</t>
    <rPh sb="4" eb="5">
      <t>タ</t>
    </rPh>
    <phoneticPr fontId="3"/>
  </si>
  <si>
    <t>7.取り組んでいない。</t>
    <rPh sb="2" eb="3">
      <t>ト</t>
    </rPh>
    <rPh sb="4" eb="5">
      <t>ク</t>
    </rPh>
    <phoneticPr fontId="3"/>
  </si>
  <si>
    <t>問47</t>
    <rPh sb="0" eb="1">
      <t>トイ</t>
    </rPh>
    <phoneticPr fontId="3"/>
  </si>
  <si>
    <t>　問46で「7．」以外の回答をされた土地改良区にお聞きします。男女共同参画に向けた取組みによる効果は現れていると思いますか。効果の高いと思われる項目をご教示ください。（複数回答可）</t>
    <rPh sb="9" eb="11">
      <t>イガイ</t>
    </rPh>
    <rPh sb="12" eb="14">
      <t>カイトウ</t>
    </rPh>
    <rPh sb="18" eb="20">
      <t>トチ</t>
    </rPh>
    <rPh sb="20" eb="23">
      <t>カイリョウク</t>
    </rPh>
    <rPh sb="25" eb="26">
      <t>キ</t>
    </rPh>
    <rPh sb="31" eb="33">
      <t>ダンジョ</t>
    </rPh>
    <rPh sb="33" eb="35">
      <t>キョウドウ</t>
    </rPh>
    <rPh sb="35" eb="37">
      <t>サンカク</t>
    </rPh>
    <rPh sb="38" eb="39">
      <t>ム</t>
    </rPh>
    <rPh sb="41" eb="42">
      <t>ト</t>
    </rPh>
    <rPh sb="42" eb="43">
      <t>ク</t>
    </rPh>
    <phoneticPr fontId="3"/>
  </si>
  <si>
    <t>1.優秀な人材を確保することができた</t>
    <phoneticPr fontId="3"/>
  </si>
  <si>
    <t>2.女性の視点・感性を活かすことができた（組合員へのサービス向上等）</t>
    <rPh sb="30" eb="32">
      <t>コウジョウ</t>
    </rPh>
    <rPh sb="32" eb="33">
      <t>トウ</t>
    </rPh>
    <phoneticPr fontId="3"/>
  </si>
  <si>
    <t>3.組織体制が維持・活性化できた（組合員等の理解向上、人材の定着等）</t>
    <rPh sb="30" eb="32">
      <t>テイチャク</t>
    </rPh>
    <rPh sb="32" eb="33">
      <t>トウ</t>
    </rPh>
    <phoneticPr fontId="3"/>
  </si>
  <si>
    <t>4.地域住民の評価が上がった（積極的に女性を活用する団体等）</t>
    <rPh sb="15" eb="17">
      <t>セッキョク</t>
    </rPh>
    <rPh sb="19" eb="21">
      <t>ジョセイ</t>
    </rPh>
    <rPh sb="22" eb="24">
      <t>カツヨウ</t>
    </rPh>
    <rPh sb="28" eb="29">
      <t>ナド</t>
    </rPh>
    <phoneticPr fontId="3"/>
  </si>
  <si>
    <t>5.効果はまだ現れていない</t>
    <rPh sb="2" eb="4">
      <t>コウカ</t>
    </rPh>
    <rPh sb="7" eb="8">
      <t>アラワ</t>
    </rPh>
    <phoneticPr fontId="10"/>
  </si>
  <si>
    <t>問48</t>
    <rPh sb="0" eb="1">
      <t>トイ</t>
    </rPh>
    <phoneticPr fontId="3"/>
  </si>
  <si>
    <t>　男女共同参画に向けた取組みがなかなか進まないという意見も仄聞します。貴土地改良区の役員や総代について女性活躍推進に向けた取組みが進んでいないと思われる場合は、その進まない要因をご教示ください（複数回答可）。なお、進んでいると思われる場合は「13」を記入してください。</t>
    <rPh sb="1" eb="3">
      <t>ダンジョ</t>
    </rPh>
    <rPh sb="3" eb="5">
      <t>キョウドウ</t>
    </rPh>
    <rPh sb="5" eb="7">
      <t>サンカク</t>
    </rPh>
    <rPh sb="8" eb="9">
      <t>ム</t>
    </rPh>
    <phoneticPr fontId="3"/>
  </si>
  <si>
    <t>1.女性組合員が少ない、または、いない</t>
    <rPh sb="4" eb="7">
      <t>クミアイイン</t>
    </rPh>
    <rPh sb="8" eb="9">
      <t>スク</t>
    </rPh>
    <phoneticPr fontId="10"/>
  </si>
  <si>
    <t>2.実力、実績がある女性組合員がいない</t>
    <rPh sb="2" eb="4">
      <t>ジツリョク</t>
    </rPh>
    <rPh sb="5" eb="7">
      <t>ジッセキ</t>
    </rPh>
    <rPh sb="10" eb="12">
      <t>ジョセイ</t>
    </rPh>
    <rPh sb="12" eb="15">
      <t>クミアイイン</t>
    </rPh>
    <phoneticPr fontId="10"/>
  </si>
  <si>
    <t>3.女性の意識の問題（キャリアアップを避けるなど）</t>
    <rPh sb="2" eb="4">
      <t>ジョセイ</t>
    </rPh>
    <rPh sb="5" eb="7">
      <t>イシキ</t>
    </rPh>
    <rPh sb="8" eb="10">
      <t>モンダイ</t>
    </rPh>
    <rPh sb="19" eb="20">
      <t>サ</t>
    </rPh>
    <phoneticPr fontId="10"/>
  </si>
  <si>
    <t>4.組合員の意識の問題 （現場業務は男性職員といった役割分担意識など）</t>
    <rPh sb="2" eb="5">
      <t>クミアイイン</t>
    </rPh>
    <rPh sb="13" eb="15">
      <t>ゲンバ</t>
    </rPh>
    <rPh sb="20" eb="22">
      <t>ショクイン</t>
    </rPh>
    <rPh sb="26" eb="28">
      <t>ヤクワリ</t>
    </rPh>
    <rPh sb="28" eb="30">
      <t>ブンタン</t>
    </rPh>
    <rPh sb="30" eb="32">
      <t>イシキ</t>
    </rPh>
    <phoneticPr fontId="10"/>
  </si>
  <si>
    <t>5.職場の体制上の問題 （仕事と子育ての両立に不安、育児休暇等が活用できない）</t>
    <rPh sb="26" eb="30">
      <t>イクジキュウカ</t>
    </rPh>
    <rPh sb="30" eb="31">
      <t>トウ</t>
    </rPh>
    <rPh sb="32" eb="34">
      <t>カツヨウ</t>
    </rPh>
    <phoneticPr fontId="3"/>
  </si>
  <si>
    <t>6.職場の制度上の問題 （役員の女性登用等の指導がされたことがないなど）</t>
    <rPh sb="20" eb="21">
      <t>トウ</t>
    </rPh>
    <phoneticPr fontId="10"/>
  </si>
  <si>
    <t>7.女性活躍のモデルがいない</t>
    <phoneticPr fontId="10"/>
  </si>
  <si>
    <t>8.女性のライフイベント（出産や育児など）への対応が困難</t>
    <rPh sb="23" eb="25">
      <t>タイオウ</t>
    </rPh>
    <rPh sb="26" eb="28">
      <t>コンナン</t>
    </rPh>
    <phoneticPr fontId="3"/>
  </si>
  <si>
    <t>9. 女性参画が土地改良法等で何ら規定がなく、積極的に取り組む気運はない</t>
    <rPh sb="3" eb="5">
      <t>ジョセイ</t>
    </rPh>
    <rPh sb="5" eb="7">
      <t>サンカク</t>
    </rPh>
    <rPh sb="8" eb="10">
      <t>トチ</t>
    </rPh>
    <rPh sb="10" eb="12">
      <t>カイリョウ</t>
    </rPh>
    <rPh sb="12" eb="13">
      <t>ホウ</t>
    </rPh>
    <rPh sb="13" eb="14">
      <t>トウ</t>
    </rPh>
    <rPh sb="15" eb="16">
      <t>ナン</t>
    </rPh>
    <rPh sb="17" eb="19">
      <t>キテイ</t>
    </rPh>
    <rPh sb="23" eb="25">
      <t>セッキョク</t>
    </rPh>
    <rPh sb="25" eb="26">
      <t>テキ</t>
    </rPh>
    <rPh sb="27" eb="28">
      <t>ト</t>
    </rPh>
    <rPh sb="29" eb="30">
      <t>ク</t>
    </rPh>
    <rPh sb="31" eb="33">
      <t>キウン</t>
    </rPh>
    <phoneticPr fontId="10"/>
  </si>
  <si>
    <t>10.従前踏襲により総代等を決めている</t>
    <rPh sb="3" eb="5">
      <t>ジュウゼン</t>
    </rPh>
    <rPh sb="5" eb="7">
      <t>トウシュウ</t>
    </rPh>
    <rPh sb="10" eb="12">
      <t>ソウダイ</t>
    </rPh>
    <rPh sb="12" eb="13">
      <t>トウ</t>
    </rPh>
    <rPh sb="14" eb="15">
      <t>キ</t>
    </rPh>
    <phoneticPr fontId="3"/>
  </si>
  <si>
    <t>11.特段の要因はない</t>
    <phoneticPr fontId="3"/>
  </si>
  <si>
    <t>12.その他（</t>
    <rPh sb="5" eb="6">
      <t>タ</t>
    </rPh>
    <phoneticPr fontId="3"/>
  </si>
  <si>
    <t>13.男女共同参画に向けた取組みは進んでいる</t>
    <rPh sb="3" eb="5">
      <t>ダンジョ</t>
    </rPh>
    <rPh sb="5" eb="7">
      <t>キョウドウ</t>
    </rPh>
    <rPh sb="7" eb="9">
      <t>サンカク</t>
    </rPh>
    <rPh sb="10" eb="11">
      <t>ム</t>
    </rPh>
    <rPh sb="13" eb="15">
      <t>トリク</t>
    </rPh>
    <rPh sb="17" eb="18">
      <t>スス</t>
    </rPh>
    <phoneticPr fontId="10"/>
  </si>
  <si>
    <t>問49</t>
    <rPh sb="0" eb="1">
      <t>トイ</t>
    </rPh>
    <phoneticPr fontId="3"/>
  </si>
  <si>
    <t>　土地改良区における男女共同参画の取組みは、地域の農業や農村の振興に繋がると思います</t>
    <rPh sb="1" eb="3">
      <t>トチ</t>
    </rPh>
    <rPh sb="3" eb="6">
      <t>カイリョウク</t>
    </rPh>
    <rPh sb="10" eb="12">
      <t>ダンジョ</t>
    </rPh>
    <rPh sb="12" eb="14">
      <t>キョウドウ</t>
    </rPh>
    <rPh sb="14" eb="16">
      <t>サンカク</t>
    </rPh>
    <rPh sb="17" eb="18">
      <t>ト</t>
    </rPh>
    <rPh sb="18" eb="19">
      <t>ク</t>
    </rPh>
    <rPh sb="22" eb="24">
      <t>チイキ</t>
    </rPh>
    <rPh sb="25" eb="27">
      <t>ノウギョウ</t>
    </rPh>
    <rPh sb="28" eb="30">
      <t>ノウソン</t>
    </rPh>
    <rPh sb="31" eb="33">
      <t>シンコウ</t>
    </rPh>
    <rPh sb="34" eb="35">
      <t>ツナ</t>
    </rPh>
    <rPh sb="38" eb="39">
      <t>オモ</t>
    </rPh>
    <phoneticPr fontId="3"/>
  </si>
  <si>
    <t>か。</t>
    <phoneticPr fontId="2"/>
  </si>
  <si>
    <t>1.つながると思う</t>
    <rPh sb="7" eb="8">
      <t>オモ</t>
    </rPh>
    <phoneticPr fontId="10"/>
  </si>
  <si>
    <t>2.ある程度つながると思う</t>
    <rPh sb="4" eb="6">
      <t>テイド</t>
    </rPh>
    <rPh sb="11" eb="12">
      <t>オモ</t>
    </rPh>
    <phoneticPr fontId="10"/>
  </si>
  <si>
    <t>3.あまりつながらないと思う</t>
    <rPh sb="12" eb="13">
      <t>オモ</t>
    </rPh>
    <phoneticPr fontId="10"/>
  </si>
  <si>
    <t>4.つながらないと思う</t>
    <rPh sb="9" eb="10">
      <t>オモ</t>
    </rPh>
    <phoneticPr fontId="10"/>
  </si>
  <si>
    <t>5.分からない</t>
    <rPh sb="2" eb="3">
      <t>ワ</t>
    </rPh>
    <phoneticPr fontId="3"/>
  </si>
  <si>
    <t>Ⅹ</t>
    <phoneticPr fontId="2"/>
  </si>
  <si>
    <t>　地域の農村振興方策と土地改良区との関わりについて</t>
    <phoneticPr fontId="3"/>
  </si>
  <si>
    <t>　土地改良区は、農業生産に必要となる農業水利施設の維持管理、基盤整備を通じた農地利用集積の推進、地区内の利水調整等の役割を担う団体で、その実施する事業を通じて地域農業振興に深く関わりを持ち、農村地域の振興を下支えしています。他の農業団体との連携や参画の状況について、以下の質問にお答えください。</t>
    <phoneticPr fontId="3"/>
  </si>
  <si>
    <t>【農業協同組合】</t>
  </si>
  <si>
    <t>問50</t>
    <phoneticPr fontId="3"/>
  </si>
  <si>
    <t>　地域のJAが行う事業と土地改良区との関わりについて、お聞きします。</t>
    <rPh sb="12" eb="14">
      <t>トチ</t>
    </rPh>
    <rPh sb="14" eb="16">
      <t>カイリョウ</t>
    </rPh>
    <rPh sb="16" eb="17">
      <t>ク</t>
    </rPh>
    <rPh sb="19" eb="20">
      <t>カカ</t>
    </rPh>
    <rPh sb="28" eb="29">
      <t>キ</t>
    </rPh>
    <phoneticPr fontId="3"/>
  </si>
  <si>
    <t>　貴土地改良区では、地域のJAが行う事業と連携して活動や取組みを行われていますか。連携さ</t>
    <rPh sb="25" eb="27">
      <t>カツドウ</t>
    </rPh>
    <rPh sb="41" eb="43">
      <t>レンケイ</t>
    </rPh>
    <phoneticPr fontId="3"/>
  </si>
  <si>
    <t>れている場合は、該当する番号を選んでください。なお、特にない場合は「７」と記入してくだ</t>
    <phoneticPr fontId="3"/>
  </si>
  <si>
    <t>さい。</t>
    <phoneticPr fontId="2"/>
  </si>
  <si>
    <t xml:space="preserve"> 1．JAが行う営農指導事業</t>
    <rPh sb="12" eb="14">
      <t>ジギョウ</t>
    </rPh>
    <phoneticPr fontId="3"/>
  </si>
  <si>
    <t xml:space="preserve"> 2．JAが行う販売事業</t>
    <phoneticPr fontId="3"/>
  </si>
  <si>
    <t xml:space="preserve"> 3．JAが行う購買事業</t>
    <phoneticPr fontId="3"/>
  </si>
  <si>
    <t xml:space="preserve"> 4．JAが行う土地改良事業（基盤整備など）</t>
    <phoneticPr fontId="3"/>
  </si>
  <si>
    <t xml:space="preserve"> 5．JAが行う業務受託</t>
    <phoneticPr fontId="3"/>
  </si>
  <si>
    <t xml:space="preserve"> 6. その他（具体的に</t>
    <phoneticPr fontId="3"/>
  </si>
  <si>
    <t xml:space="preserve"> 7．特になし</t>
    <phoneticPr fontId="3"/>
  </si>
  <si>
    <t>問51</t>
    <phoneticPr fontId="3"/>
  </si>
  <si>
    <t>　貴土地改良区が地区内の農業や農村地域の振興にとって重要と考える「JAが行う事業」につい</t>
    <rPh sb="1" eb="2">
      <t>キ</t>
    </rPh>
    <rPh sb="2" eb="4">
      <t>トチ</t>
    </rPh>
    <rPh sb="4" eb="7">
      <t>カイリョウク</t>
    </rPh>
    <phoneticPr fontId="3"/>
  </si>
  <si>
    <t>て、該当する番号を選んでください。なお、特にない場合は「７」を記入してください。</t>
    <rPh sb="20" eb="21">
      <t>トク</t>
    </rPh>
    <phoneticPr fontId="3"/>
  </si>
  <si>
    <t xml:space="preserve"> 7．分からない</t>
    <rPh sb="3" eb="4">
      <t>ワ</t>
    </rPh>
    <phoneticPr fontId="3"/>
  </si>
  <si>
    <t>問52</t>
    <phoneticPr fontId="3"/>
  </si>
  <si>
    <t>　地域農業や農村地域の振興のため、土地改良区とJAとの関わり方について、一番近いもの</t>
    <phoneticPr fontId="3"/>
  </si>
  <si>
    <t>の番号を記入してください。</t>
    <phoneticPr fontId="2"/>
  </si>
  <si>
    <t xml:space="preserve"> 1．土地改良区として積極的に関わるべきである。</t>
    <phoneticPr fontId="3"/>
  </si>
  <si>
    <t xml:space="preserve"> 2．JAからの依頼があれば関わりたい。</t>
    <phoneticPr fontId="3"/>
  </si>
  <si>
    <t xml:space="preserve"> 3．行政組織からの依頼があれば関わりたい。</t>
    <phoneticPr fontId="3"/>
  </si>
  <si>
    <t xml:space="preserve"> 4．地域の農業者等からの依頼があれば関わりたい。</t>
    <phoneticPr fontId="3"/>
  </si>
  <si>
    <t xml:space="preserve"> 5．行政組織や地域の農業者等からの依頼はあるが関われていない。</t>
    <phoneticPr fontId="3"/>
  </si>
  <si>
    <t xml:space="preserve"> 6．関わる必要はない。</t>
    <phoneticPr fontId="3"/>
  </si>
  <si>
    <t xml:space="preserve"> 7．これまで関わる機会がなく、分からない。</t>
    <rPh sb="16" eb="17">
      <t>ワ</t>
    </rPh>
    <phoneticPr fontId="3"/>
  </si>
  <si>
    <t>【人・農地プラン】</t>
  </si>
  <si>
    <t>問53</t>
    <phoneticPr fontId="3"/>
  </si>
  <si>
    <t>　地域の「人・農地プランの実質化」における土地改良区の関わりについて、お聞きします。</t>
    <phoneticPr fontId="3"/>
  </si>
  <si>
    <t>貴土地改良区の地区内で作成されている人・農地プランは実質化していますか。該当するものを</t>
    <phoneticPr fontId="3"/>
  </si>
  <si>
    <t>１つ選んで番号を記入してください。（地区内で複数のプランが作成されている場合で、その</t>
    <phoneticPr fontId="3"/>
  </si>
  <si>
    <t>一部のみが実質化している場合は「２」を選んでください。）</t>
  </si>
  <si>
    <t xml:space="preserve"> 1．実質化している。</t>
    <phoneticPr fontId="3"/>
  </si>
  <si>
    <t xml:space="preserve"> 2．実質化していない</t>
    <phoneticPr fontId="3"/>
  </si>
  <si>
    <t xml:space="preserve"> 3．実質化しているか、分からない</t>
    <phoneticPr fontId="3"/>
  </si>
  <si>
    <t xml:space="preserve"> 4．地区内で「人・農地」プランが作成されていない</t>
    <phoneticPr fontId="3"/>
  </si>
  <si>
    <t>　　※「人・農地プランの実質化」とは、下記の①～③が行われていることをいいます。</t>
    <phoneticPr fontId="3"/>
  </si>
  <si>
    <t>　　　①「人・農地プラン」の作成に取り組む地区（以下「対象地区」という。）の</t>
    <phoneticPr fontId="3"/>
  </si>
  <si>
    <t>相当部分について、おおむね5年から10年後の農地利用に関するアンケート</t>
    <phoneticPr fontId="3"/>
  </si>
  <si>
    <t>調査が行われていること。</t>
  </si>
  <si>
    <t>　　　②対象地区において、アンケート調査や話し合いを通じて、農業者の年齢階層別の</t>
    <phoneticPr fontId="3"/>
  </si>
  <si>
    <t>就農や後継者の確保の状況が地図により把握されていること。</t>
  </si>
  <si>
    <t>　　　③対象地区を原則として、集落毎に細分化し、5年から10年後の農地利用を担う</t>
    <phoneticPr fontId="3"/>
  </si>
  <si>
    <t>中心経営体に関する方針を定めること。</t>
  </si>
  <si>
    <t>問54</t>
    <phoneticPr fontId="3"/>
  </si>
  <si>
    <t>　問53で「１．実質化している」と「２．実質化していない」を選択された土地改良区にお聞き</t>
    <phoneticPr fontId="3"/>
  </si>
  <si>
    <t>します。「実質化」に向けた取り組みにおいて、貴土地改良区の関わり（支援や協力等）のある</t>
    <phoneticPr fontId="3"/>
  </si>
  <si>
    <t>ものの番号を記入してください。</t>
  </si>
  <si>
    <t xml:space="preserve"> 1．工程表案に対する関係機関の意見聴取</t>
    <phoneticPr fontId="3"/>
  </si>
  <si>
    <t xml:space="preserve"> 2．アンケート調査の実施</t>
    <phoneticPr fontId="3"/>
  </si>
  <si>
    <t xml:space="preserve"> 3．アンケート調査等で把握した地域状況の地図化</t>
    <phoneticPr fontId="3"/>
  </si>
  <si>
    <t xml:space="preserve"> 4．地域での話し合い</t>
    <phoneticPr fontId="3"/>
  </si>
  <si>
    <t xml:space="preserve"> 5．話し合い結果の取りまとめ</t>
    <phoneticPr fontId="3"/>
  </si>
  <si>
    <t xml:space="preserve"> 6．プランの方針を実現するために必要な取り組み（基盤整備の推進など）</t>
    <phoneticPr fontId="3"/>
  </si>
  <si>
    <t>問55</t>
    <phoneticPr fontId="3"/>
  </si>
  <si>
    <t>　「人・農地プラン」の実質化にむけた「地域の話し合い」において、貴土地改良区の総代や</t>
    <phoneticPr fontId="3"/>
  </si>
  <si>
    <t>役職員がコーディネーターとして活躍されていませんか。該当する番号を記入してください。</t>
  </si>
  <si>
    <t xml:space="preserve"> 1．有</t>
    <phoneticPr fontId="3"/>
  </si>
  <si>
    <t xml:space="preserve"> 2．無</t>
    <phoneticPr fontId="3"/>
  </si>
  <si>
    <t xml:space="preserve"> 3．把握していない</t>
    <rPh sb="3" eb="5">
      <t>ハアク</t>
    </rPh>
    <phoneticPr fontId="2"/>
  </si>
  <si>
    <t>問56</t>
    <phoneticPr fontId="3"/>
  </si>
  <si>
    <t>　地域農業や農村地域の振興のため、土地改良区と「人・農地プラン」との関わり方について、</t>
    <phoneticPr fontId="3"/>
  </si>
  <si>
    <t>一番近いものの番号を記入してください。</t>
  </si>
  <si>
    <t xml:space="preserve"> 2．行政組織からの依頼により関わる。</t>
    <phoneticPr fontId="3"/>
  </si>
  <si>
    <t xml:space="preserve"> 3．地域の農業者等からの依頼により関わる。</t>
    <phoneticPr fontId="3"/>
  </si>
  <si>
    <t xml:space="preserve"> 4．行政組織や地域の農業者等からの依頼があっても関われない。</t>
    <phoneticPr fontId="3"/>
  </si>
  <si>
    <t xml:space="preserve"> 5．関わる必要はない。</t>
    <phoneticPr fontId="3"/>
  </si>
  <si>
    <t xml:space="preserve"> 6．これまで関わる機会がなく、分からない。</t>
    <phoneticPr fontId="3"/>
  </si>
  <si>
    <t>【農地中間管理機構】</t>
  </si>
  <si>
    <t>問57</t>
    <phoneticPr fontId="3"/>
  </si>
  <si>
    <t>　農地中間管理機構（以下「機構」という。）と土地改良区の関わりについて、お聞きします。</t>
    <rPh sb="22" eb="24">
      <t>トチ</t>
    </rPh>
    <rPh sb="24" eb="27">
      <t>カイリョウク</t>
    </rPh>
    <rPh sb="28" eb="29">
      <t>カカ</t>
    </rPh>
    <rPh sb="37" eb="38">
      <t>キ</t>
    </rPh>
    <phoneticPr fontId="3"/>
  </si>
  <si>
    <t>貴土地改良区では、これまで機構と連携して業務を実施されたことがありますか。</t>
    <rPh sb="0" eb="1">
      <t>キ</t>
    </rPh>
    <rPh sb="1" eb="3">
      <t>トチ</t>
    </rPh>
    <rPh sb="3" eb="6">
      <t>カイリョウク</t>
    </rPh>
    <rPh sb="13" eb="15">
      <t>キコウ</t>
    </rPh>
    <rPh sb="16" eb="18">
      <t>レンケイ</t>
    </rPh>
    <rPh sb="20" eb="22">
      <t>ギョウム</t>
    </rPh>
    <rPh sb="23" eb="25">
      <t>ジッシ</t>
    </rPh>
    <phoneticPr fontId="3"/>
  </si>
  <si>
    <t xml:space="preserve"> 1.有</t>
    <phoneticPr fontId="3"/>
  </si>
  <si>
    <t xml:space="preserve"> 2.無</t>
    <phoneticPr fontId="3"/>
  </si>
  <si>
    <t>問58</t>
    <phoneticPr fontId="3"/>
  </si>
  <si>
    <t>　基盤整備事業等の実施を契機とした農地の集積・集約化に向けて、貴土地改良区が行った業務</t>
    <rPh sb="9" eb="11">
      <t>ジッシ</t>
    </rPh>
    <rPh sb="27" eb="28">
      <t>ム</t>
    </rPh>
    <rPh sb="31" eb="32">
      <t>キ</t>
    </rPh>
    <rPh sb="32" eb="34">
      <t>トチ</t>
    </rPh>
    <rPh sb="34" eb="37">
      <t>カイリョウク</t>
    </rPh>
    <rPh sb="38" eb="39">
      <t>オコナ</t>
    </rPh>
    <rPh sb="41" eb="43">
      <t>ギョウム</t>
    </rPh>
    <phoneticPr fontId="3"/>
  </si>
  <si>
    <t>のうち機構と連携して行ったものについて、該当する番号を記入してください。</t>
    <rPh sb="20" eb="22">
      <t>ガイトウ</t>
    </rPh>
    <phoneticPr fontId="3"/>
  </si>
  <si>
    <t xml:space="preserve"> 1.事業実施（事業推進）に向けた地元の合意形成</t>
    <rPh sb="3" eb="5">
      <t>ジギョウ</t>
    </rPh>
    <rPh sb="5" eb="7">
      <t>ジッシ</t>
    </rPh>
    <rPh sb="8" eb="10">
      <t>ジギョウ</t>
    </rPh>
    <rPh sb="10" eb="12">
      <t>スイシン</t>
    </rPh>
    <rPh sb="14" eb="15">
      <t>ム</t>
    </rPh>
    <rPh sb="17" eb="19">
      <t>ジモト</t>
    </rPh>
    <rPh sb="20" eb="22">
      <t>ゴウイ</t>
    </rPh>
    <rPh sb="22" eb="24">
      <t>ケイセイ</t>
    </rPh>
    <phoneticPr fontId="3"/>
  </si>
  <si>
    <t xml:space="preserve"> 2.関係農家（組合員）への意向調査の実施</t>
    <rPh sb="3" eb="5">
      <t>カンケイ</t>
    </rPh>
    <rPh sb="5" eb="7">
      <t>ノウカ</t>
    </rPh>
    <rPh sb="8" eb="11">
      <t>クミアイン</t>
    </rPh>
    <rPh sb="14" eb="16">
      <t>イコウ</t>
    </rPh>
    <rPh sb="16" eb="18">
      <t>チョウサ</t>
    </rPh>
    <rPh sb="19" eb="21">
      <t>ジッシ</t>
    </rPh>
    <phoneticPr fontId="3"/>
  </si>
  <si>
    <t xml:space="preserve"> 3.地区内農家に関する基礎調査</t>
    <rPh sb="3" eb="6">
      <t>チクナイ</t>
    </rPh>
    <rPh sb="6" eb="8">
      <t>ノウカ</t>
    </rPh>
    <rPh sb="9" eb="10">
      <t>カン</t>
    </rPh>
    <rPh sb="12" eb="14">
      <t>キソ</t>
    </rPh>
    <rPh sb="14" eb="16">
      <t>チョウサ</t>
    </rPh>
    <phoneticPr fontId="3"/>
  </si>
  <si>
    <t xml:space="preserve"> 4.地区内農地の所有者と耕作者の調整</t>
    <rPh sb="3" eb="6">
      <t>チクナイ</t>
    </rPh>
    <rPh sb="6" eb="8">
      <t>ノウチ</t>
    </rPh>
    <rPh sb="9" eb="12">
      <t>ショユウシャ</t>
    </rPh>
    <rPh sb="13" eb="16">
      <t>コウサクシャ</t>
    </rPh>
    <rPh sb="17" eb="19">
      <t>チョウセイ</t>
    </rPh>
    <phoneticPr fontId="3"/>
  </si>
  <si>
    <t xml:space="preserve"> 5.換地計画の策定</t>
    <rPh sb="3" eb="5">
      <t>カンチ</t>
    </rPh>
    <rPh sb="5" eb="7">
      <t>ケイカク</t>
    </rPh>
    <rPh sb="8" eb="10">
      <t>サクテイ</t>
    </rPh>
    <phoneticPr fontId="3"/>
  </si>
  <si>
    <t xml:space="preserve"> 6.経営体育成方針の策定</t>
    <rPh sb="3" eb="6">
      <t>ケイエイタイ</t>
    </rPh>
    <rPh sb="6" eb="8">
      <t>イクセイ</t>
    </rPh>
    <rPh sb="8" eb="10">
      <t>ホウシン</t>
    </rPh>
    <rPh sb="11" eb="13">
      <t>サクテイ</t>
    </rPh>
    <phoneticPr fontId="3"/>
  </si>
  <si>
    <t xml:space="preserve"> 7.その他（具体的に</t>
    <phoneticPr fontId="3"/>
  </si>
  <si>
    <t xml:space="preserve"> 8.基盤整備事業等を契機とした農地の集積・集約化に関わっていない</t>
    <rPh sb="26" eb="27">
      <t>カカ</t>
    </rPh>
    <phoneticPr fontId="3"/>
  </si>
  <si>
    <t>問59</t>
    <phoneticPr fontId="3"/>
  </si>
  <si>
    <t>　地区内の所有者不明農地における機構の利用権の設定について、貴土地改良区と機構との連携</t>
    <rPh sb="1" eb="4">
      <t>チクナイ</t>
    </rPh>
    <rPh sb="16" eb="18">
      <t>キコウ</t>
    </rPh>
    <rPh sb="19" eb="22">
      <t>リヨウケン</t>
    </rPh>
    <rPh sb="23" eb="25">
      <t>セッテイ</t>
    </rPh>
    <rPh sb="30" eb="31">
      <t>キ</t>
    </rPh>
    <rPh sb="31" eb="33">
      <t>トチ</t>
    </rPh>
    <rPh sb="33" eb="36">
      <t>カイリョウク</t>
    </rPh>
    <rPh sb="37" eb="39">
      <t>キコウ</t>
    </rPh>
    <rPh sb="41" eb="43">
      <t>レンケイ</t>
    </rPh>
    <phoneticPr fontId="3"/>
  </si>
  <si>
    <t>状況で一番近いものの番号を記入してください。</t>
    <phoneticPr fontId="3"/>
  </si>
  <si>
    <t xml:space="preserve"> 1.土地改良区として設定に向けて積極的に関わっている。</t>
    <rPh sb="11" eb="13">
      <t>セッテイ</t>
    </rPh>
    <rPh sb="14" eb="15">
      <t>ム</t>
    </rPh>
    <rPh sb="21" eb="22">
      <t>カカ</t>
    </rPh>
    <phoneticPr fontId="3"/>
  </si>
  <si>
    <t xml:space="preserve"> 2.行政組織からの依頼により設定に関わっている。</t>
    <rPh sb="15" eb="17">
      <t>セッテイ</t>
    </rPh>
    <phoneticPr fontId="3"/>
  </si>
  <si>
    <t xml:space="preserve"> 3.機構からの依頼により設定に関わっている。</t>
    <rPh sb="3" eb="5">
      <t>キコウ</t>
    </rPh>
    <rPh sb="13" eb="15">
      <t>セッテイ</t>
    </rPh>
    <rPh sb="16" eb="17">
      <t>カカ</t>
    </rPh>
    <phoneticPr fontId="3"/>
  </si>
  <si>
    <t xml:space="preserve"> 4.行政組織や地域の機構等からの依頼があったが関われていない。</t>
    <rPh sb="11" eb="13">
      <t>キコウ</t>
    </rPh>
    <rPh sb="24" eb="25">
      <t>カカ</t>
    </rPh>
    <phoneticPr fontId="3"/>
  </si>
  <si>
    <t xml:space="preserve"> 5.これまで設定に関わる機会がない</t>
    <rPh sb="7" eb="9">
      <t>セッテイ</t>
    </rPh>
    <phoneticPr fontId="3"/>
  </si>
  <si>
    <t xml:space="preserve"> 6.地区内に所有者不明農地に農地中間管理権を設定する事案はない</t>
    <rPh sb="3" eb="6">
      <t>チクナイ</t>
    </rPh>
    <rPh sb="7" eb="10">
      <t>ショユウシャ</t>
    </rPh>
    <rPh sb="10" eb="12">
      <t>フメイ</t>
    </rPh>
    <rPh sb="12" eb="14">
      <t>ノウチ</t>
    </rPh>
    <rPh sb="15" eb="17">
      <t>ノウチ</t>
    </rPh>
    <rPh sb="17" eb="19">
      <t>チュウカン</t>
    </rPh>
    <rPh sb="19" eb="22">
      <t>カンリケン</t>
    </rPh>
    <rPh sb="23" eb="25">
      <t>セッテイ</t>
    </rPh>
    <rPh sb="27" eb="29">
      <t>ジアン</t>
    </rPh>
    <phoneticPr fontId="3"/>
  </si>
  <si>
    <t>問60</t>
    <phoneticPr fontId="3"/>
  </si>
  <si>
    <t>　地区内の機構関連農地整備事業の実施において、貴土地改良区が行った業務のうち機構と</t>
    <rPh sb="1" eb="4">
      <t>チクナイ</t>
    </rPh>
    <phoneticPr fontId="3"/>
  </si>
  <si>
    <t>連携して行ったものについて、該当する番号を記入してください。</t>
    <phoneticPr fontId="3"/>
  </si>
  <si>
    <t xml:space="preserve"> 7.機構による農地中間管理権の設定に向けた協力</t>
    <rPh sb="3" eb="5">
      <t>キコウ</t>
    </rPh>
    <rPh sb="8" eb="10">
      <t>ノウチ</t>
    </rPh>
    <rPh sb="10" eb="12">
      <t>チュウカン</t>
    </rPh>
    <rPh sb="12" eb="15">
      <t>カンリケン</t>
    </rPh>
    <rPh sb="16" eb="18">
      <t>セッテイ</t>
    </rPh>
    <rPh sb="19" eb="20">
      <t>ム</t>
    </rPh>
    <rPh sb="22" eb="24">
      <t>キョウリョク</t>
    </rPh>
    <phoneticPr fontId="3"/>
  </si>
  <si>
    <t xml:space="preserve"> 8.その他（具体的に</t>
    <phoneticPr fontId="3"/>
  </si>
  <si>
    <t xml:space="preserve"> 9.機構関連農地整備事業に関わっていない</t>
    <rPh sb="3" eb="5">
      <t>キコウ</t>
    </rPh>
    <rPh sb="5" eb="7">
      <t>カンレン</t>
    </rPh>
    <rPh sb="7" eb="9">
      <t>ノウチ</t>
    </rPh>
    <rPh sb="9" eb="11">
      <t>セイビ</t>
    </rPh>
    <rPh sb="11" eb="13">
      <t>ジギョウ</t>
    </rPh>
    <rPh sb="14" eb="15">
      <t>カカ</t>
    </rPh>
    <phoneticPr fontId="3"/>
  </si>
  <si>
    <t>問61</t>
    <phoneticPr fontId="3"/>
  </si>
  <si>
    <t>　地域農業や農村地域の振興のため、土地改良区と機構が行う事業との関わり方について、一番近いものの番号を記入してください。</t>
    <rPh sb="23" eb="25">
      <t>キコウ</t>
    </rPh>
    <rPh sb="26" eb="27">
      <t>オコナ</t>
    </rPh>
    <rPh sb="28" eb="30">
      <t>ジギョウ</t>
    </rPh>
    <phoneticPr fontId="3"/>
  </si>
  <si>
    <t xml:space="preserve"> 1.土地改良区として積極的に関わるべきである。</t>
    <phoneticPr fontId="3"/>
  </si>
  <si>
    <t xml:space="preserve"> 2.行政組織からの依頼により関わる。</t>
    <phoneticPr fontId="3"/>
  </si>
  <si>
    <t xml:space="preserve"> 3.地域の農業者等からの依頼により関わる。</t>
    <phoneticPr fontId="3"/>
  </si>
  <si>
    <t xml:space="preserve"> 4.行政組織や地域の農業者等からの依頼があっても関われない。</t>
    <phoneticPr fontId="3"/>
  </si>
  <si>
    <t xml:space="preserve"> 5.関わる必要はない。</t>
    <phoneticPr fontId="3"/>
  </si>
  <si>
    <t xml:space="preserve"> 6.これまで関わる機会がなく、分からない。</t>
    <phoneticPr fontId="3"/>
  </si>
  <si>
    <t>問62</t>
    <phoneticPr fontId="3"/>
  </si>
  <si>
    <t>　これまで、機構が貴土地改良区の組合員または准組合員になったことがありますか。</t>
    <rPh sb="6" eb="8">
      <t>キコウ</t>
    </rPh>
    <rPh sb="9" eb="15">
      <t>キトチカイリョウク</t>
    </rPh>
    <rPh sb="16" eb="19">
      <t>クミアイイン</t>
    </rPh>
    <rPh sb="22" eb="23">
      <t>ジュン</t>
    </rPh>
    <rPh sb="23" eb="26">
      <t>クミアイイン</t>
    </rPh>
    <phoneticPr fontId="3"/>
  </si>
  <si>
    <t xml:space="preserve"> 1.組合員になっている（または、組合員になったことがある）</t>
    <rPh sb="3" eb="6">
      <t>クミアイイン</t>
    </rPh>
    <rPh sb="17" eb="20">
      <t>クミアイイン</t>
    </rPh>
    <phoneticPr fontId="3"/>
  </si>
  <si>
    <t xml:space="preserve"> 2.これまで組合員になったことはない</t>
    <rPh sb="7" eb="10">
      <t>クミアイイン</t>
    </rPh>
    <phoneticPr fontId="3"/>
  </si>
  <si>
    <t xml:space="preserve"> 3.准組合員になっている（または、准組合員になったことがある）</t>
    <rPh sb="3" eb="4">
      <t>ジュン</t>
    </rPh>
    <rPh sb="4" eb="7">
      <t>クミアイイン</t>
    </rPh>
    <rPh sb="18" eb="22">
      <t>ジュンクミアイイン</t>
    </rPh>
    <phoneticPr fontId="3"/>
  </si>
  <si>
    <t xml:space="preserve"> 4.これまで准組合員になったことはない</t>
    <rPh sb="7" eb="8">
      <t>ジュン</t>
    </rPh>
    <rPh sb="8" eb="11">
      <t>クミアイイン</t>
    </rPh>
    <phoneticPr fontId="3"/>
  </si>
  <si>
    <t>問63</t>
    <phoneticPr fontId="3"/>
  </si>
  <si>
    <t>　准組合員制度を導入している土地改良区にお聞きします。機構が准組合員になった場合、どのような効果がありましたか（または、期待されますか）。該当する番号を選んでください。（複数回答可）</t>
    <rPh sb="1" eb="2">
      <t>ジュン</t>
    </rPh>
    <rPh sb="2" eb="5">
      <t>クミアイイン</t>
    </rPh>
    <rPh sb="5" eb="7">
      <t>セイド</t>
    </rPh>
    <rPh sb="8" eb="10">
      <t>ドウニュウ</t>
    </rPh>
    <rPh sb="14" eb="19">
      <t>トチカイリョウク</t>
    </rPh>
    <rPh sb="21" eb="22">
      <t>キ</t>
    </rPh>
    <rPh sb="27" eb="29">
      <t>キコウ</t>
    </rPh>
    <rPh sb="30" eb="31">
      <t>ジュン</t>
    </rPh>
    <rPh sb="31" eb="33">
      <t>クミアイ</t>
    </rPh>
    <rPh sb="33" eb="34">
      <t>イン</t>
    </rPh>
    <rPh sb="38" eb="40">
      <t>バアイ</t>
    </rPh>
    <phoneticPr fontId="3"/>
  </si>
  <si>
    <t xml:space="preserve"> 1.総（代）会への出席等により、土地改良区運営に対する准組合員の理解が向上</t>
    <phoneticPr fontId="2"/>
  </si>
  <si>
    <t xml:space="preserve"> 2.組合員と准組合員の間で賦課金の取扱いが調整され、賦課金徴収が容易</t>
    <phoneticPr fontId="2"/>
  </si>
  <si>
    <t xml:space="preserve"> 3.准組合員制度の導入をきっかけに賦課金の取扱いが調整され、</t>
    <phoneticPr fontId="3"/>
  </si>
  <si>
    <t>　農地の利用集積が進行（組合員間での貸し借りの場合を含む。）</t>
    <phoneticPr fontId="3"/>
  </si>
  <si>
    <t xml:space="preserve"> 4.賦課事務が円滑に実施</t>
    <phoneticPr fontId="2"/>
  </si>
  <si>
    <t xml:space="preserve"> 5.その他（具体的に</t>
    <phoneticPr fontId="3"/>
  </si>
  <si>
    <t xml:space="preserve"> 6.特にない</t>
    <phoneticPr fontId="2"/>
  </si>
  <si>
    <t>【多面的機能支払交付金の活動組織】</t>
  </si>
  <si>
    <t>問64</t>
    <phoneticPr fontId="3"/>
  </si>
  <si>
    <t>　土地改良区と多面的機能支払交付金の活動組織の活動との関わり方について、お聞きします。</t>
    <rPh sb="37" eb="38">
      <t>キ</t>
    </rPh>
    <phoneticPr fontId="3"/>
  </si>
  <si>
    <t>　貴土地改良区と多面的機能支払交付金の活動組織の活動との関わり方について、一番近いものの</t>
    <rPh sb="1" eb="2">
      <t>キ</t>
    </rPh>
    <phoneticPr fontId="3"/>
  </si>
  <si>
    <t>番号を記入してください。</t>
    <phoneticPr fontId="3"/>
  </si>
  <si>
    <t xml:space="preserve"> 1．土地改良区として積極的に関わっている。</t>
    <phoneticPr fontId="3"/>
  </si>
  <si>
    <t xml:space="preserve"> 2．活動組織からの依頼により関わっている。</t>
    <phoneticPr fontId="3"/>
  </si>
  <si>
    <t xml:space="preserve"> 3．行政組織からの指導により関わっている。</t>
    <phoneticPr fontId="3"/>
  </si>
  <si>
    <t xml:space="preserve"> 4．活動組織や行政組織からの依頼等はあるが、関われていない。</t>
    <phoneticPr fontId="3"/>
  </si>
  <si>
    <t xml:space="preserve"> 5．これまで関わる機会がなく、分からない。</t>
    <phoneticPr fontId="3"/>
  </si>
  <si>
    <t xml:space="preserve"> 6．関わっていない。</t>
    <phoneticPr fontId="3"/>
  </si>
  <si>
    <t>問65</t>
    <phoneticPr fontId="3"/>
  </si>
  <si>
    <t>　貴土地改良区が多面的機能支払交付金の活動組織との連携において課題と感じるものについて、</t>
    <rPh sb="1" eb="2">
      <t>キ</t>
    </rPh>
    <phoneticPr fontId="3"/>
  </si>
  <si>
    <t>該当する番号を記入してください。（複数回答可）</t>
  </si>
  <si>
    <t xml:space="preserve"> 1．活動組織の活動への参加について、法上で土地改良区がどこまで許容されるか、</t>
    <phoneticPr fontId="3"/>
  </si>
  <si>
    <t>　 分からない。</t>
    <phoneticPr fontId="2"/>
  </si>
  <si>
    <t xml:space="preserve"> 2．多面的機能支払交付金の活動組織に対する土地改良区の立場が不明確。</t>
    <phoneticPr fontId="3"/>
  </si>
  <si>
    <t xml:space="preserve"> 3．土地改良区の地区と活動組織の活動地域が異なるため、どこまで関われるのか、</t>
    <rPh sb="32" eb="33">
      <t>カカ</t>
    </rPh>
    <phoneticPr fontId="3"/>
  </si>
  <si>
    <t xml:space="preserve"> 　分からない。</t>
    <phoneticPr fontId="2"/>
  </si>
  <si>
    <t xml:space="preserve"> 4．活動組織の自主性が低く、土地改良区への依存度が高い。</t>
    <rPh sb="3" eb="5">
      <t>カツドウ</t>
    </rPh>
    <rPh sb="5" eb="7">
      <t>ソシキ</t>
    </rPh>
    <rPh sb="8" eb="11">
      <t>ジシュセイ</t>
    </rPh>
    <rPh sb="12" eb="13">
      <t>ヒク</t>
    </rPh>
    <rPh sb="15" eb="17">
      <t>トチ</t>
    </rPh>
    <rPh sb="17" eb="20">
      <t>カイリョウク</t>
    </rPh>
    <rPh sb="22" eb="24">
      <t>イゾン</t>
    </rPh>
    <rPh sb="24" eb="25">
      <t>ド</t>
    </rPh>
    <rPh sb="26" eb="27">
      <t>タカ</t>
    </rPh>
    <phoneticPr fontId="3"/>
  </si>
  <si>
    <t xml:space="preserve"> 5．技術指導を依頼されることが多く、負担感がある。</t>
    <phoneticPr fontId="3"/>
  </si>
  <si>
    <t xml:space="preserve"> 6．行政組織との仲介を依頼されることが多く、負担感がある。</t>
    <phoneticPr fontId="3"/>
  </si>
  <si>
    <t xml:space="preserve"> 7．連携によるメリットを感じられない。</t>
    <phoneticPr fontId="3"/>
  </si>
  <si>
    <t xml:space="preserve"> 8．その他（具体的に</t>
    <phoneticPr fontId="3"/>
  </si>
  <si>
    <t xml:space="preserve"> 9．連携していないので、分からない</t>
    <rPh sb="3" eb="5">
      <t>レンケイ</t>
    </rPh>
    <rPh sb="13" eb="14">
      <t>ワ</t>
    </rPh>
    <phoneticPr fontId="3"/>
  </si>
  <si>
    <t>問66</t>
    <phoneticPr fontId="3"/>
  </si>
  <si>
    <t>　地区内の農業や農村の振興にとって、多面的機能支払交付金の活動組織の活動の必要性につ</t>
    <rPh sb="1" eb="4">
      <t>チクナイ</t>
    </rPh>
    <rPh sb="37" eb="40">
      <t>ヒツヨウセイ</t>
    </rPh>
    <phoneticPr fontId="3"/>
  </si>
  <si>
    <t>いて、どのように考えますか。該当する番号を記入してください。</t>
    <phoneticPr fontId="3"/>
  </si>
  <si>
    <t xml:space="preserve"> 1.必ず必要だと思う。</t>
    <phoneticPr fontId="3"/>
  </si>
  <si>
    <t xml:space="preserve"> 2.必要だと思う。</t>
    <phoneticPr fontId="3"/>
  </si>
  <si>
    <t xml:space="preserve"> 3.どちらでもない。</t>
    <phoneticPr fontId="3"/>
  </si>
  <si>
    <t xml:space="preserve"> 4.必要とは思わない。</t>
    <phoneticPr fontId="3"/>
  </si>
  <si>
    <t xml:space="preserve"> 5.分からない。</t>
    <phoneticPr fontId="3"/>
  </si>
  <si>
    <t>問67</t>
    <phoneticPr fontId="3"/>
  </si>
  <si>
    <t>　貴土地改良区が活動組織の「構成員」になって活動している場合にお聞きします。その活動組織における他の構成員（農業者を除く）について、数が多いと思われる順に３番目まで、該当する番号を記入してください。</t>
    <rPh sb="1" eb="2">
      <t>キ</t>
    </rPh>
    <rPh sb="8" eb="10">
      <t>カツドウ</t>
    </rPh>
    <rPh sb="10" eb="12">
      <t>ソシキ</t>
    </rPh>
    <rPh sb="28" eb="30">
      <t>バアイ</t>
    </rPh>
    <rPh sb="32" eb="33">
      <t>キ</t>
    </rPh>
    <phoneticPr fontId="3"/>
  </si>
  <si>
    <t>①地域住民、 ②都市住民、 ③自治会、 ④町内会、 ⑤女性会（婦人会）、</t>
    <phoneticPr fontId="3"/>
  </si>
  <si>
    <t>⑥青年会、 ⑦老人会（老人クラブ）、 ⑧子供会（少年団）、 ⑨壮年団、</t>
    <phoneticPr fontId="2"/>
  </si>
  <si>
    <t>⑩大学、 ⑪高校、 ⑫中学校、 ⑬小学校、 ⑭PTA、 ⑮図書館、 ⑯消防団、</t>
    <phoneticPr fontId="3"/>
  </si>
  <si>
    <t>⑰NPO法人、 ⑱環境保護団体、 ⑲まちづくり協議会、地域づくり推進協議会等</t>
    <phoneticPr fontId="3"/>
  </si>
  <si>
    <t>⑳JA、 ㉑農業法人（農地所有適格法人、農事組合法人など）、 ㉒集落営農組合、</t>
    <phoneticPr fontId="3"/>
  </si>
  <si>
    <t>㉓水利組合、 ㉔その他（</t>
    <phoneticPr fontId="3"/>
  </si>
  <si>
    <t>㉕分からない</t>
    <rPh sb="1" eb="2">
      <t>ワ</t>
    </rPh>
    <phoneticPr fontId="2"/>
  </si>
  <si>
    <t>問68</t>
    <phoneticPr fontId="3"/>
  </si>
  <si>
    <t>　貴土地改良区が活動組織の「構成員」になって活動している場合にお聞きします。その活動組織が行っている活動内容のうち、貴土地改良区が土地改良区の運営上重要と思われる順に該当する番号を記入してください。</t>
    <rPh sb="1" eb="2">
      <t>キ</t>
    </rPh>
    <rPh sb="8" eb="10">
      <t>カツドウ</t>
    </rPh>
    <rPh sb="10" eb="12">
      <t>ソシキ</t>
    </rPh>
    <rPh sb="28" eb="30">
      <t>バアイ</t>
    </rPh>
    <rPh sb="32" eb="33">
      <t>キ</t>
    </rPh>
    <rPh sb="45" eb="46">
      <t>オコナ</t>
    </rPh>
    <rPh sb="50" eb="52">
      <t>カツドウ</t>
    </rPh>
    <rPh sb="52" eb="54">
      <t>ナイヨウ</t>
    </rPh>
    <rPh sb="58" eb="64">
      <t>キトチカイリョウク</t>
    </rPh>
    <rPh sb="65" eb="70">
      <t>トチカイリョウク</t>
    </rPh>
    <rPh sb="71" eb="73">
      <t>ウンエイ</t>
    </rPh>
    <rPh sb="73" eb="74">
      <t>ジョウ</t>
    </rPh>
    <rPh sb="74" eb="76">
      <t>ジュウヨウ</t>
    </rPh>
    <rPh sb="77" eb="78">
      <t>オモ</t>
    </rPh>
    <rPh sb="81" eb="82">
      <t>ジュン</t>
    </rPh>
    <phoneticPr fontId="3"/>
  </si>
  <si>
    <t>1．農地維持支払に関する活動</t>
    <rPh sb="9" eb="10">
      <t>カン</t>
    </rPh>
    <rPh sb="12" eb="14">
      <t>カツドウ</t>
    </rPh>
    <phoneticPr fontId="3"/>
  </si>
  <si>
    <t>　地域共同による農用地、水路、農道等の地域資源の基礎的な保全活動及び地域資源の適切な保全管理のための推進活動。</t>
    <phoneticPr fontId="2"/>
  </si>
  <si>
    <t>2．資源向上支払（共同活動）に関する活動</t>
    <rPh sb="11" eb="13">
      <t>カツドウ</t>
    </rPh>
    <rPh sb="15" eb="16">
      <t>カン</t>
    </rPh>
    <rPh sb="18" eb="20">
      <t>カツドウ</t>
    </rPh>
    <phoneticPr fontId="3"/>
  </si>
  <si>
    <t xml:space="preserve"> 地域共同による水路、農道等の施設の軽微な補修、農村環境保全活動及び多面的機能の増進を図る活動。(資源向上支払交付金のうち、地域資源の質的向上を図る共同活動に係るもの)</t>
    <phoneticPr fontId="2"/>
  </si>
  <si>
    <t>3．資源向上支払（長寿命化活動）に関する活動</t>
    <rPh sb="13" eb="15">
      <t>カツドウ</t>
    </rPh>
    <rPh sb="17" eb="18">
      <t>カン</t>
    </rPh>
    <rPh sb="20" eb="22">
      <t>カツドウ</t>
    </rPh>
    <phoneticPr fontId="3"/>
  </si>
  <si>
    <t>　農地周りの老朽化が進む水路、農道等の施設の長寿命化のための補修・更新等の地域共同による活動。(資源向上支払交付金のうち、施設の長寿命化のための活動に係るもの)</t>
    <rPh sb="75" eb="76">
      <t>カカ</t>
    </rPh>
    <phoneticPr fontId="2"/>
  </si>
  <si>
    <t>4．広域活動組織に関する取組み</t>
    <rPh sb="2" eb="4">
      <t>コウイキ</t>
    </rPh>
    <rPh sb="4" eb="6">
      <t>カツドウ</t>
    </rPh>
    <rPh sb="6" eb="8">
      <t>ソシキ</t>
    </rPh>
    <rPh sb="9" eb="10">
      <t>カン</t>
    </rPh>
    <rPh sb="12" eb="14">
      <t>トリクミ</t>
    </rPh>
    <phoneticPr fontId="3"/>
  </si>
  <si>
    <t>5．分からない。</t>
    <phoneticPr fontId="3"/>
  </si>
  <si>
    <t>Ⅺ</t>
    <phoneticPr fontId="3"/>
  </si>
  <si>
    <t>　土地改良法改正事項の活用状況について</t>
    <rPh sb="1" eb="6">
      <t>トチカイリョウホウ</t>
    </rPh>
    <rPh sb="6" eb="8">
      <t>カイセイ</t>
    </rPh>
    <rPh sb="8" eb="10">
      <t>ジコウ</t>
    </rPh>
    <rPh sb="11" eb="13">
      <t>カツヨウ</t>
    </rPh>
    <rPh sb="13" eb="15">
      <t>ジョウキョウ</t>
    </rPh>
    <phoneticPr fontId="3"/>
  </si>
  <si>
    <t>　今後、土地持ち非農家増加や組合員・職員数の減少等により土地改良区の業務執行体制の脆弱化が懸念される中で、土地改良区が施設の維持管理等を的確に行い、また事務の一層の効率化等を図るため、平成30年６月８日に土地改良法の改正が行われ、利水調整規程の策定など複数の措置が講じられました。これら改正事項の活用状況について、以下の質問にお答えください。</t>
    <rPh sb="24" eb="25">
      <t>トウ</t>
    </rPh>
    <rPh sb="45" eb="47">
      <t>ケネン</t>
    </rPh>
    <rPh sb="102" eb="104">
      <t>トチ</t>
    </rPh>
    <rPh sb="111" eb="112">
      <t>オコナ</t>
    </rPh>
    <phoneticPr fontId="3"/>
  </si>
  <si>
    <t>【利水調整規程】</t>
    <rPh sb="1" eb="3">
      <t>リスイ</t>
    </rPh>
    <rPh sb="3" eb="5">
      <t>チョウセイ</t>
    </rPh>
    <rPh sb="5" eb="7">
      <t>キテイ</t>
    </rPh>
    <phoneticPr fontId="3"/>
  </si>
  <si>
    <t>問69</t>
    <phoneticPr fontId="3"/>
  </si>
  <si>
    <t>　利水調整規程の策定状況について、該当する番号を記入してください。</t>
    <phoneticPr fontId="3"/>
  </si>
  <si>
    <t xml:space="preserve"> 1．策定済</t>
    <phoneticPr fontId="2"/>
  </si>
  <si>
    <t xml:space="preserve"> 2．策定していない(用水管理をしていない)（→問73へ）</t>
    <rPh sb="24" eb="25">
      <t>トイ</t>
    </rPh>
    <phoneticPr fontId="2"/>
  </si>
  <si>
    <t>問70</t>
    <phoneticPr fontId="3"/>
  </si>
  <si>
    <t>　利水調整規程の制定（総(代)会の議決）時期を記入してください。</t>
  </si>
  <si>
    <t>令和</t>
    <rPh sb="0" eb="2">
      <t>レイワ</t>
    </rPh>
    <phoneticPr fontId="2"/>
  </si>
  <si>
    <t>年</t>
    <rPh sb="0" eb="1">
      <t>ネン</t>
    </rPh>
    <phoneticPr fontId="2"/>
  </si>
  <si>
    <t>月</t>
    <rPh sb="0" eb="1">
      <t>ツキ</t>
    </rPh>
    <phoneticPr fontId="2"/>
  </si>
  <si>
    <t>問71</t>
    <phoneticPr fontId="3"/>
  </si>
  <si>
    <r>
      <t>　</t>
    </r>
    <r>
      <rPr>
        <b/>
        <sz val="11"/>
        <rFont val="ＭＳ ゴシック"/>
        <family val="3"/>
        <charset val="128"/>
      </rPr>
      <t>令和２年度</t>
    </r>
    <r>
      <rPr>
        <sz val="11"/>
        <rFont val="ＭＳ ゴシック"/>
        <family val="3"/>
        <charset val="128"/>
      </rPr>
      <t>における</t>
    </r>
    <r>
      <rPr>
        <b/>
        <sz val="11"/>
        <rFont val="ＭＳ ゴシック"/>
        <family val="3"/>
        <charset val="128"/>
      </rPr>
      <t>利水調整規程に定める利水調整の経過</t>
    </r>
    <r>
      <rPr>
        <sz val="11"/>
        <rFont val="ＭＳ ゴシック"/>
        <family val="3"/>
        <charset val="128"/>
      </rPr>
      <t>について、お聞きします。</t>
    </r>
    <phoneticPr fontId="3"/>
  </si>
  <si>
    <t>各項目の該当する番号を選択してください。また、該当する数字を記入してください。</t>
    <phoneticPr fontId="2"/>
  </si>
  <si>
    <t>１）理事会に利水調整に関する委員会（例えば、用排水調整委員会など）の設置　</t>
    <phoneticPr fontId="3"/>
  </si>
  <si>
    <t xml:space="preserve"> 　1．有　              2．無</t>
    <phoneticPr fontId="3"/>
  </si>
  <si>
    <t>２）配水ブロックの設置</t>
  </si>
  <si>
    <t>　 1．有（配水ブロック数　　）　  2．無</t>
    <rPh sb="6" eb="8">
      <t>ハイスイ</t>
    </rPh>
    <phoneticPr fontId="3"/>
  </si>
  <si>
    <t>「1.有」の場合
配水ﾌﾞﾛｯｸ数</t>
    <rPh sb="3" eb="4">
      <t>ア</t>
    </rPh>
    <rPh sb="9" eb="11">
      <t>ハイスイ</t>
    </rPh>
    <rPh sb="16" eb="17">
      <t>スウ</t>
    </rPh>
    <phoneticPr fontId="2"/>
  </si>
  <si>
    <t>３）配水に関する意見聴取の相手先</t>
  </si>
  <si>
    <t>　1．耕作者等　    2．配水ブロックの代表　    3．他の土地改良区　</t>
    <phoneticPr fontId="3"/>
  </si>
  <si>
    <t>　4．土地改良区連合</t>
    <phoneticPr fontId="3"/>
  </si>
  <si>
    <t>　5．その他(</t>
    <phoneticPr fontId="2"/>
  </si>
  <si>
    <t>４）配水に関する意見聴取の時期　</t>
    <phoneticPr fontId="3"/>
  </si>
  <si>
    <t>　1．定めている（　月　日まで）</t>
    <phoneticPr fontId="3"/>
  </si>
  <si>
    <t>「1.有」の場合
意見聴取の時期</t>
    <rPh sb="3" eb="4">
      <t>ア</t>
    </rPh>
    <rPh sb="9" eb="11">
      <t>イケン</t>
    </rPh>
    <rPh sb="11" eb="13">
      <t>チョウシュ</t>
    </rPh>
    <rPh sb="14" eb="16">
      <t>ジキ</t>
    </rPh>
    <phoneticPr fontId="2"/>
  </si>
  <si>
    <t xml:space="preserve">
日
まで</t>
    <rPh sb="1" eb="2">
      <t>ヒ</t>
    </rPh>
    <phoneticPr fontId="2"/>
  </si>
  <si>
    <t>　2．定めていない</t>
    <phoneticPr fontId="3"/>
  </si>
  <si>
    <t>５）配水計画の作成に当たり関係機関等との協議　</t>
    <phoneticPr fontId="3"/>
  </si>
  <si>
    <t>「1.有」の場合
協議先</t>
    <rPh sb="3" eb="4">
      <t>ア</t>
    </rPh>
    <rPh sb="9" eb="11">
      <t>キョウギ</t>
    </rPh>
    <rPh sb="11" eb="12">
      <t>サキ</t>
    </rPh>
    <phoneticPr fontId="2"/>
  </si>
  <si>
    <t>（有の場合）協議先：</t>
    <phoneticPr fontId="3"/>
  </si>
  <si>
    <t>1．他の土地改良区</t>
    <phoneticPr fontId="2"/>
  </si>
  <si>
    <t>2．土地改良区連合　</t>
    <phoneticPr fontId="2"/>
  </si>
  <si>
    <t>3．JA</t>
    <phoneticPr fontId="3"/>
  </si>
  <si>
    <t>4．水利組合</t>
    <phoneticPr fontId="3"/>
  </si>
  <si>
    <t>5．その他(</t>
    <phoneticPr fontId="3"/>
  </si>
  <si>
    <t>６）配水計画の公告時期</t>
    <phoneticPr fontId="3"/>
  </si>
  <si>
    <t>７）農業用水の利用・調整に関する問合せ先　</t>
    <phoneticPr fontId="3"/>
  </si>
  <si>
    <t>　1．配水ブロックの代表者  　2．土地改良区役員  　3．土地改良区事務局　</t>
    <phoneticPr fontId="3"/>
  </si>
  <si>
    <t>　4．その他(</t>
    <phoneticPr fontId="2"/>
  </si>
  <si>
    <t>問72</t>
    <phoneticPr fontId="3"/>
  </si>
  <si>
    <t>　利水調整規程の策定後、用水管理において、どのような変化がありましたか。</t>
    <phoneticPr fontId="3"/>
  </si>
  <si>
    <t>該当する番号を記入してください。（複数可）</t>
  </si>
  <si>
    <t xml:space="preserve"> 1．組合員からの配水等に関する意見・要望が増えた</t>
    <phoneticPr fontId="2"/>
  </si>
  <si>
    <t xml:space="preserve"> 2．組合員以外からの配水等に関する意見・要望が増えた</t>
    <phoneticPr fontId="2"/>
  </si>
  <si>
    <t xml:space="preserve"> 3．以前より地区内の用水需要を把握しやすくなった</t>
    <phoneticPr fontId="2"/>
  </si>
  <si>
    <t xml:space="preserve"> 4．従前からの配水計画（配水の時期や用水量など）を変更した</t>
    <phoneticPr fontId="2"/>
  </si>
  <si>
    <t xml:space="preserve"> 5．渇水など用水期間中での用水に関する対応が行いやすくなった</t>
    <phoneticPr fontId="2"/>
  </si>
  <si>
    <t xml:space="preserve"> 6．配水状況等が明確になり、地区内の営農が変化してきている</t>
    <phoneticPr fontId="2"/>
  </si>
  <si>
    <t xml:space="preserve"> 7．その他（　　　）</t>
    <phoneticPr fontId="2"/>
  </si>
  <si>
    <t xml:space="preserve"> 8．特に変化していない</t>
    <phoneticPr fontId="2"/>
  </si>
  <si>
    <t>【准組合員制度】</t>
    <phoneticPr fontId="3"/>
  </si>
  <si>
    <t>問73</t>
    <phoneticPr fontId="3"/>
  </si>
  <si>
    <t>　准組合員制度の導入状況は、どのようになっていますか、次の中から１つ選んでください。</t>
    <phoneticPr fontId="3"/>
  </si>
  <si>
    <t xml:space="preserve"> 1．加入申込があり、准組合員がいる。</t>
    <phoneticPr fontId="2"/>
  </si>
  <si>
    <t xml:space="preserve"> 2．土地改良区定款に准組合員に関する規定（加入・脱退・除名）を定めている。</t>
    <phoneticPr fontId="3"/>
  </si>
  <si>
    <t xml:space="preserve"> 　（定款変更認可申請中を含む。）</t>
    <phoneticPr fontId="2"/>
  </si>
  <si>
    <t xml:space="preserve"> 3．准組合員制度の導入について検討している。</t>
    <phoneticPr fontId="3"/>
  </si>
  <si>
    <t xml:space="preserve"> 4．准組合員の希望等があれば制度の導入を検討したい。（問76へ）</t>
    <rPh sb="28" eb="29">
      <t>トイ</t>
    </rPh>
    <phoneticPr fontId="3"/>
  </si>
  <si>
    <t xml:space="preserve"> 5．准組合員制度を導入する予定はない。（問75へ）</t>
    <rPh sb="21" eb="22">
      <t>トイ</t>
    </rPh>
    <phoneticPr fontId="3"/>
  </si>
  <si>
    <t xml:space="preserve"> 6．その他（</t>
    <phoneticPr fontId="3"/>
  </si>
  <si>
    <t>）(問76へ）</t>
    <rPh sb="2" eb="3">
      <t>トイ</t>
    </rPh>
    <phoneticPr fontId="2"/>
  </si>
  <si>
    <t>問74</t>
    <phoneticPr fontId="3"/>
  </si>
  <si>
    <t>　問73で「１」「２」「３」を回答された土地改良区にお聞きします。准組合員制度の活用により、どのような効果がありましたか（または、期待されますか）。該当する番号を選んでください。（複数回答可）</t>
    <phoneticPr fontId="3"/>
  </si>
  <si>
    <t xml:space="preserve"> 1．総（代）会への出席等により、土地改良区運営に対する准組合員の理解が向上</t>
    <phoneticPr fontId="2"/>
  </si>
  <si>
    <t xml:space="preserve"> 2．組合員と准組合員の間で賦課金の取扱いが調整され、賦課金徴収が容易</t>
    <phoneticPr fontId="2"/>
  </si>
  <si>
    <t xml:space="preserve"> 3．准組合員制度の導入をきっかけに賦課金の取扱いが調整され、</t>
    <phoneticPr fontId="3"/>
  </si>
  <si>
    <t xml:space="preserve"> 4．賦課事務が円滑に実施</t>
    <phoneticPr fontId="2"/>
  </si>
  <si>
    <t xml:space="preserve"> 5．その他（</t>
    <phoneticPr fontId="3"/>
  </si>
  <si>
    <t xml:space="preserve"> 6．特にない</t>
    <phoneticPr fontId="2"/>
  </si>
  <si>
    <t>問75</t>
    <phoneticPr fontId="3"/>
  </si>
  <si>
    <t>　問73で「５」を回答された土地改良区にお聞きします。准組合員制度の導入について、貴土地改良区の考えに近い番号を選んでください。（複数回答可）</t>
    <phoneticPr fontId="3"/>
  </si>
  <si>
    <t xml:space="preserve"> 1．総（代）会において准組合員制度の導入しないこととしている</t>
    <phoneticPr fontId="2"/>
  </si>
  <si>
    <t xml:space="preserve"> 2．理事会において准組合員制度の導入しないこととしている</t>
    <phoneticPr fontId="3"/>
  </si>
  <si>
    <t xml:space="preserve"> 3．准組合員に係る事務等が増えるため対応できない</t>
    <phoneticPr fontId="3"/>
  </si>
  <si>
    <t xml:space="preserve"> 4．組合員がいれば地域の農業者の意向を踏まえた運営ができる</t>
    <phoneticPr fontId="3"/>
  </si>
  <si>
    <t xml:space="preserve"> 5．准組合員の要望等はない</t>
    <phoneticPr fontId="3"/>
  </si>
  <si>
    <t xml:space="preserve"> 6．制度導入の必要性を感じない</t>
    <phoneticPr fontId="3"/>
  </si>
  <si>
    <t xml:space="preserve"> 7．その他（</t>
    <phoneticPr fontId="3"/>
  </si>
  <si>
    <t>【施設管理准組合員制度】</t>
  </si>
  <si>
    <t>問76</t>
    <phoneticPr fontId="3"/>
  </si>
  <si>
    <t>　施設管理准組合員制度の導入状況について、該当する番号を記入してください。</t>
    <phoneticPr fontId="3"/>
  </si>
  <si>
    <t xml:space="preserve"> 1．施設管理准組合員がいる。</t>
    <phoneticPr fontId="3"/>
  </si>
  <si>
    <t xml:space="preserve"> 2．土地改良区定款に施設管理准組合員に関する規定を定めている。</t>
    <phoneticPr fontId="3"/>
  </si>
  <si>
    <t xml:space="preserve">   （定款変更認可申請中を含む。）</t>
    <phoneticPr fontId="2"/>
  </si>
  <si>
    <t xml:space="preserve"> 3．制度の導入を予定している。</t>
    <phoneticPr fontId="3"/>
  </si>
  <si>
    <t xml:space="preserve"> 4．制度の導入について検討している。</t>
    <phoneticPr fontId="3"/>
  </si>
  <si>
    <t xml:space="preserve"> 5．施設管理准組合員の希望等があれば制度の導入を検討したい。</t>
    <phoneticPr fontId="3"/>
  </si>
  <si>
    <t xml:space="preserve"> 6．制度を導入する予定はない。</t>
    <phoneticPr fontId="3"/>
  </si>
  <si>
    <t>　　　　(本問の回答が「２」から「６」の場合は、問78へ）</t>
    <rPh sb="5" eb="7">
      <t>ホンモン</t>
    </rPh>
    <rPh sb="8" eb="10">
      <t>カイトウ</t>
    </rPh>
    <rPh sb="20" eb="22">
      <t>バアイ</t>
    </rPh>
    <rPh sb="24" eb="25">
      <t>トイ</t>
    </rPh>
    <phoneticPr fontId="2"/>
  </si>
  <si>
    <t>問77</t>
    <phoneticPr fontId="3"/>
  </si>
  <si>
    <t>　加入している施設管理准組合員の類型について、該当する番号を記載してください。</t>
    <phoneticPr fontId="3"/>
  </si>
  <si>
    <t xml:space="preserve"> 1．自治会・町内会</t>
    <phoneticPr fontId="3"/>
  </si>
  <si>
    <t xml:space="preserve"> 2．多面的機能支払交付金の活動組織</t>
    <phoneticPr fontId="2"/>
  </si>
  <si>
    <t xml:space="preserve"> 3．小学校等教育機関</t>
    <phoneticPr fontId="3"/>
  </si>
  <si>
    <t xml:space="preserve"> 4．NPO法人</t>
    <phoneticPr fontId="2"/>
  </si>
  <si>
    <t xml:space="preserve"> 5．農業法人（農地所有適格法人、農事組合法人など）</t>
    <phoneticPr fontId="3"/>
  </si>
  <si>
    <t xml:space="preserve"> 6．集落営農組合</t>
    <phoneticPr fontId="2"/>
  </si>
  <si>
    <t xml:space="preserve"> 7．水利組合等</t>
    <phoneticPr fontId="2"/>
  </si>
  <si>
    <t xml:space="preserve"> 8．その他（</t>
    <phoneticPr fontId="3"/>
  </si>
  <si>
    <t>問78</t>
    <phoneticPr fontId="3"/>
  </si>
  <si>
    <t>　多面的機能支払の活動組織が施設管理准組合員になった場合、土地改良区運営上で期待される</t>
    <phoneticPr fontId="3"/>
  </si>
  <si>
    <t>ことについて、該当する番号を記入してください。</t>
    <phoneticPr fontId="3"/>
  </si>
  <si>
    <t xml:space="preserve"> 1．土地改良区が管理する土地改良施設の管理への協力をしてもらいたい。</t>
    <phoneticPr fontId="3"/>
  </si>
  <si>
    <t xml:space="preserve"> 2．多面的機能支払交付金の活動組織との関係性を明確にしたい。</t>
    <phoneticPr fontId="3"/>
  </si>
  <si>
    <t xml:space="preserve"> 3．総（代）会等で土地改良区運営への意見を示してもらいたい。</t>
    <phoneticPr fontId="3"/>
  </si>
  <si>
    <t xml:space="preserve"> 4．その他（</t>
    <phoneticPr fontId="3"/>
  </si>
  <si>
    <t xml:space="preserve"> 5．分からない。</t>
    <phoneticPr fontId="3"/>
  </si>
  <si>
    <t>【土地改良区連合】</t>
  </si>
  <si>
    <t>問79</t>
    <phoneticPr fontId="3"/>
  </si>
  <si>
    <t>　土地改良区連合において、共同で土地改良事業を行うほか、所属土地改良区施設の維持管理（施設の見回り・監視）や事務（賦課金の徴収、会計事務等）などを行うことが可能となりました。貴土地改良区の体制強化のため、土地改良区連合の活用について、一番近いものを１つ選んでください。</t>
    <phoneticPr fontId="3"/>
  </si>
  <si>
    <t xml:space="preserve"> 1．他の土地改良区とともに土地改良区連合を設立して、事業化したい</t>
    <phoneticPr fontId="2"/>
  </si>
  <si>
    <t xml:space="preserve"> 2．土地改良区の事務を依頼して運営基盤の強化を図りたい</t>
    <phoneticPr fontId="2"/>
  </si>
  <si>
    <t xml:space="preserve"> 3．現在所属している土地改良区連合に新たに事務等を依頼したい</t>
    <phoneticPr fontId="2"/>
  </si>
  <si>
    <t xml:space="preserve"> 4．今後検討したい</t>
    <phoneticPr fontId="2"/>
  </si>
  <si>
    <t xml:space="preserve"> 5．特になし</t>
    <phoneticPr fontId="2"/>
  </si>
  <si>
    <t>Ⅻ</t>
    <phoneticPr fontId="2"/>
  </si>
  <si>
    <t>　特定外来生物への対応について</t>
    <rPh sb="1" eb="3">
      <t>トクテイ</t>
    </rPh>
    <rPh sb="3" eb="5">
      <t>ガイライ</t>
    </rPh>
    <rPh sb="5" eb="7">
      <t>セイブツ</t>
    </rPh>
    <rPh sb="9" eb="11">
      <t>タイオウ</t>
    </rPh>
    <phoneticPr fontId="3"/>
  </si>
  <si>
    <t>　【特定外来生物ナガエツルノゲイトウ】</t>
    <phoneticPr fontId="2"/>
  </si>
  <si>
    <t>問80</t>
    <phoneticPr fontId="3"/>
  </si>
  <si>
    <t>　特定外来生物ナガエツルノゲイトウの侵入を、貴土地改良区の地域内で見たことがありますか。</t>
    <rPh sb="18" eb="20">
      <t>シンニュウ</t>
    </rPh>
    <rPh sb="22" eb="23">
      <t>キ</t>
    </rPh>
    <rPh sb="23" eb="25">
      <t>トチ</t>
    </rPh>
    <rPh sb="25" eb="28">
      <t>カイリョウク</t>
    </rPh>
    <rPh sb="31" eb="32">
      <t>ナイ</t>
    </rPh>
    <phoneticPr fontId="3"/>
  </si>
  <si>
    <t xml:space="preserve"> 1．みた（専門家の確認あり）</t>
    <phoneticPr fontId="3"/>
  </si>
  <si>
    <t xml:space="preserve"> 2．写真と似たものをみた（専門家の確認なし）　　　　　　　</t>
    <rPh sb="3" eb="5">
      <t>シャシン</t>
    </rPh>
    <rPh sb="6" eb="7">
      <t>ニ</t>
    </rPh>
    <rPh sb="14" eb="17">
      <t>センモンカ</t>
    </rPh>
    <rPh sb="18" eb="20">
      <t>カクニン</t>
    </rPh>
    <phoneticPr fontId="3"/>
  </si>
  <si>
    <t xml:space="preserve"> 3．みていない（問87へ）</t>
    <rPh sb="9" eb="10">
      <t>トイ</t>
    </rPh>
    <phoneticPr fontId="3"/>
  </si>
  <si>
    <t xml:space="preserve"> 4．把握していない（問87へ）</t>
    <rPh sb="11" eb="12">
      <t>トイ</t>
    </rPh>
    <phoneticPr fontId="3"/>
  </si>
  <si>
    <t>（特定外来生物ナガエツルノゲイトウ）</t>
    <phoneticPr fontId="2"/>
  </si>
  <si>
    <t>花(拡大）</t>
    <rPh sb="0" eb="1">
      <t>ハナ</t>
    </rPh>
    <rPh sb="2" eb="4">
      <t>カクダイ</t>
    </rPh>
    <phoneticPr fontId="2"/>
  </si>
  <si>
    <t>　(水田への侵入例)</t>
    <phoneticPr fontId="2"/>
  </si>
  <si>
    <t>特定外来生物ナガエツルノゲイトウ</t>
    <phoneticPr fontId="2"/>
  </si>
  <si>
    <t>問81</t>
    <phoneticPr fontId="3"/>
  </si>
  <si>
    <t>　当該外来生物は、貴土地改良区内のどの場所でみられますか。（複数回答可）</t>
    <rPh sb="1" eb="3">
      <t>トウガイ</t>
    </rPh>
    <rPh sb="3" eb="5">
      <t>ガイライ</t>
    </rPh>
    <rPh sb="5" eb="7">
      <t>セイブツ</t>
    </rPh>
    <rPh sb="9" eb="10">
      <t>キ</t>
    </rPh>
    <rPh sb="10" eb="12">
      <t>トチ</t>
    </rPh>
    <rPh sb="12" eb="15">
      <t>カイリョウク</t>
    </rPh>
    <rPh sb="15" eb="16">
      <t>ナイ</t>
    </rPh>
    <phoneticPr fontId="2"/>
  </si>
  <si>
    <t xml:space="preserve"> 1．周辺河沼</t>
    <rPh sb="3" eb="5">
      <t>シュウヘン</t>
    </rPh>
    <rPh sb="5" eb="7">
      <t>カワヌマ</t>
    </rPh>
    <phoneticPr fontId="3"/>
  </si>
  <si>
    <t xml:space="preserve"> 2．ため池などの水源　　　　　　</t>
    <rPh sb="5" eb="6">
      <t>イケ</t>
    </rPh>
    <rPh sb="9" eb="11">
      <t>スイゲン</t>
    </rPh>
    <phoneticPr fontId="3"/>
  </si>
  <si>
    <t xml:space="preserve"> 3．基幹用排水路</t>
    <rPh sb="3" eb="5">
      <t>キカン</t>
    </rPh>
    <rPh sb="5" eb="6">
      <t>ヨウ</t>
    </rPh>
    <rPh sb="6" eb="9">
      <t>ハイスイロ</t>
    </rPh>
    <phoneticPr fontId="3"/>
  </si>
  <si>
    <t xml:space="preserve"> 4．末端用排水路</t>
    <rPh sb="3" eb="5">
      <t>マッタン</t>
    </rPh>
    <rPh sb="5" eb="6">
      <t>ヨウ</t>
    </rPh>
    <rPh sb="6" eb="9">
      <t>ハイスイロ</t>
    </rPh>
    <phoneticPr fontId="3"/>
  </si>
  <si>
    <t xml:space="preserve"> 5．地区内の農地</t>
    <rPh sb="3" eb="6">
      <t>チクナイ</t>
    </rPh>
    <rPh sb="7" eb="9">
      <t>ノウチ</t>
    </rPh>
    <phoneticPr fontId="3"/>
  </si>
  <si>
    <t xml:space="preserve"> 6．地区内の農地畦畔</t>
    <rPh sb="3" eb="6">
      <t>チクナイ</t>
    </rPh>
    <rPh sb="7" eb="9">
      <t>ノウチ</t>
    </rPh>
    <rPh sb="9" eb="11">
      <t>ケイハン</t>
    </rPh>
    <phoneticPr fontId="3"/>
  </si>
  <si>
    <t xml:space="preserve"> 7．地区周辺の農地等</t>
    <rPh sb="3" eb="5">
      <t>チク</t>
    </rPh>
    <rPh sb="5" eb="7">
      <t>シュウヘン</t>
    </rPh>
    <rPh sb="8" eb="10">
      <t>ノウチ</t>
    </rPh>
    <rPh sb="10" eb="11">
      <t>トウ</t>
    </rPh>
    <phoneticPr fontId="3"/>
  </si>
  <si>
    <t xml:space="preserve"> 8．揚水機場の周辺</t>
    <rPh sb="3" eb="5">
      <t>ヨウスイ</t>
    </rPh>
    <rPh sb="5" eb="7">
      <t>キジョウ</t>
    </rPh>
    <rPh sb="8" eb="10">
      <t>シュウヘン</t>
    </rPh>
    <phoneticPr fontId="3"/>
  </si>
  <si>
    <t xml:space="preserve"> 9．その他（具体的に</t>
    <rPh sb="5" eb="6">
      <t>タ</t>
    </rPh>
    <rPh sb="7" eb="10">
      <t>グタイテキ</t>
    </rPh>
    <phoneticPr fontId="3"/>
  </si>
  <si>
    <t>問82</t>
    <rPh sb="0" eb="1">
      <t>トイ</t>
    </rPh>
    <phoneticPr fontId="2"/>
  </si>
  <si>
    <t>　当該外来生物による被害について教えてください。</t>
    <rPh sb="1" eb="3">
      <t>トウガイ</t>
    </rPh>
    <rPh sb="3" eb="5">
      <t>ガイライ</t>
    </rPh>
    <rPh sb="5" eb="7">
      <t>セイブツ</t>
    </rPh>
    <phoneticPr fontId="2"/>
  </si>
  <si>
    <t>〔被害の発生について〕</t>
    <rPh sb="1" eb="3">
      <t>ヒガイ</t>
    </rPh>
    <rPh sb="4" eb="6">
      <t>ハッセイ</t>
    </rPh>
    <phoneticPr fontId="2"/>
  </si>
  <si>
    <t xml:space="preserve"> 1．被害が発生している</t>
    <rPh sb="3" eb="5">
      <t>ヒガイ</t>
    </rPh>
    <rPh sb="6" eb="8">
      <t>ハッセイ</t>
    </rPh>
    <phoneticPr fontId="3"/>
  </si>
  <si>
    <t xml:space="preserve"> 2．被害は発生していない</t>
    <rPh sb="3" eb="5">
      <t>ヒガイ</t>
    </rPh>
    <rPh sb="6" eb="8">
      <t>ハッセイ</t>
    </rPh>
    <phoneticPr fontId="3"/>
  </si>
  <si>
    <t xml:space="preserve"> 3．把握していない</t>
    <phoneticPr fontId="3"/>
  </si>
  <si>
    <t>〔「1.被害が発生している」の場合、その被害の内容について（複数回答可）〕</t>
    <rPh sb="4" eb="6">
      <t>ヒガイ</t>
    </rPh>
    <rPh sb="7" eb="9">
      <t>ハッセイ</t>
    </rPh>
    <rPh sb="15" eb="17">
      <t>バアイ</t>
    </rPh>
    <rPh sb="20" eb="22">
      <t>ヒガイ</t>
    </rPh>
    <rPh sb="23" eb="25">
      <t>ナイヨウ</t>
    </rPh>
    <rPh sb="30" eb="32">
      <t>フクスウ</t>
    </rPh>
    <rPh sb="32" eb="34">
      <t>カイトウ</t>
    </rPh>
    <rPh sb="34" eb="35">
      <t>カ</t>
    </rPh>
    <phoneticPr fontId="2"/>
  </si>
  <si>
    <t xml:space="preserve"> 1．水路の通水阻害</t>
    <rPh sb="3" eb="5">
      <t>スイロ</t>
    </rPh>
    <rPh sb="6" eb="8">
      <t>ツウスイ</t>
    </rPh>
    <rPh sb="8" eb="10">
      <t>ソガイ</t>
    </rPh>
    <phoneticPr fontId="3"/>
  </si>
  <si>
    <t xml:space="preserve"> 2．除塵機やスクリーン等の目詰まり</t>
    <rPh sb="3" eb="6">
      <t>ジョジンキ</t>
    </rPh>
    <rPh sb="12" eb="13">
      <t>トウ</t>
    </rPh>
    <rPh sb="14" eb="16">
      <t>メヅ</t>
    </rPh>
    <phoneticPr fontId="3"/>
  </si>
  <si>
    <t xml:space="preserve"> 3．作物減収等</t>
    <phoneticPr fontId="2"/>
  </si>
  <si>
    <t xml:space="preserve"> 4．その他（　　　　　　　　　　　　　　　　　　　　　　　　　）</t>
    <rPh sb="5" eb="6">
      <t>タ</t>
    </rPh>
    <phoneticPr fontId="3"/>
  </si>
  <si>
    <t>問83</t>
    <phoneticPr fontId="3"/>
  </si>
  <si>
    <t>　貴土地改良区の地域内のいずれかの施設において、当該外来生物への対策を今年度実施していますか。対策している場合、その内容を教えてください。(複数回答可）</t>
    <rPh sb="1" eb="2">
      <t>キ</t>
    </rPh>
    <rPh sb="2" eb="4">
      <t>トチ</t>
    </rPh>
    <rPh sb="4" eb="6">
      <t>カイリョウ</t>
    </rPh>
    <rPh sb="6" eb="7">
      <t>ク</t>
    </rPh>
    <rPh sb="8" eb="10">
      <t>チイキ</t>
    </rPh>
    <rPh sb="10" eb="11">
      <t>ナイ</t>
    </rPh>
    <rPh sb="17" eb="19">
      <t>シセツ</t>
    </rPh>
    <rPh sb="24" eb="26">
      <t>トウガイ</t>
    </rPh>
    <rPh sb="26" eb="28">
      <t>ガイライ</t>
    </rPh>
    <rPh sb="28" eb="30">
      <t>セイブツ</t>
    </rPh>
    <rPh sb="32" eb="34">
      <t>タイサク</t>
    </rPh>
    <rPh sb="35" eb="38">
      <t>コンネンド</t>
    </rPh>
    <rPh sb="38" eb="40">
      <t>ジッシ</t>
    </rPh>
    <rPh sb="47" eb="49">
      <t>タイサク</t>
    </rPh>
    <rPh sb="53" eb="55">
      <t>バアイ</t>
    </rPh>
    <rPh sb="58" eb="60">
      <t>ナイヨウ</t>
    </rPh>
    <rPh sb="61" eb="62">
      <t>オシ</t>
    </rPh>
    <rPh sb="70" eb="72">
      <t>フクスウ</t>
    </rPh>
    <rPh sb="72" eb="74">
      <t>カイトウ</t>
    </rPh>
    <rPh sb="74" eb="75">
      <t>カ</t>
    </rPh>
    <phoneticPr fontId="2"/>
  </si>
  <si>
    <t>〔対策の実施について〕</t>
    <rPh sb="1" eb="3">
      <t>タイサク</t>
    </rPh>
    <rPh sb="4" eb="6">
      <t>ジッシ</t>
    </rPh>
    <phoneticPr fontId="2"/>
  </si>
  <si>
    <t xml:space="preserve"> 1．対策を実施している</t>
    <rPh sb="3" eb="5">
      <t>タイサク</t>
    </rPh>
    <rPh sb="6" eb="8">
      <t>ジッシ</t>
    </rPh>
    <phoneticPr fontId="3"/>
  </si>
  <si>
    <t xml:space="preserve"> 2．他の機関等で対策を実施している（問87へ）</t>
    <rPh sb="3" eb="4">
      <t>タ</t>
    </rPh>
    <rPh sb="5" eb="7">
      <t>キカン</t>
    </rPh>
    <rPh sb="7" eb="8">
      <t>トウ</t>
    </rPh>
    <rPh sb="9" eb="11">
      <t>タイサク</t>
    </rPh>
    <rPh sb="12" eb="14">
      <t>ジッシ</t>
    </rPh>
    <phoneticPr fontId="3"/>
  </si>
  <si>
    <t xml:space="preserve"> 3. 対策方法を検討中（問87へ）</t>
    <phoneticPr fontId="2"/>
  </si>
  <si>
    <t xml:space="preserve"> 4．他の機関等で対策方法を検討中（問87へ）</t>
    <rPh sb="3" eb="4">
      <t>タ</t>
    </rPh>
    <rPh sb="5" eb="8">
      <t>キカントウ</t>
    </rPh>
    <phoneticPr fontId="3"/>
  </si>
  <si>
    <t xml:space="preserve"> 5. 対策していない（問86へ）</t>
    <rPh sb="12" eb="13">
      <t>トイ</t>
    </rPh>
    <phoneticPr fontId="2"/>
  </si>
  <si>
    <t xml:space="preserve"> 6．特に承知していない（問87へ）</t>
    <rPh sb="3" eb="4">
      <t>トク</t>
    </rPh>
    <rPh sb="5" eb="7">
      <t>ショウチ</t>
    </rPh>
    <phoneticPr fontId="3"/>
  </si>
  <si>
    <t>〔「1.対策を実施した」の場合、対策内容について（複数回答可）〕</t>
    <rPh sb="4" eb="6">
      <t>タイサク</t>
    </rPh>
    <rPh sb="7" eb="9">
      <t>ジッシ</t>
    </rPh>
    <rPh sb="13" eb="15">
      <t>バアイ</t>
    </rPh>
    <rPh sb="16" eb="18">
      <t>タイサク</t>
    </rPh>
    <rPh sb="18" eb="20">
      <t>ナイヨウ</t>
    </rPh>
    <rPh sb="25" eb="27">
      <t>フクスウ</t>
    </rPh>
    <rPh sb="27" eb="29">
      <t>カイトウ</t>
    </rPh>
    <rPh sb="29" eb="30">
      <t>カ</t>
    </rPh>
    <phoneticPr fontId="2"/>
  </si>
  <si>
    <t xml:space="preserve"> 1．刈り取り・水路の浚渫等による除去</t>
    <rPh sb="3" eb="4">
      <t>カ</t>
    </rPh>
    <rPh sb="5" eb="6">
      <t>ト</t>
    </rPh>
    <rPh sb="8" eb="10">
      <t>スイロ</t>
    </rPh>
    <rPh sb="11" eb="13">
      <t>シュンセツ</t>
    </rPh>
    <rPh sb="13" eb="14">
      <t>トウ</t>
    </rPh>
    <rPh sb="17" eb="19">
      <t>ジョキョ</t>
    </rPh>
    <phoneticPr fontId="3"/>
  </si>
  <si>
    <t xml:space="preserve"> 2．流入口・排水口への網掛け</t>
    <rPh sb="3" eb="5">
      <t>リュウニュウ</t>
    </rPh>
    <rPh sb="5" eb="6">
      <t>コウ</t>
    </rPh>
    <rPh sb="7" eb="10">
      <t>ハイスイコウ</t>
    </rPh>
    <rPh sb="12" eb="14">
      <t>アミカ</t>
    </rPh>
    <phoneticPr fontId="3"/>
  </si>
  <si>
    <t xml:space="preserve"> 3. 除草剤等の散布</t>
    <rPh sb="4" eb="7">
      <t>ジョソウザイ</t>
    </rPh>
    <rPh sb="7" eb="8">
      <t>トウ</t>
    </rPh>
    <rPh sb="9" eb="11">
      <t>サンプ</t>
    </rPh>
    <phoneticPr fontId="2"/>
  </si>
  <si>
    <t xml:space="preserve"> 4．施設の点検・見回りの強化</t>
    <phoneticPr fontId="3"/>
  </si>
  <si>
    <t xml:space="preserve"> 5．区報等による情報提供の依頼</t>
    <rPh sb="3" eb="5">
      <t>クホウ</t>
    </rPh>
    <rPh sb="5" eb="6">
      <t>トウ</t>
    </rPh>
    <rPh sb="9" eb="11">
      <t>ジョウホウ</t>
    </rPh>
    <rPh sb="11" eb="13">
      <t>テイキョウ</t>
    </rPh>
    <rPh sb="14" eb="16">
      <t>イライ</t>
    </rPh>
    <phoneticPr fontId="3"/>
  </si>
  <si>
    <t xml:space="preserve"> 6．その他（　　　　　　　　　　　　　　　　　　　　　　　　　）</t>
    <rPh sb="5" eb="6">
      <t>タ</t>
    </rPh>
    <phoneticPr fontId="3"/>
  </si>
  <si>
    <t>問84</t>
    <phoneticPr fontId="3"/>
  </si>
  <si>
    <t>　問83で「1．対策を実施した」と回答された土地改良区にお聞きします。対策実施後の状況は、どのようになりましたか。</t>
    <rPh sb="1" eb="2">
      <t>トイ</t>
    </rPh>
    <rPh sb="8" eb="10">
      <t>タイサク</t>
    </rPh>
    <rPh sb="11" eb="13">
      <t>ジッシ</t>
    </rPh>
    <rPh sb="17" eb="19">
      <t>カイトウ</t>
    </rPh>
    <rPh sb="22" eb="24">
      <t>トチ</t>
    </rPh>
    <rPh sb="24" eb="27">
      <t>カイリョウク</t>
    </rPh>
    <rPh sb="29" eb="30">
      <t>キ</t>
    </rPh>
    <rPh sb="35" eb="37">
      <t>タイサク</t>
    </rPh>
    <rPh sb="37" eb="40">
      <t>ジッシゴ</t>
    </rPh>
    <rPh sb="41" eb="43">
      <t>ジョウキョウ</t>
    </rPh>
    <phoneticPr fontId="2"/>
  </si>
  <si>
    <t>1. 対策により減少した</t>
    <rPh sb="8" eb="10">
      <t>ゲンショウ</t>
    </rPh>
    <phoneticPr fontId="2"/>
  </si>
  <si>
    <t>2. 対策の実施前後で変わっていない</t>
    <rPh sb="6" eb="8">
      <t>ジッシ</t>
    </rPh>
    <rPh sb="11" eb="12">
      <t>カ</t>
    </rPh>
    <phoneticPr fontId="2"/>
  </si>
  <si>
    <t>3. （一時的に減少したが）対策前より増えた・広がっている</t>
    <phoneticPr fontId="2"/>
  </si>
  <si>
    <t>4. 対策実施後の状況を把握していない</t>
    <rPh sb="5" eb="7">
      <t>ジッシ</t>
    </rPh>
    <phoneticPr fontId="2"/>
  </si>
  <si>
    <t>問85</t>
    <phoneticPr fontId="3"/>
  </si>
  <si>
    <t>　問84で「2. 対策の実施前後で変わっていない」、「3.（一時的に減少したが）対策前より増えた・広がっている」と回答された土地改良区にお聞きします。当該外来生物への対策は、今後も継続しますか。</t>
    <rPh sb="1" eb="2">
      <t>トイ</t>
    </rPh>
    <rPh sb="57" eb="59">
      <t>カイトウ</t>
    </rPh>
    <rPh sb="62" eb="67">
      <t>トチカイリョウク</t>
    </rPh>
    <rPh sb="69" eb="70">
      <t>キ</t>
    </rPh>
    <rPh sb="75" eb="77">
      <t>トウガイ</t>
    </rPh>
    <rPh sb="77" eb="81">
      <t>ガイライセイブツ</t>
    </rPh>
    <phoneticPr fontId="2"/>
  </si>
  <si>
    <t>1. 継続する　　　2. 方法を変更し継続する　　　3. 検討中</t>
    <phoneticPr fontId="2"/>
  </si>
  <si>
    <t>4. 継続しない（理由: 　　　　　　　　　　　　　　　　　　　　　　　　　）</t>
    <phoneticPr fontId="2"/>
  </si>
  <si>
    <t>問86</t>
    <phoneticPr fontId="3"/>
  </si>
  <si>
    <t>　問83で「 5. 対策していない」と回答された土地改良区にお聞きします。当該特定外来生物の対策を実施しない理由を教えてください。</t>
    <rPh sb="19" eb="21">
      <t>カイトウ</t>
    </rPh>
    <rPh sb="24" eb="29">
      <t>トチカイリョウク</t>
    </rPh>
    <rPh sb="31" eb="32">
      <t>キ</t>
    </rPh>
    <rPh sb="37" eb="39">
      <t>トウガイ</t>
    </rPh>
    <rPh sb="39" eb="41">
      <t>トクテイ</t>
    </rPh>
    <rPh sb="41" eb="43">
      <t>ガイライ</t>
    </rPh>
    <rPh sb="43" eb="44">
      <t>ナマ</t>
    </rPh>
    <rPh sb="48" eb="50">
      <t>ジッシ</t>
    </rPh>
    <rPh sb="53" eb="55">
      <t>リユウ</t>
    </rPh>
    <rPh sb="56" eb="57">
      <t>オシ</t>
    </rPh>
    <phoneticPr fontId="2"/>
  </si>
  <si>
    <t>1. 対策方法が分からない</t>
    <phoneticPr fontId="2"/>
  </si>
  <si>
    <t>2. 対策の必要性を検討している</t>
    <phoneticPr fontId="2"/>
  </si>
  <si>
    <t>3. 増えすぎたため対策が困難である（経費、人員等の面から）</t>
    <phoneticPr fontId="2"/>
  </si>
  <si>
    <t>4. 対策作業に危険が伴うため困難である</t>
    <phoneticPr fontId="2"/>
  </si>
  <si>
    <t>5. 対策が必要な状況とは考えていない</t>
    <phoneticPr fontId="2"/>
  </si>
  <si>
    <t>　○ナガエツルノゲイトウによる被害状況や対策方法等については、以下の農林水産省ホームページ
　　に「外来種が農業水利施設に及ぼす影響と対策」が掲載されていますので、ご活用下さい。</t>
    <rPh sb="15" eb="17">
      <t>ヒガイ</t>
    </rPh>
    <rPh sb="17" eb="19">
      <t>ジョウキョウ</t>
    </rPh>
    <rPh sb="20" eb="22">
      <t>タイサク</t>
    </rPh>
    <rPh sb="22" eb="24">
      <t>ホウホウ</t>
    </rPh>
    <rPh sb="24" eb="25">
      <t>ナド</t>
    </rPh>
    <rPh sb="31" eb="33">
      <t>イカ</t>
    </rPh>
    <phoneticPr fontId="2"/>
  </si>
  <si>
    <t>https://www.maff.go.jp/j/nousin/kankyo/kankyo_hozen/gairai.html　</t>
    <phoneticPr fontId="2"/>
  </si>
  <si>
    <t>　【特定外来生物カワヒバリガイ】</t>
    <phoneticPr fontId="2"/>
  </si>
  <si>
    <t>問87</t>
    <phoneticPr fontId="3"/>
  </si>
  <si>
    <t>　特定外来生物カワヒバリガイの生息について、貴土地改良区の地域内で見たことがありますか。</t>
    <phoneticPr fontId="2"/>
  </si>
  <si>
    <t xml:space="preserve"> 3．みていない（→問94へ）</t>
    <rPh sb="10" eb="11">
      <t>トイ</t>
    </rPh>
    <phoneticPr fontId="3"/>
  </si>
  <si>
    <t xml:space="preserve"> 4．把握していない（→問94へ）</t>
    <rPh sb="12" eb="13">
      <t>トイ</t>
    </rPh>
    <phoneticPr fontId="3"/>
  </si>
  <si>
    <t>（特定外来生物カワヒバリガイ）</t>
    <phoneticPr fontId="2"/>
  </si>
  <si>
    <t>特定外来生物カワヒバリガイ</t>
    <phoneticPr fontId="2"/>
  </si>
  <si>
    <t>（個体）</t>
    <rPh sb="1" eb="3">
      <t>コタイ</t>
    </rPh>
    <phoneticPr fontId="2"/>
  </si>
  <si>
    <t>（パイプ閉塞例）</t>
    <rPh sb="4" eb="6">
      <t>ヘイソク</t>
    </rPh>
    <rPh sb="6" eb="7">
      <t>レイ</t>
    </rPh>
    <phoneticPr fontId="2"/>
  </si>
  <si>
    <t>（除去作業例）</t>
    <rPh sb="1" eb="3">
      <t>ジョキョ</t>
    </rPh>
    <rPh sb="3" eb="5">
      <t>サギョウ</t>
    </rPh>
    <rPh sb="5" eb="6">
      <t>レイ</t>
    </rPh>
    <phoneticPr fontId="2"/>
  </si>
  <si>
    <t>問88</t>
    <phoneticPr fontId="3"/>
  </si>
  <si>
    <t xml:space="preserve"> 1．ため池など水源</t>
    <rPh sb="5" eb="6">
      <t>イケ</t>
    </rPh>
    <rPh sb="8" eb="10">
      <t>スイゲン</t>
    </rPh>
    <phoneticPr fontId="3"/>
  </si>
  <si>
    <t xml:space="preserve"> 2．揚水機場（ファームポンドを含む）　　　　　</t>
    <rPh sb="16" eb="17">
      <t>フク</t>
    </rPh>
    <phoneticPr fontId="3"/>
  </si>
  <si>
    <t xml:space="preserve"> 3．基幹用排水路（開水路）</t>
    <rPh sb="3" eb="5">
      <t>キカン</t>
    </rPh>
    <rPh sb="5" eb="8">
      <t>ヨウハイスイ</t>
    </rPh>
    <rPh sb="8" eb="9">
      <t>ロ</t>
    </rPh>
    <rPh sb="10" eb="13">
      <t>カイスイロ</t>
    </rPh>
    <phoneticPr fontId="3"/>
  </si>
  <si>
    <t xml:space="preserve"> 4．末端用排水路（開水路）</t>
    <rPh sb="3" eb="5">
      <t>マッタン</t>
    </rPh>
    <rPh sb="5" eb="8">
      <t>ヨウハイスイ</t>
    </rPh>
    <rPh sb="8" eb="9">
      <t>ロ</t>
    </rPh>
    <rPh sb="10" eb="13">
      <t>カイスイロ</t>
    </rPh>
    <phoneticPr fontId="3"/>
  </si>
  <si>
    <t xml:space="preserve"> 5．パイプライン</t>
    <phoneticPr fontId="3"/>
  </si>
  <si>
    <t xml:space="preserve"> 6．水中ポンプ</t>
    <rPh sb="3" eb="5">
      <t>スイチュウ</t>
    </rPh>
    <phoneticPr fontId="3"/>
  </si>
  <si>
    <t xml:space="preserve"> 7．その他（具体的に</t>
    <rPh sb="5" eb="6">
      <t>タ</t>
    </rPh>
    <rPh sb="7" eb="10">
      <t>グタイテキ</t>
    </rPh>
    <phoneticPr fontId="3"/>
  </si>
  <si>
    <t>問89</t>
    <rPh sb="0" eb="1">
      <t>トイ</t>
    </rPh>
    <phoneticPr fontId="2"/>
  </si>
  <si>
    <t>〔被害の発生について〕</t>
    <rPh sb="1" eb="3">
      <t>ヒガイ</t>
    </rPh>
    <rPh sb="4" eb="6">
      <t>ハッセイ</t>
    </rPh>
    <phoneticPr fontId="3"/>
  </si>
  <si>
    <t xml:space="preserve"> 2．パイプのつまり・破損</t>
    <rPh sb="11" eb="13">
      <t>ハソン</t>
    </rPh>
    <phoneticPr fontId="3"/>
  </si>
  <si>
    <t xml:space="preserve"> 3．水質悪化・悪臭</t>
    <rPh sb="3" eb="5">
      <t>スイシツ</t>
    </rPh>
    <rPh sb="5" eb="7">
      <t>アッカ</t>
    </rPh>
    <rPh sb="8" eb="10">
      <t>アクシュウ</t>
    </rPh>
    <phoneticPr fontId="2"/>
  </si>
  <si>
    <t>問90</t>
    <phoneticPr fontId="3"/>
  </si>
  <si>
    <t>　貴土地改良区の地域内のいずれかの施設において、当該外来生物への対策を今年度実施していますか。対策している場合、その内容を教えてください。(複数回答可）</t>
    <rPh sb="47" eb="49">
      <t>タイサク</t>
    </rPh>
    <rPh sb="53" eb="55">
      <t>バアイ</t>
    </rPh>
    <rPh sb="58" eb="60">
      <t>ナイヨウ</t>
    </rPh>
    <rPh sb="61" eb="62">
      <t>オシ</t>
    </rPh>
    <rPh sb="70" eb="72">
      <t>フクスウ</t>
    </rPh>
    <rPh sb="72" eb="74">
      <t>カイトウ</t>
    </rPh>
    <rPh sb="74" eb="75">
      <t>カ</t>
    </rPh>
    <phoneticPr fontId="3"/>
  </si>
  <si>
    <t xml:space="preserve"> 1．対策を実施している</t>
    <rPh sb="3" eb="5">
      <t>タイサク</t>
    </rPh>
    <phoneticPr fontId="3"/>
  </si>
  <si>
    <t xml:space="preserve"> 2．他の機関等で対策を実施している（問94へ）</t>
    <rPh sb="3" eb="4">
      <t>タ</t>
    </rPh>
    <rPh sb="5" eb="7">
      <t>キカン</t>
    </rPh>
    <rPh sb="7" eb="8">
      <t>トウ</t>
    </rPh>
    <rPh sb="9" eb="11">
      <t>タイサク</t>
    </rPh>
    <rPh sb="12" eb="14">
      <t>ジッシ</t>
    </rPh>
    <phoneticPr fontId="3"/>
  </si>
  <si>
    <t xml:space="preserve"> 3. 対策方法を検討中（問94へ）</t>
    <phoneticPr fontId="2"/>
  </si>
  <si>
    <t xml:space="preserve"> 4．他の機関等で対策方法を検討中（問94へ）</t>
    <rPh sb="3" eb="4">
      <t>タ</t>
    </rPh>
    <rPh sb="5" eb="8">
      <t>キカントウ</t>
    </rPh>
    <phoneticPr fontId="3"/>
  </si>
  <si>
    <t xml:space="preserve"> 5. 対策していない（問93へ）</t>
    <rPh sb="12" eb="13">
      <t>トイ</t>
    </rPh>
    <phoneticPr fontId="2"/>
  </si>
  <si>
    <t xml:space="preserve"> 6．特に承知していない（問94へ）</t>
    <rPh sb="3" eb="4">
      <t>トク</t>
    </rPh>
    <rPh sb="5" eb="7">
      <t>ショウチ</t>
    </rPh>
    <phoneticPr fontId="3"/>
  </si>
  <si>
    <t>〔「1.対策を実施した」の場合、対策内容について（複数回答可）〕</t>
    <rPh sb="4" eb="6">
      <t>タイサク</t>
    </rPh>
    <rPh sb="7" eb="9">
      <t>ジッシ</t>
    </rPh>
    <rPh sb="13" eb="15">
      <t>バアイ</t>
    </rPh>
    <rPh sb="16" eb="18">
      <t>タイサク</t>
    </rPh>
    <rPh sb="18" eb="20">
      <t>ナイヨウ</t>
    </rPh>
    <rPh sb="25" eb="27">
      <t>フクスウ</t>
    </rPh>
    <rPh sb="27" eb="29">
      <t>カイトウ</t>
    </rPh>
    <rPh sb="29" eb="30">
      <t>カ</t>
    </rPh>
    <phoneticPr fontId="3"/>
  </si>
  <si>
    <t xml:space="preserve"> 1．除去</t>
    <rPh sb="3" eb="5">
      <t>ジョキョ</t>
    </rPh>
    <phoneticPr fontId="3"/>
  </si>
  <si>
    <t xml:space="preserve"> 2．水路壁の塗料変更</t>
    <rPh sb="3" eb="6">
      <t>スイロヘキ</t>
    </rPh>
    <rPh sb="7" eb="9">
      <t>トリョウ</t>
    </rPh>
    <rPh sb="9" eb="11">
      <t>ヘンコウ</t>
    </rPh>
    <phoneticPr fontId="3"/>
  </si>
  <si>
    <t xml:space="preserve"> 3. 施設の点検・見回りの強化</t>
    <rPh sb="4" eb="6">
      <t>シセツ</t>
    </rPh>
    <rPh sb="7" eb="9">
      <t>テンケン</t>
    </rPh>
    <rPh sb="10" eb="12">
      <t>ミマワ</t>
    </rPh>
    <rPh sb="14" eb="16">
      <t>キョウカ</t>
    </rPh>
    <phoneticPr fontId="2"/>
  </si>
  <si>
    <t xml:space="preserve"> 4．区報等による情報提供の依頼</t>
    <phoneticPr fontId="3"/>
  </si>
  <si>
    <t xml:space="preserve"> 5．その他（　　　　　　　　　　　　　　　　　　　　　　　　　）</t>
    <rPh sb="5" eb="6">
      <t>タ</t>
    </rPh>
    <phoneticPr fontId="3"/>
  </si>
  <si>
    <t>問91</t>
    <phoneticPr fontId="3"/>
  </si>
  <si>
    <t>　問90で「1．対策を実施した」と回答された土地改良区にお聞きします。対策実施後の状況は、どのようになりましたか。</t>
    <rPh sb="1" eb="2">
      <t>トイ</t>
    </rPh>
    <rPh sb="8" eb="10">
      <t>タイサク</t>
    </rPh>
    <rPh sb="11" eb="13">
      <t>ジッシ</t>
    </rPh>
    <rPh sb="17" eb="19">
      <t>カイトウ</t>
    </rPh>
    <rPh sb="22" eb="24">
      <t>トチ</t>
    </rPh>
    <rPh sb="24" eb="27">
      <t>カイリョウク</t>
    </rPh>
    <rPh sb="29" eb="30">
      <t>キ</t>
    </rPh>
    <rPh sb="35" eb="37">
      <t>タイサク</t>
    </rPh>
    <rPh sb="37" eb="40">
      <t>ジッシゴ</t>
    </rPh>
    <rPh sb="41" eb="43">
      <t>ジョウキョウ</t>
    </rPh>
    <phoneticPr fontId="2"/>
  </si>
  <si>
    <t>問92</t>
    <phoneticPr fontId="3"/>
  </si>
  <si>
    <t>　問91で「2. 対策の実施前後で変わっていない」、「3.（一時的に減少したが）対策前より増えた・広がっている」と回答された土地改良区にお聞きします。当該外来生物への対策は、今後も継続しますか。</t>
    <rPh sb="1" eb="2">
      <t>トイ</t>
    </rPh>
    <rPh sb="57" eb="59">
      <t>カイトウ</t>
    </rPh>
    <rPh sb="62" eb="67">
      <t>トチカイリョウク</t>
    </rPh>
    <rPh sb="69" eb="70">
      <t>キ</t>
    </rPh>
    <rPh sb="75" eb="77">
      <t>トウガイ</t>
    </rPh>
    <rPh sb="77" eb="81">
      <t>ガイライセイブツ</t>
    </rPh>
    <phoneticPr fontId="2"/>
  </si>
  <si>
    <t>4. 継続しない（理由:  　　　　　　　　　　　　　　　　　　　　　　　　　）</t>
    <phoneticPr fontId="2"/>
  </si>
  <si>
    <t>問93</t>
    <phoneticPr fontId="3"/>
  </si>
  <si>
    <t>　問90で「5. 対策していない」と回答された土地改良区にお聞きします。当該特定外来生物の対策を実施しない理由を教えてください。</t>
    <rPh sb="18" eb="20">
      <t>カイトウ</t>
    </rPh>
    <rPh sb="23" eb="28">
      <t>トチカイリョウク</t>
    </rPh>
    <rPh sb="30" eb="31">
      <t>キ</t>
    </rPh>
    <rPh sb="36" eb="38">
      <t>トウガイ</t>
    </rPh>
    <rPh sb="38" eb="40">
      <t>トクテイ</t>
    </rPh>
    <rPh sb="40" eb="42">
      <t>ガイライ</t>
    </rPh>
    <rPh sb="42" eb="44">
      <t>セイブツ</t>
    </rPh>
    <rPh sb="48" eb="50">
      <t>ジッシ</t>
    </rPh>
    <rPh sb="53" eb="55">
      <t>リユウ</t>
    </rPh>
    <rPh sb="56" eb="57">
      <t>オシ</t>
    </rPh>
    <phoneticPr fontId="2"/>
  </si>
  <si>
    <t xml:space="preserve">  ○カワヒバリガイによる被害状況や対策方法等については、以下の農林水産省ホームページに
   「カワヒバリガイ被害対策」が掲載されていますので、ご活用下さい。</t>
    <rPh sb="13" eb="15">
      <t>ヒガイ</t>
    </rPh>
    <rPh sb="15" eb="17">
      <t>ジョウキョウ</t>
    </rPh>
    <rPh sb="18" eb="20">
      <t>タイサク</t>
    </rPh>
    <rPh sb="20" eb="22">
      <t>ホウホウ</t>
    </rPh>
    <rPh sb="22" eb="23">
      <t>ナド</t>
    </rPh>
    <rPh sb="29" eb="31">
      <t>イカ</t>
    </rPh>
    <phoneticPr fontId="2"/>
  </si>
  <si>
    <t>http://www.maff.go.jp/j/nousin/kankyo/kankyo_hozen/k_hozen/kawahibarigai.html</t>
    <phoneticPr fontId="2"/>
  </si>
  <si>
    <t>○ その他</t>
    <phoneticPr fontId="2"/>
  </si>
  <si>
    <t>＜１ 土地改良事業団体連合会（都道府県土連）との関わりについて＞</t>
    <phoneticPr fontId="3"/>
  </si>
  <si>
    <t>　都道府県土連は、土地改良事業を行う者の協同組織として土地改良事業の適正かつ効率的な運営を確保し、その共同の利益を増進することを目的として土地改良法に基づいて設立されています。現在、土地改良事業や施設管理の技術的指導・援助、土地改良区の運営指導などを行っています。こうした状況を踏まえ、以下の質問にお答えください。</t>
  </si>
  <si>
    <t>問94</t>
    <phoneticPr fontId="3"/>
  </si>
  <si>
    <r>
      <t>　あなたの土地改良区は、都道府県土連が行っている業務のうち、</t>
    </r>
    <r>
      <rPr>
        <b/>
        <sz val="11"/>
        <rFont val="ＭＳ ゴシック"/>
        <family val="3"/>
        <charset val="128"/>
      </rPr>
      <t>どの項目に属する業務を</t>
    </r>
    <phoneticPr fontId="3"/>
  </si>
  <si>
    <t>活用していますか。該当するものを活用の多い順に８つ選んでください。</t>
  </si>
  <si>
    <t>1. 調査・計画、実施設計、積算、換地等の技術援助事業</t>
    <rPh sb="14" eb="16">
      <t>セキサン</t>
    </rPh>
    <phoneticPr fontId="3"/>
  </si>
  <si>
    <t>2. 賦課金計算、賦課通知書の作成等の事務援助事業</t>
    <rPh sb="11" eb="14">
      <t>ツウチショ</t>
    </rPh>
    <phoneticPr fontId="3"/>
  </si>
  <si>
    <t>3. 施設管理に関する技術指導・援助事業</t>
  </si>
  <si>
    <t xml:space="preserve">4. 施設管理に関する補助事業（維持管理適正化事業など） </t>
    <phoneticPr fontId="3"/>
  </si>
  <si>
    <t>6位</t>
    <rPh sb="1" eb="2">
      <t>イ</t>
    </rPh>
    <phoneticPr fontId="3"/>
  </si>
  <si>
    <t>5. 土地改良区の会計に関する指導業務</t>
    <rPh sb="9" eb="11">
      <t>カイケイ</t>
    </rPh>
    <rPh sb="12" eb="13">
      <t>カン</t>
    </rPh>
    <phoneticPr fontId="3"/>
  </si>
  <si>
    <t>6. 土地改良区の運営・活動・合併等に関する指導援助業務（5を除く）</t>
    <rPh sb="19" eb="20">
      <t>カン</t>
    </rPh>
    <rPh sb="24" eb="26">
      <t>エンジョ</t>
    </rPh>
    <rPh sb="31" eb="32">
      <t>ノゾ</t>
    </rPh>
    <phoneticPr fontId="3"/>
  </si>
  <si>
    <t>7位</t>
    <rPh sb="1" eb="2">
      <t>イ</t>
    </rPh>
    <phoneticPr fontId="3"/>
  </si>
  <si>
    <t>7. 役職員の講習・研修等に関する事業</t>
    <phoneticPr fontId="3"/>
  </si>
  <si>
    <t>8. 広報、各種の情報提供</t>
    <phoneticPr fontId="3"/>
  </si>
  <si>
    <t>8位</t>
    <rPh sb="1" eb="2">
      <t>イ</t>
    </rPh>
    <phoneticPr fontId="3"/>
  </si>
  <si>
    <t>9. 土地改良区事務の業務受託</t>
    <rPh sb="3" eb="5">
      <t>トチ</t>
    </rPh>
    <rPh sb="5" eb="8">
      <t>カイリョウク</t>
    </rPh>
    <rPh sb="8" eb="10">
      <t>ジム</t>
    </rPh>
    <rPh sb="11" eb="13">
      <t>ギョウム</t>
    </rPh>
    <rPh sb="13" eb="15">
      <t>ジュタク</t>
    </rPh>
    <phoneticPr fontId="3"/>
  </si>
  <si>
    <t xml:space="preserve">10. その他(　　    　　　　　　　　　　　　  　　　　　　　　　　　 ) </t>
    <phoneticPr fontId="3"/>
  </si>
  <si>
    <t>問95</t>
    <phoneticPr fontId="3"/>
  </si>
  <si>
    <t>　あなたの土地改良区は、都道府県土連が行う業務について、土地改良区の運営、活動の指</t>
    <phoneticPr fontId="3"/>
  </si>
  <si>
    <r>
      <t>導に係る具体的な業務や、</t>
    </r>
    <r>
      <rPr>
        <b/>
        <sz val="11"/>
        <rFont val="ＭＳ ゴシック"/>
        <family val="3"/>
        <charset val="128"/>
      </rPr>
      <t>問94の選択肢以外でどのような業務の実施を期待</t>
    </r>
    <r>
      <rPr>
        <sz val="11"/>
        <rFont val="ＭＳ ゴシック"/>
        <family val="3"/>
        <charset val="128"/>
      </rPr>
      <t>しますか。次の</t>
    </r>
    <phoneticPr fontId="3"/>
  </si>
  <si>
    <t>中から該当するもので重要と考えている順に３つまで選んでください。</t>
  </si>
  <si>
    <t>1. 滞納処分に関する指導・研修業務</t>
  </si>
  <si>
    <t>2. 滞納処分の受託</t>
    <phoneticPr fontId="3"/>
  </si>
  <si>
    <t>3. 土地利用調整に関する業務</t>
  </si>
  <si>
    <t>4. 会計監査</t>
    <phoneticPr fontId="3"/>
  </si>
  <si>
    <t>5. 会計の事務受託業務</t>
  </si>
  <si>
    <t>6. 農業集落排水施設の管理業務</t>
    <phoneticPr fontId="3"/>
  </si>
  <si>
    <t>7. 大規模な水利施設の管理業務</t>
  </si>
  <si>
    <t>8. 工事の施工監理業務</t>
  </si>
  <si>
    <t>9. 所有者不明農地の探索業務</t>
  </si>
  <si>
    <t>10. 財産管理制度の活用支援</t>
    <phoneticPr fontId="3"/>
  </si>
  <si>
    <t>11. 組合員や農地情報（組合員名簿や土地原簿等）の一元管理</t>
  </si>
  <si>
    <t>12. その他(                               　　　　　　              ）</t>
    <phoneticPr fontId="3"/>
  </si>
  <si>
    <t>問96</t>
    <phoneticPr fontId="3"/>
  </si>
  <si>
    <r>
      <t>　あなたの土地改良区では、都道府県土連が運用している</t>
    </r>
    <r>
      <rPr>
        <b/>
        <sz val="11"/>
        <rFont val="ＭＳ ゴシック"/>
        <family val="3"/>
        <charset val="128"/>
      </rPr>
      <t>水土里情報システムを利用</t>
    </r>
    <r>
      <rPr>
        <sz val="11"/>
        <rFont val="ＭＳ ゴシック"/>
        <family val="3"/>
        <charset val="128"/>
      </rPr>
      <t>してい</t>
    </r>
    <phoneticPr fontId="3"/>
  </si>
  <si>
    <t>ますか。次の中からを１つを選んでください。</t>
  </si>
  <si>
    <t>1. 利用している。</t>
  </si>
  <si>
    <t>2. 今後利用する予定である。</t>
  </si>
  <si>
    <t>3. 利用する予定はない。</t>
  </si>
  <si>
    <t>4. 水土里情報システムを知らない。</t>
  </si>
  <si>
    <t>5. その他(　　　　　　　　　 　　　　　　　　　　　　　　　　　　　　　</t>
    <phoneticPr fontId="3"/>
  </si>
  <si>
    <t>)</t>
  </si>
  <si>
    <t>問97</t>
    <phoneticPr fontId="3"/>
  </si>
  <si>
    <r>
      <t>　</t>
    </r>
    <r>
      <rPr>
        <b/>
        <sz val="11"/>
        <rFont val="ＭＳ ゴシック"/>
        <family val="3"/>
        <charset val="128"/>
      </rPr>
      <t>問96で「1.利用している。」又は「2. 今後利用する予定である。」</t>
    </r>
    <r>
      <rPr>
        <sz val="11"/>
        <rFont val="ＭＳ ゴシック"/>
        <family val="3"/>
        <charset val="128"/>
      </rPr>
      <t>と答えた土地改</t>
    </r>
    <phoneticPr fontId="3"/>
  </si>
  <si>
    <r>
      <t>良区にお尋ねします。どのように利用していますか（予定含む）。</t>
    </r>
    <r>
      <rPr>
        <b/>
        <sz val="11"/>
        <rFont val="ＭＳ ゴシック"/>
        <family val="3"/>
        <charset val="128"/>
      </rPr>
      <t>該当するもの全て</t>
    </r>
    <r>
      <rPr>
        <sz val="11"/>
        <rFont val="ＭＳ ゴシック"/>
        <family val="3"/>
        <charset val="128"/>
      </rPr>
      <t>を選ん</t>
    </r>
    <phoneticPr fontId="3"/>
  </si>
  <si>
    <t>1. 施設の保全管理関係</t>
  </si>
  <si>
    <t>2. 受益地の管理（賦課金管理）関係</t>
  </si>
  <si>
    <t>3. 農地の利用集積関係</t>
  </si>
  <si>
    <t>4. 設計積算業務関係</t>
  </si>
  <si>
    <t>5. 多面的機能支払関係</t>
  </si>
  <si>
    <t>6. その他( 　　　                                 　      　　　　　　　</t>
    <phoneticPr fontId="2"/>
  </si>
  <si>
    <t>問98</t>
    <phoneticPr fontId="3"/>
  </si>
  <si>
    <r>
      <t xml:space="preserve"> </t>
    </r>
    <r>
      <rPr>
        <b/>
        <sz val="11"/>
        <rFont val="ＭＳ ゴシック"/>
        <family val="3"/>
        <charset val="128"/>
      </rPr>
      <t xml:space="preserve"> 問96で「1.利用している。」</t>
    </r>
    <r>
      <rPr>
        <sz val="11"/>
        <rFont val="ＭＳ ゴシック"/>
        <family val="3"/>
        <charset val="128"/>
      </rPr>
      <t>と答えた土地改良区にお尋ねします。</t>
    </r>
    <r>
      <rPr>
        <b/>
        <sz val="11"/>
        <rFont val="ＭＳ ゴシック"/>
        <family val="3"/>
        <charset val="128"/>
      </rPr>
      <t>利用に当たってどの</t>
    </r>
    <phoneticPr fontId="3"/>
  </si>
  <si>
    <t>ような課題があると認識されていますか。該当するもの全てを選んでください。</t>
  </si>
  <si>
    <t>1. 施設情報が不足している。</t>
  </si>
  <si>
    <t>2. 筆図や背景地図等の情報が更新されていない。</t>
  </si>
  <si>
    <t>3. 操作が難しい。</t>
  </si>
  <si>
    <t>4. 処理速度が遅い。</t>
  </si>
  <si>
    <t>5. 料金が高い。</t>
  </si>
  <si>
    <t>6. その他( 　　　                                 　      　　　　　　　</t>
    <phoneticPr fontId="3"/>
  </si>
  <si>
    <t>問99</t>
    <phoneticPr fontId="3"/>
  </si>
  <si>
    <r>
      <t>　</t>
    </r>
    <r>
      <rPr>
        <b/>
        <sz val="11"/>
        <rFont val="ＭＳ ゴシック"/>
        <family val="3"/>
        <charset val="128"/>
      </rPr>
      <t>問96で「3.利用する予定はない。」</t>
    </r>
    <r>
      <rPr>
        <sz val="11"/>
        <rFont val="ＭＳ ゴシック"/>
        <family val="3"/>
        <charset val="128"/>
      </rPr>
      <t>と答えた土地改良区にお尋ねします。</t>
    </r>
    <r>
      <rPr>
        <b/>
        <sz val="11"/>
        <rFont val="ＭＳ ゴシック"/>
        <family val="3"/>
        <charset val="128"/>
      </rPr>
      <t>利用しない理由</t>
    </r>
    <phoneticPr fontId="3"/>
  </si>
  <si>
    <t>は何ですか。該当するもの全てを選んでください。</t>
  </si>
  <si>
    <t>1. 利用する情報がないため。</t>
  </si>
  <si>
    <t>2. 利用の仕方が分からないため。</t>
  </si>
  <si>
    <t>3. 利用する人員がいないため。</t>
  </si>
  <si>
    <t>4. 操作が難しいため。</t>
  </si>
  <si>
    <t>5. 料金が高いため。</t>
  </si>
  <si>
    <t>6. GISを利用する必要性が低いため。</t>
  </si>
  <si>
    <t>7. その他( 　　　                                 　      　　　　　　　</t>
    <phoneticPr fontId="3"/>
  </si>
  <si>
    <t>＜２ その他＞</t>
  </si>
  <si>
    <t>問100</t>
    <phoneticPr fontId="3"/>
  </si>
  <si>
    <t>　いろいろな質問にお答えいただいてありがとうございました。</t>
    <phoneticPr fontId="3"/>
  </si>
  <si>
    <t xml:space="preserve">  最後に、あなたの土地改良区で今お困りのことはありませんか。ありましたら、次の項目別にごく簡潔に記述してください。</t>
    <rPh sb="18" eb="19">
      <t>コマ</t>
    </rPh>
    <phoneticPr fontId="3"/>
  </si>
  <si>
    <t>[項目]</t>
    <phoneticPr fontId="3"/>
  </si>
  <si>
    <t>① 土地改良区運営に関わる問題について</t>
    <rPh sb="10" eb="11">
      <t>カカ</t>
    </rPh>
    <phoneticPr fontId="3"/>
  </si>
  <si>
    <t>② 賦課金徴収に関わる問題について</t>
    <rPh sb="8" eb="9">
      <t>カカ</t>
    </rPh>
    <phoneticPr fontId="3"/>
  </si>
  <si>
    <t>③ 土地改良施設の管理問題について</t>
  </si>
  <si>
    <t>④ 都市的利用との調整問題について</t>
  </si>
  <si>
    <t>⑤ 事業実施に関する問題について</t>
  </si>
  <si>
    <t>⑥ 負担金対策について</t>
  </si>
  <si>
    <t>⑦ 水田の畑地化・汎用化に関する問題について</t>
  </si>
  <si>
    <t>⑧ 土地改良制度問題について</t>
  </si>
  <si>
    <t>⑨ 事業制度問題について</t>
  </si>
  <si>
    <t>⑩ 土地改良区等の活性化について</t>
  </si>
  <si>
    <t>⑪ その他</t>
  </si>
  <si>
    <t>記入例</t>
    <phoneticPr fontId="3"/>
  </si>
  <si>
    <t>①  土地改良区運営に関わる問題について</t>
    <rPh sb="11" eb="12">
      <t>カカ</t>
    </rPh>
    <phoneticPr fontId="3"/>
  </si>
  <si>
    <t>・・・・・・・・・・・・・・・・・・・・・・・・・</t>
    <phoneticPr fontId="3"/>
  </si>
  <si>
    <t>③　土地改良施設の管理問題について</t>
    <phoneticPr fontId="3"/>
  </si>
  <si>
    <t>都道府県番号</t>
    <rPh sb="0" eb="4">
      <t>トドウフケン</t>
    </rPh>
    <rPh sb="4" eb="6">
      <t>バンゴウ</t>
    </rPh>
    <phoneticPr fontId="3"/>
  </si>
  <si>
    <t>ファイル番号</t>
    <rPh sb="4" eb="6">
      <t>バンゴウ</t>
    </rPh>
    <phoneticPr fontId="3"/>
  </si>
  <si>
    <t>Ⅰ（１）ア
設立年次</t>
    <rPh sb="6" eb="8">
      <t>セツリツ</t>
    </rPh>
    <rPh sb="8" eb="9">
      <t>ネン</t>
    </rPh>
    <rPh sb="9" eb="10">
      <t>ジ</t>
    </rPh>
    <phoneticPr fontId="3"/>
  </si>
  <si>
    <t>Ⅰ（１）イ
設立態様</t>
    <rPh sb="6" eb="8">
      <t>セツリツ</t>
    </rPh>
    <rPh sb="8" eb="10">
      <t>タイヨウ</t>
    </rPh>
    <phoneticPr fontId="3"/>
  </si>
  <si>
    <t>Ⅰ（１）ウ
設立目的</t>
    <rPh sb="6" eb="8">
      <t>セツリツ</t>
    </rPh>
    <rPh sb="8" eb="10">
      <t>モクテキ</t>
    </rPh>
    <phoneticPr fontId="3"/>
  </si>
  <si>
    <t>Ⅰ（１）ウ
設立目的
6．その他</t>
    <rPh sb="6" eb="8">
      <t>セツリツ</t>
    </rPh>
    <rPh sb="8" eb="10">
      <t>モクテキ</t>
    </rPh>
    <rPh sb="15" eb="16">
      <t>タ</t>
    </rPh>
    <phoneticPr fontId="3"/>
  </si>
  <si>
    <t>Ⅰ（２）ア
地域類型</t>
    <rPh sb="6" eb="8">
      <t>チイキ</t>
    </rPh>
    <rPh sb="8" eb="9">
      <t>ルイ</t>
    </rPh>
    <rPh sb="9" eb="10">
      <t>ガタ</t>
    </rPh>
    <phoneticPr fontId="3"/>
  </si>
  <si>
    <t>Ⅰ（２）イ
地帯区分</t>
    <rPh sb="6" eb="8">
      <t>チタイ</t>
    </rPh>
    <rPh sb="8" eb="10">
      <t>クブン</t>
    </rPh>
    <phoneticPr fontId="3"/>
  </si>
  <si>
    <t>Ⅰ（２）ウ
事業年度</t>
    <rPh sb="6" eb="8">
      <t>ジギョウ</t>
    </rPh>
    <rPh sb="8" eb="10">
      <t>ネンド</t>
    </rPh>
    <phoneticPr fontId="3"/>
  </si>
  <si>
    <t>Ⅰ（２）エ
地区の
定め方</t>
    <rPh sb="6" eb="8">
      <t>チク</t>
    </rPh>
    <rPh sb="10" eb="11">
      <t>サダ</t>
    </rPh>
    <rPh sb="12" eb="13">
      <t>カタ</t>
    </rPh>
    <phoneticPr fontId="3"/>
  </si>
  <si>
    <t>Ⅰ（２）オ
行政区域</t>
    <rPh sb="6" eb="8">
      <t>ギョウセイ</t>
    </rPh>
    <rPh sb="8" eb="10">
      <t>クイキ</t>
    </rPh>
    <phoneticPr fontId="3"/>
  </si>
  <si>
    <t>Ⅰ（２）カ
取水形態</t>
    <rPh sb="6" eb="8">
      <t>シュスイ</t>
    </rPh>
    <rPh sb="8" eb="10">
      <t>ケイタイ</t>
    </rPh>
    <phoneticPr fontId="3"/>
  </si>
  <si>
    <t>Ⅰ（２）キ
排水形態</t>
    <rPh sb="6" eb="8">
      <t>ハイスイ</t>
    </rPh>
    <rPh sb="8" eb="10">
      <t>ケイタイ</t>
    </rPh>
    <phoneticPr fontId="3"/>
  </si>
  <si>
    <t>Ⅰ（２）ク
事業区分</t>
    <rPh sb="6" eb="8">
      <t>ジギョウ</t>
    </rPh>
    <rPh sb="8" eb="10">
      <t>クブン</t>
    </rPh>
    <phoneticPr fontId="3"/>
  </si>
  <si>
    <t>Ⅰ（２）ク
事業区分
5．その他</t>
    <rPh sb="6" eb="8">
      <t>ジギョウ</t>
    </rPh>
    <rPh sb="8" eb="10">
      <t>クブン</t>
    </rPh>
    <rPh sb="15" eb="16">
      <t>タ</t>
    </rPh>
    <phoneticPr fontId="3"/>
  </si>
  <si>
    <t>Ⅰ（２）ケ
事業内容</t>
    <rPh sb="6" eb="8">
      <t>ジギョウ</t>
    </rPh>
    <rPh sb="8" eb="10">
      <t>ナイヨウ</t>
    </rPh>
    <phoneticPr fontId="3"/>
  </si>
  <si>
    <t>Ⅰ（２）ケ
事業内容
4．その他</t>
    <rPh sb="6" eb="8">
      <t>ジギョウ</t>
    </rPh>
    <rPh sb="8" eb="10">
      <t>ナイヨウ</t>
    </rPh>
    <rPh sb="15" eb="16">
      <t>タ</t>
    </rPh>
    <phoneticPr fontId="3"/>
  </si>
  <si>
    <t>Ⅰ（２）コ
国営等の関連
（ア）事業実施</t>
    <rPh sb="6" eb="8">
      <t>コクエイ</t>
    </rPh>
    <rPh sb="8" eb="9">
      <t>トウ</t>
    </rPh>
    <rPh sb="10" eb="12">
      <t>カンレン</t>
    </rPh>
    <rPh sb="16" eb="18">
      <t>ジギョウ</t>
    </rPh>
    <rPh sb="18" eb="20">
      <t>ジッシ</t>
    </rPh>
    <phoneticPr fontId="3"/>
  </si>
  <si>
    <t>Ⅰ（２）コ
国営等の関連
（イ）事業内容</t>
    <rPh sb="6" eb="8">
      <t>コクエイ</t>
    </rPh>
    <rPh sb="8" eb="9">
      <t>トウ</t>
    </rPh>
    <rPh sb="10" eb="12">
      <t>カンレン</t>
    </rPh>
    <rPh sb="16" eb="18">
      <t>ジギョウ</t>
    </rPh>
    <rPh sb="18" eb="20">
      <t>ナイヨウ</t>
    </rPh>
    <phoneticPr fontId="3"/>
  </si>
  <si>
    <t>Ⅰ（２）コ
国営等の関連
（イ）事業内容
7．その他</t>
    <rPh sb="6" eb="8">
      <t>コクエイ</t>
    </rPh>
    <rPh sb="8" eb="9">
      <t>トウ</t>
    </rPh>
    <rPh sb="10" eb="12">
      <t>カンレン</t>
    </rPh>
    <rPh sb="16" eb="18">
      <t>ジギョウ</t>
    </rPh>
    <rPh sb="18" eb="20">
      <t>ナイヨウ</t>
    </rPh>
    <rPh sb="25" eb="26">
      <t>タ</t>
    </rPh>
    <phoneticPr fontId="3"/>
  </si>
  <si>
    <t>Ⅰ（２）サ
連合所属</t>
    <rPh sb="6" eb="8">
      <t>レンゴウ</t>
    </rPh>
    <rPh sb="8" eb="10">
      <t>ショゾク</t>
    </rPh>
    <phoneticPr fontId="3"/>
  </si>
  <si>
    <t>Ⅰ（２）シ
事務所</t>
    <rPh sb="6" eb="9">
      <t>ジムショ</t>
    </rPh>
    <phoneticPr fontId="3"/>
  </si>
  <si>
    <t>Ⅰ（２）シ
敷地</t>
    <rPh sb="6" eb="8">
      <t>シキチ</t>
    </rPh>
    <phoneticPr fontId="3"/>
  </si>
  <si>
    <t>Ⅰ（２）ス
合同事務所</t>
    <rPh sb="6" eb="8">
      <t>ゴウドウ</t>
    </rPh>
    <rPh sb="8" eb="11">
      <t>ジムショ</t>
    </rPh>
    <phoneticPr fontId="3"/>
  </si>
  <si>
    <t>Ⅱ（１）ア
市</t>
    <rPh sb="6" eb="7">
      <t>シ</t>
    </rPh>
    <phoneticPr fontId="3"/>
  </si>
  <si>
    <t>Ⅱ（１）ア
町</t>
    <rPh sb="6" eb="7">
      <t>チョウ</t>
    </rPh>
    <phoneticPr fontId="3"/>
  </si>
  <si>
    <t>Ⅱ（１）ア
村</t>
    <rPh sb="6" eb="7">
      <t>ムラ</t>
    </rPh>
    <phoneticPr fontId="3"/>
  </si>
  <si>
    <t>Ⅱ（１）ア
市町村合計</t>
    <rPh sb="6" eb="9">
      <t>シチョウソン</t>
    </rPh>
    <rPh sb="9" eb="11">
      <t>ゴウケイ</t>
    </rPh>
    <phoneticPr fontId="3"/>
  </si>
  <si>
    <t>Ⅱ（１）イ
田</t>
    <rPh sb="6" eb="7">
      <t>タ</t>
    </rPh>
    <phoneticPr fontId="3"/>
  </si>
  <si>
    <t>Ⅱ（１）イ
畑</t>
    <rPh sb="6" eb="7">
      <t>ハタケ</t>
    </rPh>
    <phoneticPr fontId="3"/>
  </si>
  <si>
    <t>Ⅱ（１）イ
樹園地</t>
    <rPh sb="6" eb="7">
      <t>ジュ</t>
    </rPh>
    <rPh sb="7" eb="9">
      <t>エンチ</t>
    </rPh>
    <phoneticPr fontId="3"/>
  </si>
  <si>
    <t>Ⅱ（１）イ
面積合計</t>
    <rPh sb="6" eb="8">
      <t>メンセキ</t>
    </rPh>
    <rPh sb="8" eb="10">
      <t>ゴウケイ</t>
    </rPh>
    <phoneticPr fontId="3"/>
  </si>
  <si>
    <t>Ⅱ（１）ウ
組合員数</t>
    <rPh sb="6" eb="9">
      <t>クミアイイン</t>
    </rPh>
    <rPh sb="9" eb="10">
      <t>スウ</t>
    </rPh>
    <phoneticPr fontId="3"/>
  </si>
  <si>
    <t>Ⅱ（１）ウ
准組合員数</t>
    <rPh sb="6" eb="7">
      <t>ジュン</t>
    </rPh>
    <rPh sb="7" eb="10">
      <t>クミアイイン</t>
    </rPh>
    <rPh sb="10" eb="11">
      <t>スウ</t>
    </rPh>
    <phoneticPr fontId="3"/>
  </si>
  <si>
    <t>Ⅱ（１）ウ
施設准組数</t>
    <rPh sb="6" eb="8">
      <t>シセツ</t>
    </rPh>
    <rPh sb="8" eb="9">
      <t>ジュン</t>
    </rPh>
    <rPh sb="9" eb="10">
      <t>ク</t>
    </rPh>
    <rPh sb="10" eb="11">
      <t>リスウ</t>
    </rPh>
    <phoneticPr fontId="3"/>
  </si>
  <si>
    <t>Ⅱ（２）ア
使用収益権</t>
    <rPh sb="6" eb="8">
      <t>シヨウ</t>
    </rPh>
    <rPh sb="8" eb="10">
      <t>シュウエキ</t>
    </rPh>
    <rPh sb="10" eb="11">
      <t>ケン</t>
    </rPh>
    <phoneticPr fontId="3"/>
  </si>
  <si>
    <t>Ⅱ（２）イ
（ア）経常賦課</t>
    <rPh sb="9" eb="11">
      <t>ケイジョウ</t>
    </rPh>
    <rPh sb="11" eb="13">
      <t>フカ</t>
    </rPh>
    <phoneticPr fontId="3"/>
  </si>
  <si>
    <t>Ⅱ（２）イ
（ア）経常賦課
5．その他</t>
    <rPh sb="9" eb="11">
      <t>ケイジョウ</t>
    </rPh>
    <rPh sb="11" eb="13">
      <t>フカ</t>
    </rPh>
    <rPh sb="18" eb="19">
      <t>タ</t>
    </rPh>
    <phoneticPr fontId="3"/>
  </si>
  <si>
    <t>Ⅱ（２）イ
（イ）特別賦課
ア）かんがい</t>
    <rPh sb="9" eb="11">
      <t>トクベツ</t>
    </rPh>
    <rPh sb="11" eb="13">
      <t>フカ</t>
    </rPh>
    <phoneticPr fontId="3"/>
  </si>
  <si>
    <t>Ⅱ（２）イ
（イ）特別賦課
ア）かんがい
5．その他</t>
    <rPh sb="9" eb="11">
      <t>トクベツ</t>
    </rPh>
    <rPh sb="11" eb="13">
      <t>フカ</t>
    </rPh>
    <rPh sb="25" eb="26">
      <t>タ</t>
    </rPh>
    <phoneticPr fontId="3"/>
  </si>
  <si>
    <t>Ⅱ（２）イ
（イ）特別賦課
イ）ほ場</t>
    <rPh sb="14" eb="16">
      <t>トクベツフカキンジョウ</t>
    </rPh>
    <phoneticPr fontId="3"/>
  </si>
  <si>
    <t>Ⅱ（２）イ
（イ）特別賦課
イ）ほ場
5．その他</t>
    <rPh sb="14" eb="16">
      <t>トクベツ</t>
    </rPh>
    <rPh sb="17" eb="18">
      <t>ジョウ</t>
    </rPh>
    <rPh sb="23" eb="24">
      <t>タジョウ</t>
    </rPh>
    <phoneticPr fontId="3"/>
  </si>
  <si>
    <t>Ⅱ（２）イ
（イ）特別賦課ウ）ため池</t>
    <rPh sb="17" eb="18">
      <t>イケ</t>
    </rPh>
    <phoneticPr fontId="3"/>
  </si>
  <si>
    <t>Ⅱ（２）イ
（イ）特別賦課ウ）ため池
5．その他</t>
    <rPh sb="17" eb="18">
      <t>イケ</t>
    </rPh>
    <rPh sb="23" eb="24">
      <t>タ</t>
    </rPh>
    <phoneticPr fontId="3"/>
  </si>
  <si>
    <t>Ⅱ（２）イ
（イ）特別賦課エ）農道整備</t>
    <rPh sb="15" eb="17">
      <t>ノウドウ</t>
    </rPh>
    <rPh sb="17" eb="19">
      <t>セイビ</t>
    </rPh>
    <phoneticPr fontId="3"/>
  </si>
  <si>
    <t>Ⅱ（２）イ
（イ）特別賦課エ）農道整備
5．その他</t>
    <rPh sb="15" eb="17">
      <t>ノウドウ</t>
    </rPh>
    <rPh sb="17" eb="19">
      <t>セイビ</t>
    </rPh>
    <rPh sb="24" eb="25">
      <t>タ</t>
    </rPh>
    <phoneticPr fontId="3"/>
  </si>
  <si>
    <t>Ⅱ（２）イ
（イ）特別賦課
オ）その他</t>
    <rPh sb="18" eb="19">
      <t>タ</t>
    </rPh>
    <phoneticPr fontId="3"/>
  </si>
  <si>
    <t>Ⅱ（２）イ
（イ）特別賦課
オ）その他
5．その他</t>
    <rPh sb="18" eb="19">
      <t>タ</t>
    </rPh>
    <rPh sb="24" eb="25">
      <t>タ</t>
    </rPh>
    <phoneticPr fontId="3"/>
  </si>
  <si>
    <t>Ⅱ（２）ウ
ア）かんがい</t>
    <phoneticPr fontId="3"/>
  </si>
  <si>
    <t>Ⅱ（２）ウ
イ）ほ場</t>
    <rPh sb="9" eb="10">
      <t>ジョウ</t>
    </rPh>
    <phoneticPr fontId="3"/>
  </si>
  <si>
    <t>Ⅱ（２）ウ
ウ）ため池</t>
    <rPh sb="10" eb="11">
      <t>イケ</t>
    </rPh>
    <phoneticPr fontId="3"/>
  </si>
  <si>
    <t>Ⅱ（２）ウ
エ）農道</t>
    <rPh sb="8" eb="10">
      <t>ノウドウ</t>
    </rPh>
    <phoneticPr fontId="3"/>
  </si>
  <si>
    <t>Ⅱ（２）ウ
オ）管理</t>
    <rPh sb="8" eb="10">
      <t>カンリ</t>
    </rPh>
    <phoneticPr fontId="3"/>
  </si>
  <si>
    <t>Ⅱ（２）ウ
カ）その他</t>
    <rPh sb="10" eb="11">
      <t>タ</t>
    </rPh>
    <phoneticPr fontId="3"/>
  </si>
  <si>
    <t>Ⅱ（３）ア
准組制度導入</t>
    <rPh sb="6" eb="7">
      <t>ジュン</t>
    </rPh>
    <rPh sb="7" eb="8">
      <t>ク</t>
    </rPh>
    <rPh sb="8" eb="10">
      <t>セイド</t>
    </rPh>
    <rPh sb="10" eb="12">
      <t>ドウニュウ</t>
    </rPh>
    <phoneticPr fontId="3"/>
  </si>
  <si>
    <t>Ⅱ（３）イ
（ア）耕作者
加入</t>
    <rPh sb="9" eb="12">
      <t>コウサクシャ</t>
    </rPh>
    <rPh sb="13" eb="15">
      <t>カニュウ</t>
    </rPh>
    <phoneticPr fontId="3"/>
  </si>
  <si>
    <t>Ⅱ（３）イ
（ア）耕作者
資格喪失</t>
    <rPh sb="9" eb="12">
      <t>コウサクシャ</t>
    </rPh>
    <rPh sb="13" eb="15">
      <t>シカク</t>
    </rPh>
    <rPh sb="15" eb="17">
      <t>ソウシツ</t>
    </rPh>
    <phoneticPr fontId="3"/>
  </si>
  <si>
    <t>Ⅱ（３）イ
（ア）耕作者
除名</t>
    <rPh sb="9" eb="12">
      <t>コウサクシャ</t>
    </rPh>
    <rPh sb="13" eb="15">
      <t>ジョメイ</t>
    </rPh>
    <phoneticPr fontId="3"/>
  </si>
  <si>
    <t>Ⅱ（３）イ
（ア）耕作者
左の集計</t>
    <rPh sb="9" eb="12">
      <t>コウサクシャ</t>
    </rPh>
    <rPh sb="13" eb="14">
      <t>ヒダリ</t>
    </rPh>
    <rPh sb="15" eb="17">
      <t>シュウケイ</t>
    </rPh>
    <phoneticPr fontId="3"/>
  </si>
  <si>
    <t>Ⅱ（３）イ
（イ）所有者
加入</t>
    <rPh sb="9" eb="12">
      <t>ショユウシャ</t>
    </rPh>
    <rPh sb="13" eb="15">
      <t>カニュウ</t>
    </rPh>
    <phoneticPr fontId="3"/>
  </si>
  <si>
    <t>Ⅱ（３）イ
（イ）所有者
資格喪失</t>
    <rPh sb="9" eb="12">
      <t>ショユウシャ</t>
    </rPh>
    <rPh sb="13" eb="15">
      <t>シカク</t>
    </rPh>
    <rPh sb="15" eb="17">
      <t>ソウシツ</t>
    </rPh>
    <phoneticPr fontId="3"/>
  </si>
  <si>
    <t>Ⅱ（３）イ
（イ）所有者
除名</t>
    <rPh sb="9" eb="12">
      <t>ショユウシャ</t>
    </rPh>
    <rPh sb="13" eb="15">
      <t>ジョメイ</t>
    </rPh>
    <phoneticPr fontId="3"/>
  </si>
  <si>
    <t>Ⅱ（３）イ
（イ）所有者
左の集計</t>
    <rPh sb="9" eb="12">
      <t>ショユウシャ</t>
    </rPh>
    <rPh sb="13" eb="14">
      <t>ヒダリ</t>
    </rPh>
    <rPh sb="15" eb="17">
      <t>シュウケイ</t>
    </rPh>
    <phoneticPr fontId="3"/>
  </si>
  <si>
    <t>Ⅱ（３）イ
人数合計</t>
    <rPh sb="6" eb="8">
      <t>ニンズウ</t>
    </rPh>
    <rPh sb="8" eb="10">
      <t>ゴウケイ</t>
    </rPh>
    <phoneticPr fontId="3"/>
  </si>
  <si>
    <t>Ⅱ（３）ウ
（ア）耕作者
田</t>
    <rPh sb="9" eb="12">
      <t>コウサクシャ</t>
    </rPh>
    <rPh sb="13" eb="14">
      <t>タ</t>
    </rPh>
    <phoneticPr fontId="3"/>
  </si>
  <si>
    <t>Ⅱ（３）ウ
（ア）耕作者
畑</t>
    <rPh sb="9" eb="12">
      <t>コウサクシャ</t>
    </rPh>
    <rPh sb="13" eb="14">
      <t>ハタケ</t>
    </rPh>
    <phoneticPr fontId="3"/>
  </si>
  <si>
    <t>Ⅱ（３）ウ
（ア）耕作者
樹園地</t>
    <rPh sb="9" eb="12">
      <t>コウサクシャ</t>
    </rPh>
    <rPh sb="13" eb="14">
      <t>ジュ</t>
    </rPh>
    <rPh sb="14" eb="16">
      <t>エンチ</t>
    </rPh>
    <phoneticPr fontId="3"/>
  </si>
  <si>
    <t>Ⅱ（３）ウ
（イ）所有者
田</t>
    <rPh sb="9" eb="12">
      <t>ショユウシャ</t>
    </rPh>
    <rPh sb="13" eb="14">
      <t>タ</t>
    </rPh>
    <phoneticPr fontId="3"/>
  </si>
  <si>
    <t>Ⅱ（３）ウ
（イ）所有者
畑</t>
    <rPh sb="9" eb="12">
      <t>ショユウシャ</t>
    </rPh>
    <rPh sb="13" eb="14">
      <t>ハタケ</t>
    </rPh>
    <phoneticPr fontId="3"/>
  </si>
  <si>
    <t>Ⅱ（３）ウ
（イ）所有者
樹園地</t>
    <rPh sb="9" eb="12">
      <t>ショユウシャ</t>
    </rPh>
    <rPh sb="13" eb="14">
      <t>ジュ</t>
    </rPh>
    <rPh sb="14" eb="16">
      <t>エンチ</t>
    </rPh>
    <phoneticPr fontId="3"/>
  </si>
  <si>
    <t>Ⅱ（３）ウ
面積合計</t>
    <rPh sb="6" eb="8">
      <t>メンセキ</t>
    </rPh>
    <rPh sb="8" eb="10">
      <t>ゴウケイ</t>
    </rPh>
    <phoneticPr fontId="3"/>
  </si>
  <si>
    <t>Ⅱ（３）エ
（ア）耕作者
経常賦課
①</t>
    <rPh sb="9" eb="12">
      <t>コウサクシャ</t>
    </rPh>
    <rPh sb="13" eb="15">
      <t>ケイジョウ</t>
    </rPh>
    <rPh sb="15" eb="17">
      <t>フカ</t>
    </rPh>
    <phoneticPr fontId="3"/>
  </si>
  <si>
    <t>Ⅱ（３）エ
（ア）耕作者
特別賦課
②かんがい</t>
    <rPh sb="9" eb="12">
      <t>コウサクシャ</t>
    </rPh>
    <rPh sb="13" eb="15">
      <t>トクベツ</t>
    </rPh>
    <rPh sb="15" eb="17">
      <t>フカ</t>
    </rPh>
    <phoneticPr fontId="3"/>
  </si>
  <si>
    <t>Ⅱ（３）エ
（ア）耕作者
特別賦課
③ほ場整備</t>
    <rPh sb="9" eb="12">
      <t>コウサクシャ</t>
    </rPh>
    <rPh sb="13" eb="15">
      <t>トクベツ</t>
    </rPh>
    <rPh sb="15" eb="17">
      <t>フカ</t>
    </rPh>
    <rPh sb="20" eb="21">
      <t>ジョウ</t>
    </rPh>
    <rPh sb="21" eb="23">
      <t>セイビ</t>
    </rPh>
    <phoneticPr fontId="3"/>
  </si>
  <si>
    <t>Ⅱ（３）エ
（ア）耕作者
特別賦課
④農地防災</t>
    <rPh sb="9" eb="12">
      <t>コウサクシャ</t>
    </rPh>
    <rPh sb="13" eb="15">
      <t>トクベツ</t>
    </rPh>
    <rPh sb="15" eb="17">
      <t>フカ</t>
    </rPh>
    <rPh sb="19" eb="21">
      <t>ノウチ</t>
    </rPh>
    <rPh sb="21" eb="23">
      <t>ボウサイ</t>
    </rPh>
    <phoneticPr fontId="3"/>
  </si>
  <si>
    <t>Ⅱ（３）エ
（ア）耕作者
特別賦課
⑤農道整備</t>
    <rPh sb="9" eb="12">
      <t>コウサクシャ</t>
    </rPh>
    <rPh sb="13" eb="15">
      <t>トクベツ</t>
    </rPh>
    <rPh sb="15" eb="17">
      <t>フカ</t>
    </rPh>
    <rPh sb="19" eb="21">
      <t>ノウドウ</t>
    </rPh>
    <rPh sb="21" eb="23">
      <t>セイビ</t>
    </rPh>
    <phoneticPr fontId="3"/>
  </si>
  <si>
    <t>Ⅱ（３）エ
（ア）耕作者
特別賦課
⑥その他</t>
    <rPh sb="9" eb="12">
      <t>コウサクシャ</t>
    </rPh>
    <rPh sb="13" eb="15">
      <t>トクベツ</t>
    </rPh>
    <rPh sb="15" eb="17">
      <t>フカ</t>
    </rPh>
    <rPh sb="21" eb="22">
      <t>タ</t>
    </rPh>
    <phoneticPr fontId="3"/>
  </si>
  <si>
    <t>Ⅱ（３）エ
（ア）耕作者
延人数</t>
    <rPh sb="9" eb="12">
      <t>コウサクシャ</t>
    </rPh>
    <rPh sb="13" eb="14">
      <t>ノ</t>
    </rPh>
    <rPh sb="14" eb="16">
      <t>ニンズウ</t>
    </rPh>
    <phoneticPr fontId="3"/>
  </si>
  <si>
    <t>Ⅱ（３）エ
（ア）耕作者
実人数</t>
    <rPh sb="9" eb="12">
      <t>コウサクシャ</t>
    </rPh>
    <rPh sb="13" eb="14">
      <t>ジツ</t>
    </rPh>
    <rPh sb="14" eb="16">
      <t>ニンズウ</t>
    </rPh>
    <phoneticPr fontId="3"/>
  </si>
  <si>
    <t>Ⅱ（３）エ
（イ）所有者
経常賦課
①</t>
    <rPh sb="9" eb="12">
      <t>ショユウシャ</t>
    </rPh>
    <rPh sb="13" eb="15">
      <t>ケイジョウ</t>
    </rPh>
    <rPh sb="15" eb="17">
      <t>フカ</t>
    </rPh>
    <phoneticPr fontId="3"/>
  </si>
  <si>
    <t>Ⅱ（３）エ
（イ）所有者
特別賦課
②かんがい</t>
    <rPh sb="13" eb="15">
      <t>トクベツ</t>
    </rPh>
    <rPh sb="15" eb="17">
      <t>フカ</t>
    </rPh>
    <phoneticPr fontId="3"/>
  </si>
  <si>
    <t>Ⅱ（３）エ
（イ）所有者
特別賦課
③ほ場整備</t>
    <rPh sb="13" eb="15">
      <t>トクベツ</t>
    </rPh>
    <rPh sb="15" eb="17">
      <t>フカ</t>
    </rPh>
    <rPh sb="20" eb="21">
      <t>ジョウ</t>
    </rPh>
    <rPh sb="21" eb="23">
      <t>セイビ</t>
    </rPh>
    <phoneticPr fontId="3"/>
  </si>
  <si>
    <t>Ⅱ（３）エ
（イ）所有者
特別賦課
④農地防災</t>
    <rPh sb="13" eb="15">
      <t>トクベツ</t>
    </rPh>
    <rPh sb="15" eb="17">
      <t>フカ</t>
    </rPh>
    <rPh sb="19" eb="21">
      <t>ノウチ</t>
    </rPh>
    <rPh sb="21" eb="23">
      <t>ボウサイ</t>
    </rPh>
    <phoneticPr fontId="3"/>
  </si>
  <si>
    <t>Ⅱ（３）エ
（イ）所有者
特別賦課
⑤農道整備</t>
    <rPh sb="13" eb="15">
      <t>トクベツ</t>
    </rPh>
    <rPh sb="15" eb="17">
      <t>フカ</t>
    </rPh>
    <rPh sb="19" eb="21">
      <t>ノウドウ</t>
    </rPh>
    <rPh sb="21" eb="23">
      <t>セイビ</t>
    </rPh>
    <phoneticPr fontId="3"/>
  </si>
  <si>
    <t>Ⅱ（３）エ
（イ）所有者
特別賦課
⑥その他</t>
    <rPh sb="13" eb="15">
      <t>トクベツ</t>
    </rPh>
    <rPh sb="15" eb="17">
      <t>フカ</t>
    </rPh>
    <rPh sb="21" eb="22">
      <t>タ</t>
    </rPh>
    <phoneticPr fontId="3"/>
  </si>
  <si>
    <t>Ⅱ（３）エ
（イ）所有者
延人数</t>
    <rPh sb="0" eb="16">
      <t>コウサクシャノニンズウ</t>
    </rPh>
    <phoneticPr fontId="3"/>
  </si>
  <si>
    <t>Ⅱ（３）エ
（イ）所有者
実人数</t>
    <rPh sb="0" eb="16">
      <t>コウサクシャジツニンズウ</t>
    </rPh>
    <phoneticPr fontId="3"/>
  </si>
  <si>
    <t>Ⅱ（４）ア
施設准組導入</t>
    <rPh sb="6" eb="8">
      <t>シセツ</t>
    </rPh>
    <rPh sb="8" eb="9">
      <t>ジュン</t>
    </rPh>
    <rPh sb="9" eb="10">
      <t>ク</t>
    </rPh>
    <rPh sb="10" eb="12">
      <t>ドウニュウ</t>
    </rPh>
    <phoneticPr fontId="3"/>
  </si>
  <si>
    <t>Ⅱ（４）イ
加入</t>
    <rPh sb="6" eb="8">
      <t>カニュウ</t>
    </rPh>
    <phoneticPr fontId="3"/>
  </si>
  <si>
    <t>Ⅱ（４）イ
資格喪失</t>
    <rPh sb="7" eb="10">
      <t>コウサクシャシカクソウシツ</t>
    </rPh>
    <phoneticPr fontId="3"/>
  </si>
  <si>
    <t>Ⅱ（４）イ
除名</t>
    <rPh sb="0" eb="8">
      <t>コウサクシャジョメイ</t>
    </rPh>
    <phoneticPr fontId="3"/>
  </si>
  <si>
    <t>Ⅱ（４）イ
左の集計</t>
    <rPh sb="7" eb="10">
      <t>コウサクシャヒダリシュウケイ</t>
    </rPh>
    <phoneticPr fontId="3"/>
  </si>
  <si>
    <t>Ⅱ（５）
ア総代制有無</t>
    <rPh sb="6" eb="8">
      <t>ソウダイ</t>
    </rPh>
    <rPh sb="8" eb="9">
      <t>セイ</t>
    </rPh>
    <rPh sb="9" eb="11">
      <t>ウム</t>
    </rPh>
    <phoneticPr fontId="3"/>
  </si>
  <si>
    <t>Ⅱ（５）
イ選挙区有無</t>
    <rPh sb="6" eb="9">
      <t>センキョク</t>
    </rPh>
    <rPh sb="9" eb="11">
      <t>ウム</t>
    </rPh>
    <phoneticPr fontId="3"/>
  </si>
  <si>
    <t>Ⅱ（５）
ウ選挙区数</t>
    <rPh sb="6" eb="9">
      <t>センキョク</t>
    </rPh>
    <rPh sb="9" eb="10">
      <t>スウ</t>
    </rPh>
    <phoneticPr fontId="3"/>
  </si>
  <si>
    <t>Ⅱ（５）
エ選挙実態</t>
    <rPh sb="6" eb="8">
      <t>センキョ</t>
    </rPh>
    <rPh sb="8" eb="10">
      <t>ジッタイ</t>
    </rPh>
    <phoneticPr fontId="3"/>
  </si>
  <si>
    <t>Ⅱ（５）
オ総代数
定数</t>
    <rPh sb="6" eb="8">
      <t>ソウダイ</t>
    </rPh>
    <rPh sb="8" eb="9">
      <t>スウ</t>
    </rPh>
    <rPh sb="10" eb="12">
      <t>テイスウ</t>
    </rPh>
    <phoneticPr fontId="3"/>
  </si>
  <si>
    <t>Ⅱ（５）
オ総代数
現員数</t>
    <rPh sb="6" eb="8">
      <t>ソウダイ</t>
    </rPh>
    <rPh sb="8" eb="9">
      <t>スウ</t>
    </rPh>
    <rPh sb="10" eb="11">
      <t>ゲン</t>
    </rPh>
    <rPh sb="11" eb="13">
      <t>インズウ</t>
    </rPh>
    <phoneticPr fontId="3"/>
  </si>
  <si>
    <t>Ⅱ（５）
オ総代数
うち個人数</t>
    <rPh sb="6" eb="8">
      <t>ソウダイ</t>
    </rPh>
    <rPh sb="8" eb="9">
      <t>スウ</t>
    </rPh>
    <rPh sb="12" eb="14">
      <t>コジン</t>
    </rPh>
    <rPh sb="14" eb="15">
      <t>スウ</t>
    </rPh>
    <phoneticPr fontId="3"/>
  </si>
  <si>
    <t>Ⅱ（５）
オ総代数
うち法人数</t>
    <rPh sb="6" eb="8">
      <t>ソウダイ</t>
    </rPh>
    <rPh sb="8" eb="9">
      <t>スウ</t>
    </rPh>
    <rPh sb="12" eb="14">
      <t>ホウジン</t>
    </rPh>
    <rPh sb="14" eb="15">
      <t>スウ</t>
    </rPh>
    <phoneticPr fontId="3"/>
  </si>
  <si>
    <t>Ⅱ（５）
カ現員総代数
男
50才未満</t>
    <rPh sb="12" eb="13">
      <t>オトコ</t>
    </rPh>
    <rPh sb="16" eb="17">
      <t>サイ</t>
    </rPh>
    <rPh sb="17" eb="19">
      <t>ミマン</t>
    </rPh>
    <phoneticPr fontId="3"/>
  </si>
  <si>
    <t>Ⅱ（５）
カ現員総代数
男
50～54才</t>
    <rPh sb="12" eb="13">
      <t>オトコ</t>
    </rPh>
    <rPh sb="19" eb="20">
      <t>サイ</t>
    </rPh>
    <phoneticPr fontId="3"/>
  </si>
  <si>
    <t>Ⅱ（５）
カ現員総代数
男
55～59才</t>
    <rPh sb="12" eb="13">
      <t>オトコ</t>
    </rPh>
    <rPh sb="19" eb="20">
      <t>サイ</t>
    </rPh>
    <phoneticPr fontId="3"/>
  </si>
  <si>
    <t>Ⅱ（５）
カ現員総代数
男
60～64才</t>
    <rPh sb="12" eb="13">
      <t>オトコ</t>
    </rPh>
    <rPh sb="19" eb="20">
      <t>サイ</t>
    </rPh>
    <phoneticPr fontId="3"/>
  </si>
  <si>
    <t>Ⅱ（５）
カ現員総代数
男
65～69才</t>
    <rPh sb="12" eb="13">
      <t>オトコ</t>
    </rPh>
    <rPh sb="19" eb="20">
      <t>サイ</t>
    </rPh>
    <phoneticPr fontId="3"/>
  </si>
  <si>
    <t>Ⅱ（５）
カ現員総代数
男
70～74才</t>
    <rPh sb="12" eb="13">
      <t>オトコ</t>
    </rPh>
    <rPh sb="19" eb="20">
      <t>サイ</t>
    </rPh>
    <phoneticPr fontId="3"/>
  </si>
  <si>
    <t>Ⅱ（５）
カ現員総代数
男
75才以上</t>
    <rPh sb="12" eb="13">
      <t>オトコ</t>
    </rPh>
    <rPh sb="16" eb="17">
      <t>サイ</t>
    </rPh>
    <rPh sb="17" eb="19">
      <t>イジョウ</t>
    </rPh>
    <phoneticPr fontId="3"/>
  </si>
  <si>
    <t>Ⅱ（５）
カ現員総代数
男
合計</t>
    <rPh sb="12" eb="13">
      <t>オトコ</t>
    </rPh>
    <rPh sb="14" eb="16">
      <t>ゴウケイ</t>
    </rPh>
    <phoneticPr fontId="3"/>
  </si>
  <si>
    <t>Ⅱ（５）
カ現員総代数
女
50才未満</t>
    <rPh sb="16" eb="17">
      <t>サイ</t>
    </rPh>
    <rPh sb="17" eb="19">
      <t>ミマン</t>
    </rPh>
    <phoneticPr fontId="3"/>
  </si>
  <si>
    <t>Ⅱ（５）
カ現員総代数
女
50～54才</t>
    <rPh sb="19" eb="20">
      <t>サイ</t>
    </rPh>
    <phoneticPr fontId="3"/>
  </si>
  <si>
    <t>Ⅱ（５）
カ現員総代数
女
55～59才</t>
    <rPh sb="19" eb="20">
      <t>サイ</t>
    </rPh>
    <phoneticPr fontId="3"/>
  </si>
  <si>
    <t>Ⅱ（５）
カ現員総代数
女
60～64才</t>
    <rPh sb="19" eb="20">
      <t>サイ</t>
    </rPh>
    <phoneticPr fontId="3"/>
  </si>
  <si>
    <t>Ⅱ（５）
カ現員総代数
女
65～69才</t>
    <rPh sb="19" eb="20">
      <t>サイ</t>
    </rPh>
    <phoneticPr fontId="3"/>
  </si>
  <si>
    <t>Ⅱ（５）
カ現員総代数
女
70～74才</t>
    <rPh sb="19" eb="20">
      <t>サイ</t>
    </rPh>
    <phoneticPr fontId="3"/>
  </si>
  <si>
    <t>Ⅱ（５）
カ現員総代数
女
75才以上</t>
    <rPh sb="16" eb="17">
      <t>サイ</t>
    </rPh>
    <rPh sb="17" eb="19">
      <t>イジョウ</t>
    </rPh>
    <phoneticPr fontId="3"/>
  </si>
  <si>
    <t>Ⅱ（５）
カ現員総代数
女
合計</t>
    <rPh sb="14" eb="16">
      <t>ゴウケイ</t>
    </rPh>
    <phoneticPr fontId="3"/>
  </si>
  <si>
    <t>Ⅱ（５）
カ現員総代数
合計
50才未満</t>
    <rPh sb="17" eb="18">
      <t>サイ</t>
    </rPh>
    <rPh sb="18" eb="20">
      <t>ミマン</t>
    </rPh>
    <phoneticPr fontId="3"/>
  </si>
  <si>
    <t>Ⅱ（５）
カ現員総代数
合計
50～54才</t>
    <rPh sb="20" eb="21">
      <t>サイ</t>
    </rPh>
    <phoneticPr fontId="3"/>
  </si>
  <si>
    <t>Ⅱ（５）
カ現員総代数
合計
55～59才</t>
    <rPh sb="20" eb="21">
      <t>サイ</t>
    </rPh>
    <phoneticPr fontId="3"/>
  </si>
  <si>
    <t>Ⅱ（５）
カ現員総代数
合計
60～64才</t>
    <rPh sb="20" eb="21">
      <t>サイ</t>
    </rPh>
    <phoneticPr fontId="3"/>
  </si>
  <si>
    <t>Ⅱ（５）
カ現員総代数
合計
65～69才</t>
    <rPh sb="20" eb="21">
      <t>サイ</t>
    </rPh>
    <phoneticPr fontId="3"/>
  </si>
  <si>
    <t>Ⅱ（５）
カ現員総代数
合計
70～74才</t>
    <rPh sb="20" eb="21">
      <t>サイ</t>
    </rPh>
    <phoneticPr fontId="3"/>
  </si>
  <si>
    <t>Ⅱ（５）
カ現員総代数
合計
75才以上</t>
    <rPh sb="17" eb="18">
      <t>サイ</t>
    </rPh>
    <rPh sb="18" eb="20">
      <t>イジョウ</t>
    </rPh>
    <phoneticPr fontId="3"/>
  </si>
  <si>
    <t>Ⅱ（５）
カ現員総代数
合計</t>
    <phoneticPr fontId="3"/>
  </si>
  <si>
    <t>Ⅱ（６）ア
役員
（ア）選出方法</t>
    <rPh sb="6" eb="8">
      <t>ヤクイン</t>
    </rPh>
    <rPh sb="12" eb="14">
      <t>センシュツ</t>
    </rPh>
    <rPh sb="14" eb="16">
      <t>ホウホウ</t>
    </rPh>
    <phoneticPr fontId="3"/>
  </si>
  <si>
    <t>Ⅱ（６）ア
役員
（イ）選挙実態</t>
    <rPh sb="6" eb="8">
      <t>ヤクイン</t>
    </rPh>
    <rPh sb="12" eb="14">
      <t>センキョ</t>
    </rPh>
    <rPh sb="14" eb="16">
      <t>ジッタイ</t>
    </rPh>
    <phoneticPr fontId="3"/>
  </si>
  <si>
    <t>Ⅱ（６）イ
（ア）理事定数
員内</t>
    <rPh sb="11" eb="13">
      <t>テイスウ</t>
    </rPh>
    <rPh sb="14" eb="15">
      <t>イン</t>
    </rPh>
    <rPh sb="15" eb="16">
      <t>ナイ</t>
    </rPh>
    <phoneticPr fontId="3"/>
  </si>
  <si>
    <t>Ⅱ（６）イ
（ア）理事定数
うち耕作者</t>
    <rPh sb="11" eb="13">
      <t>テイスウ</t>
    </rPh>
    <rPh sb="16" eb="19">
      <t>コウサクシャ</t>
    </rPh>
    <phoneticPr fontId="3"/>
  </si>
  <si>
    <t>Ⅱ（６）イ
（ア）理事定数
員外</t>
    <rPh sb="9" eb="11">
      <t>リジ</t>
    </rPh>
    <rPh sb="11" eb="13">
      <t>テイスウ</t>
    </rPh>
    <rPh sb="14" eb="15">
      <t>イン</t>
    </rPh>
    <rPh sb="15" eb="16">
      <t>ガイ</t>
    </rPh>
    <phoneticPr fontId="3"/>
  </si>
  <si>
    <t>Ⅱ（６）イ
（イ）監事定数
員内</t>
    <rPh sb="11" eb="13">
      <t>テイスウ</t>
    </rPh>
    <rPh sb="14" eb="15">
      <t>イン</t>
    </rPh>
    <rPh sb="15" eb="16">
      <t>ナイ</t>
    </rPh>
    <phoneticPr fontId="3"/>
  </si>
  <si>
    <t>Ⅱ（６）イ
（イ）監事定数
員外</t>
    <rPh sb="11" eb="13">
      <t>テイスウ</t>
    </rPh>
    <rPh sb="14" eb="15">
      <t>イン</t>
    </rPh>
    <rPh sb="15" eb="16">
      <t>ガイ</t>
    </rPh>
    <phoneticPr fontId="3"/>
  </si>
  <si>
    <t>Ⅱ（６）ウ
(ア)常勤理事
男
50未満</t>
    <rPh sb="14" eb="15">
      <t>オトコ</t>
    </rPh>
    <rPh sb="18" eb="20">
      <t>ミマン</t>
    </rPh>
    <phoneticPr fontId="3"/>
  </si>
  <si>
    <t>Ⅱ（６）ウ
(ア)常勤理事
男
50～54</t>
    <rPh sb="14" eb="15">
      <t>オトコ</t>
    </rPh>
    <phoneticPr fontId="3"/>
  </si>
  <si>
    <t>Ⅱ（６）ウ
(ア)常勤理事
男
55～59</t>
    <rPh sb="14" eb="15">
      <t>オトコ</t>
    </rPh>
    <phoneticPr fontId="3"/>
  </si>
  <si>
    <t>Ⅱ（６）ウ
(ア)常勤理事
男
60～64</t>
    <rPh sb="14" eb="15">
      <t>オトコ</t>
    </rPh>
    <phoneticPr fontId="3"/>
  </si>
  <si>
    <t>Ⅱ（６）ウ
(ア)常勤理事
男
65～69</t>
    <rPh sb="14" eb="15">
      <t>オトコ</t>
    </rPh>
    <phoneticPr fontId="3"/>
  </si>
  <si>
    <t>Ⅱ（６）ウ
(ア)常勤理事
男
70～74</t>
    <rPh sb="14" eb="15">
      <t>オトコ</t>
    </rPh>
    <phoneticPr fontId="3"/>
  </si>
  <si>
    <t>Ⅱ（６）ウ
(ア)常勤理事男
75以上</t>
    <rPh sb="13" eb="14">
      <t>オトコ</t>
    </rPh>
    <rPh sb="17" eb="19">
      <t>イジョウ</t>
    </rPh>
    <phoneticPr fontId="3"/>
  </si>
  <si>
    <t>Ⅱ（６）ウ
(ア)常勤理事
男
小計</t>
    <rPh sb="14" eb="15">
      <t>オトコ</t>
    </rPh>
    <rPh sb="16" eb="18">
      <t>ショウケイ</t>
    </rPh>
    <phoneticPr fontId="3"/>
  </si>
  <si>
    <t>Ⅱ（６）ウ
(ア)常勤理事
女
50未満</t>
    <rPh sb="18" eb="20">
      <t>ミマン</t>
    </rPh>
    <phoneticPr fontId="3"/>
  </si>
  <si>
    <t>Ⅱ（６）ウ
(ア)常勤理事
女
50～54</t>
  </si>
  <si>
    <t>Ⅱ（６）ウ
(ア)常勤理事
女
55～59</t>
  </si>
  <si>
    <t>Ⅱ（６）ウ
(ア)常勤理事
女
60～64</t>
  </si>
  <si>
    <t>Ⅱ（６）ウ
(ア)常勤理事
女
65～69</t>
  </si>
  <si>
    <t>Ⅱ（６）ウ
(ア)常勤理事
女
70～74</t>
  </si>
  <si>
    <t>Ⅱ（６）ウ
(ア)常勤理事女
75以上</t>
    <rPh sb="17" eb="19">
      <t>イジョウ</t>
    </rPh>
    <phoneticPr fontId="3"/>
  </si>
  <si>
    <t>Ⅱ（６）ウ
(ア)常勤理事
女
小計</t>
    <rPh sb="16" eb="18">
      <t>ショウケイ</t>
    </rPh>
    <phoneticPr fontId="3"/>
  </si>
  <si>
    <t>Ⅱ（６）ウ
(ア)常勤理事
合計</t>
    <rPh sb="14" eb="16">
      <t>ゴウケイ</t>
    </rPh>
    <phoneticPr fontId="3"/>
  </si>
  <si>
    <t>Ⅱ（６）ウ
(ｱ)常勤理事長
年俸</t>
    <rPh sb="9" eb="11">
      <t>ジョウキン</t>
    </rPh>
    <rPh sb="11" eb="14">
      <t>リジチョウ</t>
    </rPh>
    <rPh sb="15" eb="17">
      <t>ネンポウ</t>
    </rPh>
    <phoneticPr fontId="3"/>
  </si>
  <si>
    <t>Ⅱ（６）ウ
(ｱ)常勤理事
年俸</t>
    <rPh sb="9" eb="11">
      <t>ジョウキン</t>
    </rPh>
    <rPh sb="11" eb="13">
      <t>リジ</t>
    </rPh>
    <rPh sb="14" eb="16">
      <t>ネンポウ</t>
    </rPh>
    <phoneticPr fontId="3"/>
  </si>
  <si>
    <t>Ⅱ（６）ウ
(ｲ)非常勤理事
男
50未満</t>
    <rPh sb="15" eb="16">
      <t>オトコ</t>
    </rPh>
    <rPh sb="19" eb="21">
      <t>ミマン</t>
    </rPh>
    <phoneticPr fontId="3"/>
  </si>
  <si>
    <t>Ⅱ（６）ウ
(ｲ)非常勤理事
男
50～54</t>
    <rPh sb="15" eb="16">
      <t>オトコ</t>
    </rPh>
    <phoneticPr fontId="3"/>
  </si>
  <si>
    <t>Ⅱ（６）ウ
(ｲ)非常勤理事
男
55～59</t>
    <rPh sb="15" eb="16">
      <t>オトコ</t>
    </rPh>
    <phoneticPr fontId="3"/>
  </si>
  <si>
    <t>Ⅱ（６）ウ
(ｲ)非常勤理事
男
60～64</t>
    <rPh sb="15" eb="16">
      <t>オトコ</t>
    </rPh>
    <phoneticPr fontId="3"/>
  </si>
  <si>
    <t>Ⅱ（６）ウ
(ｲ)非常勤理事
男
65～69</t>
    <rPh sb="15" eb="16">
      <t>オトコ</t>
    </rPh>
    <phoneticPr fontId="3"/>
  </si>
  <si>
    <t>Ⅱ（６）ウ
(ｲ)非常勤理事
男
70～74</t>
    <rPh sb="15" eb="16">
      <t>オトコ</t>
    </rPh>
    <phoneticPr fontId="3"/>
  </si>
  <si>
    <t>Ⅱ（６）ウ
(ｲ)非常勤理事男
75以上</t>
    <rPh sb="14" eb="15">
      <t>オトコ</t>
    </rPh>
    <rPh sb="18" eb="20">
      <t>イジョウ</t>
    </rPh>
    <phoneticPr fontId="3"/>
  </si>
  <si>
    <t>Ⅱ（６）ウ
(ｲ)非常勤理事
男
小計</t>
    <rPh sb="15" eb="16">
      <t>オトコ</t>
    </rPh>
    <rPh sb="17" eb="19">
      <t>ショウケイ</t>
    </rPh>
    <phoneticPr fontId="3"/>
  </si>
  <si>
    <t>Ⅱ（６）ウ
(ｲ)非常勤理事
女
50未満</t>
    <rPh sb="19" eb="21">
      <t>ミマン</t>
    </rPh>
    <phoneticPr fontId="3"/>
  </si>
  <si>
    <t>Ⅱ（６）ウ
(ｲ)非常勤理事
女
50～54</t>
  </si>
  <si>
    <t>Ⅱ（６）ウ
(ｲ)非常勤理事
女
55～59</t>
  </si>
  <si>
    <t>Ⅱ（６）ウ
(ｲ)非常勤理事
女
60～64</t>
  </si>
  <si>
    <t>Ⅱ（６）ウ
(ｲ)非常勤理事
女
65～69</t>
  </si>
  <si>
    <t>Ⅱ（６）ウ
(ｲ)非常勤理事
女
70～74</t>
  </si>
  <si>
    <t>Ⅱ（６）ウ
(ｲ)非常勤理事女
75以上</t>
    <rPh sb="18" eb="20">
      <t>イジョウ</t>
    </rPh>
    <phoneticPr fontId="3"/>
  </si>
  <si>
    <t>Ⅱ（６）ウ
(ｲ)非常勤理事
女
小計</t>
    <rPh sb="17" eb="19">
      <t>ショウケイ</t>
    </rPh>
    <phoneticPr fontId="3"/>
  </si>
  <si>
    <t>Ⅱ（６）ウ
(ｲ)非常勤理事
合計</t>
    <rPh sb="15" eb="17">
      <t>ゴウケイ</t>
    </rPh>
    <phoneticPr fontId="3"/>
  </si>
  <si>
    <t>Ⅱ（６）ウ
(ｲ)非常勤理事長
年俸</t>
    <rPh sb="16" eb="18">
      <t>ネンポウ</t>
    </rPh>
    <phoneticPr fontId="3"/>
  </si>
  <si>
    <t>Ⅱ（６）ウ
(ｲ)非常勤理事
年俸</t>
    <rPh sb="15" eb="17">
      <t>ネンポウ</t>
    </rPh>
    <phoneticPr fontId="3"/>
  </si>
  <si>
    <t>Ⅱ（６）ウ
(ウ)理事合計
50未満</t>
    <rPh sb="11" eb="13">
      <t>ゴウケイ</t>
    </rPh>
    <rPh sb="16" eb="18">
      <t>ミマン</t>
    </rPh>
    <phoneticPr fontId="3"/>
  </si>
  <si>
    <t>Ⅱ（６）ウ
(ウ)理事合計
50～54</t>
    <rPh sb="11" eb="13">
      <t>ゴウケイ</t>
    </rPh>
    <phoneticPr fontId="3"/>
  </si>
  <si>
    <t>Ⅱ（６）ウ
(ウ)理事合計
55～59</t>
    <rPh sb="11" eb="13">
      <t>ゴウケイ</t>
    </rPh>
    <phoneticPr fontId="3"/>
  </si>
  <si>
    <t>Ⅱ（６）ウ
(ウ)理事合計
60～64</t>
    <rPh sb="11" eb="13">
      <t>ゴウケイ</t>
    </rPh>
    <phoneticPr fontId="3"/>
  </si>
  <si>
    <t>Ⅱ（６）ウ
(ウ)理事合計
65～69</t>
    <rPh sb="11" eb="13">
      <t>ゴウケイ</t>
    </rPh>
    <phoneticPr fontId="3"/>
  </si>
  <si>
    <t>Ⅱ（６）ウ
(ウ)理事合計
70～74</t>
    <rPh sb="11" eb="13">
      <t>ゴウケイ</t>
    </rPh>
    <phoneticPr fontId="3"/>
  </si>
  <si>
    <t>Ⅱ（６）ウ
(ウ)理事合計
75以上</t>
    <rPh sb="11" eb="13">
      <t>ゴウケイ</t>
    </rPh>
    <rPh sb="16" eb="18">
      <t>イジョウ</t>
    </rPh>
    <phoneticPr fontId="3"/>
  </si>
  <si>
    <t>Ⅱ（６）ウ
(ウ)理事合計
小計</t>
    <rPh sb="11" eb="13">
      <t>ゴウケイ</t>
    </rPh>
    <rPh sb="14" eb="16">
      <t>ショウケイ</t>
    </rPh>
    <phoneticPr fontId="3"/>
  </si>
  <si>
    <t>Ⅱ（６）ウ
(ウ)理事合計
合計</t>
    <rPh sb="11" eb="13">
      <t>ゴウケイ</t>
    </rPh>
    <rPh sb="14" eb="16">
      <t>ゴウケイ</t>
    </rPh>
    <phoneticPr fontId="3"/>
  </si>
  <si>
    <t>Ⅱ（６）ウ
(エ)常勤監事
男
50未満</t>
    <rPh sb="14" eb="15">
      <t>オトコ</t>
    </rPh>
    <rPh sb="18" eb="20">
      <t>ミマン</t>
    </rPh>
    <phoneticPr fontId="3"/>
  </si>
  <si>
    <t>Ⅱ（６）ウ
(エ)常勤監事
男
50～54</t>
    <rPh sb="14" eb="15">
      <t>オトコ</t>
    </rPh>
    <phoneticPr fontId="3"/>
  </si>
  <si>
    <t>Ⅱ（６）ウ
(エ)常勤監事
男
55～59</t>
    <rPh sb="14" eb="15">
      <t>オトコ</t>
    </rPh>
    <phoneticPr fontId="3"/>
  </si>
  <si>
    <t>Ⅱ（６）ウ
(エ)常勤監事
男
60～64</t>
    <rPh sb="14" eb="15">
      <t>オトコ</t>
    </rPh>
    <phoneticPr fontId="3"/>
  </si>
  <si>
    <t>Ⅱ（６）ウ
(エ)常勤監事
男
65～69</t>
    <rPh sb="14" eb="15">
      <t>オトコ</t>
    </rPh>
    <phoneticPr fontId="3"/>
  </si>
  <si>
    <t>Ⅱ（６）ウ
(エ)常勤監事
男
70～74</t>
    <rPh sb="14" eb="15">
      <t>オトコ</t>
    </rPh>
    <phoneticPr fontId="3"/>
  </si>
  <si>
    <t>Ⅱ（６）ウ
(エ)常勤監事男
75以上</t>
    <rPh sb="13" eb="14">
      <t>オトコ</t>
    </rPh>
    <rPh sb="17" eb="19">
      <t>イジョウ</t>
    </rPh>
    <phoneticPr fontId="3"/>
  </si>
  <si>
    <t>Ⅱ（６）ウ
(エ)常勤監事
男
小計</t>
    <rPh sb="14" eb="15">
      <t>オトコ</t>
    </rPh>
    <rPh sb="16" eb="18">
      <t>ショウケイ</t>
    </rPh>
    <phoneticPr fontId="3"/>
  </si>
  <si>
    <t>Ⅱ（６）ウ
(エ)常勤監事
女
50未満</t>
    <rPh sb="18" eb="20">
      <t>ミマン</t>
    </rPh>
    <phoneticPr fontId="3"/>
  </si>
  <si>
    <t>Ⅱ（６）ウ
(エ)常勤監事
女
50～54</t>
  </si>
  <si>
    <t>Ⅱ（６）ウ
(エ)常勤監事
女
55～59</t>
  </si>
  <si>
    <t>Ⅱ（６）ウ
(エ)常勤監事
女
60～64</t>
  </si>
  <si>
    <t>Ⅱ（６）ウ
(エ)常勤監事
女
65～69</t>
  </si>
  <si>
    <t>Ⅱ（６）ウ
(エ)常勤監事
女
70～74</t>
  </si>
  <si>
    <t>Ⅱ（６）ウ
(エ)常勤監事女
75以上</t>
    <rPh sb="17" eb="19">
      <t>イジョウ</t>
    </rPh>
    <phoneticPr fontId="3"/>
  </si>
  <si>
    <t>Ⅱ（６）ウ
(エ)常勤監事
女
小計</t>
    <rPh sb="16" eb="18">
      <t>ショウケイ</t>
    </rPh>
    <phoneticPr fontId="3"/>
  </si>
  <si>
    <t>Ⅱ（６）ウ
(エ)常勤監事
合計</t>
    <rPh sb="14" eb="16">
      <t>ゴウケイ</t>
    </rPh>
    <phoneticPr fontId="3"/>
  </si>
  <si>
    <t>Ⅱ（６）ウ
(エ)常勤監事長
年俸</t>
    <rPh sb="9" eb="11">
      <t>ジョウキン</t>
    </rPh>
    <rPh sb="15" eb="17">
      <t>ネンポウ</t>
    </rPh>
    <phoneticPr fontId="3"/>
  </si>
  <si>
    <t>Ⅱ（６）ウ
(エ)常勤監事
年俸</t>
    <rPh sb="9" eb="11">
      <t>ジョウキン</t>
    </rPh>
    <rPh sb="14" eb="16">
      <t>ネンポウ</t>
    </rPh>
    <phoneticPr fontId="3"/>
  </si>
  <si>
    <t>Ⅱ（６）ウ
(オ)非常勤監事
男
50未満</t>
    <rPh sb="15" eb="16">
      <t>オトコ</t>
    </rPh>
    <rPh sb="19" eb="21">
      <t>ミマン</t>
    </rPh>
    <phoneticPr fontId="3"/>
  </si>
  <si>
    <t>Ⅱ（６）ウ
(オ)非常勤監事
男
50～54</t>
    <rPh sb="15" eb="16">
      <t>オトコ</t>
    </rPh>
    <phoneticPr fontId="3"/>
  </si>
  <si>
    <t>Ⅱ（６）ウ
(オ)非常勤監事
男
55～59</t>
    <rPh sb="15" eb="16">
      <t>オトコ</t>
    </rPh>
    <phoneticPr fontId="3"/>
  </si>
  <si>
    <t>Ⅱ（６）ウ
(オ)非常勤監事
男
60～64</t>
    <rPh sb="15" eb="16">
      <t>オトコ</t>
    </rPh>
    <phoneticPr fontId="3"/>
  </si>
  <si>
    <t>Ⅱ（６）ウ
(オ)非常勤監事
男
65～69</t>
    <rPh sb="15" eb="16">
      <t>オトコ</t>
    </rPh>
    <phoneticPr fontId="3"/>
  </si>
  <si>
    <t>Ⅱ（６）ウ
(オ)非常勤監事
男
70～74</t>
    <rPh sb="15" eb="16">
      <t>オトコ</t>
    </rPh>
    <phoneticPr fontId="3"/>
  </si>
  <si>
    <t>Ⅱ（６）ウ
(オ)非常勤監事男
75以上</t>
    <rPh sb="14" eb="15">
      <t>オトコ</t>
    </rPh>
    <rPh sb="18" eb="20">
      <t>イジョウ</t>
    </rPh>
    <phoneticPr fontId="3"/>
  </si>
  <si>
    <t>Ⅱ（６）ウ
(オ)非常勤監事
男
小計</t>
    <rPh sb="15" eb="16">
      <t>オトコ</t>
    </rPh>
    <rPh sb="17" eb="19">
      <t>ショウケイ</t>
    </rPh>
    <phoneticPr fontId="3"/>
  </si>
  <si>
    <t>Ⅱ（６）ウ
(オ)非常勤監事
女
50未満</t>
    <rPh sb="19" eb="21">
      <t>ミマン</t>
    </rPh>
    <phoneticPr fontId="3"/>
  </si>
  <si>
    <t>Ⅱ（６）ウ
(オ)非常勤監事
女
50～54</t>
  </si>
  <si>
    <t>Ⅱ（６）ウ
(オ)非常勤監事
女
55～59</t>
  </si>
  <si>
    <t>Ⅱ（６）ウ
(オ)非常勤監事
女
60～64</t>
  </si>
  <si>
    <t>Ⅱ（６）ウ
(オ)非常勤監事
女
65～69</t>
  </si>
  <si>
    <t>Ⅱ（６）ウ
(オ)非常勤監事
女
70～74</t>
  </si>
  <si>
    <t>Ⅱ（６）ウ
(オ)非常勤監事女
75以上</t>
    <rPh sb="18" eb="20">
      <t>イジョウ</t>
    </rPh>
    <phoneticPr fontId="3"/>
  </si>
  <si>
    <t>Ⅱ（６）ウ
(オ)非常勤監事
女
小計</t>
    <rPh sb="17" eb="19">
      <t>ショウケイ</t>
    </rPh>
    <phoneticPr fontId="3"/>
  </si>
  <si>
    <t>Ⅱ（６）ウ
(オ)非常勤監事
合計</t>
    <rPh sb="15" eb="17">
      <t>ゴウケイ</t>
    </rPh>
    <phoneticPr fontId="3"/>
  </si>
  <si>
    <t>Ⅱ（６）ウ
(オ)非常勤監事長
年俸</t>
    <rPh sb="16" eb="18">
      <t>ネンポウ</t>
    </rPh>
    <phoneticPr fontId="3"/>
  </si>
  <si>
    <t>Ⅱ（６）ウ
(オ)非常勤監事
年俸</t>
    <rPh sb="15" eb="17">
      <t>ネンポウ</t>
    </rPh>
    <phoneticPr fontId="3"/>
  </si>
  <si>
    <t>Ⅱ（６）ウ
(カ)監事合計
50未満</t>
    <rPh sb="11" eb="13">
      <t>ゴウケイ</t>
    </rPh>
    <rPh sb="16" eb="18">
      <t>ミマン</t>
    </rPh>
    <phoneticPr fontId="3"/>
  </si>
  <si>
    <t>Ⅱ（６）ウ
(カ)監事合計
50～54</t>
    <rPh sb="11" eb="13">
      <t>ゴウケイ</t>
    </rPh>
    <phoneticPr fontId="3"/>
  </si>
  <si>
    <t>Ⅱ（６）ウ
(カ)監事合計
55～59</t>
    <rPh sb="11" eb="13">
      <t>ゴウケイ</t>
    </rPh>
    <phoneticPr fontId="3"/>
  </si>
  <si>
    <t>Ⅱ（６）ウ
(カ)監事合計
60～64</t>
    <rPh sb="11" eb="13">
      <t>ゴウケイ</t>
    </rPh>
    <phoneticPr fontId="3"/>
  </si>
  <si>
    <t>Ⅱ（６）ウ
(カ)監事合計
65～69</t>
    <rPh sb="11" eb="13">
      <t>ゴウケイ</t>
    </rPh>
    <phoneticPr fontId="3"/>
  </si>
  <si>
    <t>Ⅱ（６）ウ
(カ)監事合計
70～74</t>
    <rPh sb="11" eb="13">
      <t>ゴウケイ</t>
    </rPh>
    <phoneticPr fontId="3"/>
  </si>
  <si>
    <t>Ⅱ（６）ウ
(カ)監事合計
75以上</t>
    <rPh sb="11" eb="13">
      <t>ゴウケイ</t>
    </rPh>
    <rPh sb="16" eb="18">
      <t>イジョウ</t>
    </rPh>
    <phoneticPr fontId="3"/>
  </si>
  <si>
    <t>Ⅱ（６）ウ
(カ)監事合計
小計</t>
    <rPh sb="11" eb="13">
      <t>ゴウケイ</t>
    </rPh>
    <rPh sb="14" eb="16">
      <t>ショウケイ</t>
    </rPh>
    <phoneticPr fontId="3"/>
  </si>
  <si>
    <t>Ⅱ（６）ウ
(カ)監事合計
合計</t>
    <rPh sb="11" eb="13">
      <t>ゴウケイ</t>
    </rPh>
    <rPh sb="14" eb="16">
      <t>ゴウケイ</t>
    </rPh>
    <phoneticPr fontId="3"/>
  </si>
  <si>
    <t>Ⅱ（７）ア
（ア）専任職員
男
事務</t>
    <rPh sb="9" eb="11">
      <t>センニン</t>
    </rPh>
    <rPh sb="11" eb="13">
      <t>ショクイン</t>
    </rPh>
    <rPh sb="14" eb="15">
      <t>オトコ</t>
    </rPh>
    <rPh sb="16" eb="18">
      <t>ジム</t>
    </rPh>
    <phoneticPr fontId="3"/>
  </si>
  <si>
    <t>Ⅱ（７）ア
（ア）専任職員
男
うち経理</t>
    <rPh sb="14" eb="15">
      <t>オトコ</t>
    </rPh>
    <rPh sb="18" eb="20">
      <t>ケイリ</t>
    </rPh>
    <phoneticPr fontId="3"/>
  </si>
  <si>
    <t>Ⅱ（７）ア
（ア）専任職員
男
技術</t>
    <rPh sb="14" eb="15">
      <t>オトコ</t>
    </rPh>
    <rPh sb="16" eb="18">
      <t>ギジュツ</t>
    </rPh>
    <phoneticPr fontId="3"/>
  </si>
  <si>
    <t>Ⅱ（７）ア
（ア）専任職員
男
換地</t>
    <rPh sb="14" eb="15">
      <t>オトコ</t>
    </rPh>
    <rPh sb="16" eb="18">
      <t>カンチ</t>
    </rPh>
    <phoneticPr fontId="3"/>
  </si>
  <si>
    <t>Ⅱ（７）ア
（ア）専任職員
男
小計</t>
    <rPh sb="14" eb="15">
      <t>オトコ</t>
    </rPh>
    <rPh sb="16" eb="18">
      <t>ショウケイ</t>
    </rPh>
    <phoneticPr fontId="3"/>
  </si>
  <si>
    <t>Ⅱ（７）ア
（ア）専任職員
女
事務</t>
    <rPh sb="16" eb="18">
      <t>ジム</t>
    </rPh>
    <phoneticPr fontId="3"/>
  </si>
  <si>
    <t>Ⅱ（７）ア
（ア）専任職員
女
うち経理</t>
    <rPh sb="18" eb="20">
      <t>ケイリ</t>
    </rPh>
    <phoneticPr fontId="3"/>
  </si>
  <si>
    <t>Ⅱ（７）ア
（ア）専任職員
女
技術</t>
    <rPh sb="16" eb="18">
      <t>ギジュツ</t>
    </rPh>
    <phoneticPr fontId="3"/>
  </si>
  <si>
    <t>Ⅱ（７）ア
（ア）専任職員
女
換地</t>
    <rPh sb="16" eb="18">
      <t>カンチ</t>
    </rPh>
    <phoneticPr fontId="3"/>
  </si>
  <si>
    <t>Ⅱ（７）ア
（ア）専任職員
女
小計</t>
    <rPh sb="16" eb="18">
      <t>ショウケイ</t>
    </rPh>
    <phoneticPr fontId="3"/>
  </si>
  <si>
    <t>Ⅱ（７）ア
（ア）専任職員
合計</t>
    <rPh sb="9" eb="11">
      <t>センニン</t>
    </rPh>
    <rPh sb="11" eb="13">
      <t>ショクイン</t>
    </rPh>
    <rPh sb="14" eb="16">
      <t>ゴウケイ</t>
    </rPh>
    <phoneticPr fontId="3"/>
  </si>
  <si>
    <t>Ⅱ（７）ア
（イ）兼任職員
男
事務</t>
    <rPh sb="14" eb="15">
      <t>オトコ</t>
    </rPh>
    <rPh sb="16" eb="18">
      <t>ジム</t>
    </rPh>
    <phoneticPr fontId="3"/>
  </si>
  <si>
    <t>Ⅱ（７）ア
（イ）兼任職員
男
うち経理</t>
    <rPh sb="14" eb="15">
      <t>オトコ</t>
    </rPh>
    <rPh sb="18" eb="20">
      <t>ケイリ</t>
    </rPh>
    <phoneticPr fontId="3"/>
  </si>
  <si>
    <t>Ⅱ（７）ア
（イ）兼任職員
男
技術</t>
    <rPh sb="14" eb="15">
      <t>オトコ</t>
    </rPh>
    <rPh sb="16" eb="18">
      <t>ギジュツ</t>
    </rPh>
    <phoneticPr fontId="3"/>
  </si>
  <si>
    <t>Ⅱ（７）ア
（イ）兼任職員
男
換地</t>
    <rPh sb="14" eb="15">
      <t>オトコ</t>
    </rPh>
    <rPh sb="16" eb="18">
      <t>カンチ</t>
    </rPh>
    <phoneticPr fontId="3"/>
  </si>
  <si>
    <t>Ⅱ（７）ア
（イ）兼任職員
男
小計</t>
    <rPh sb="14" eb="15">
      <t>オトコ</t>
    </rPh>
    <rPh sb="16" eb="18">
      <t>ショウケイ</t>
    </rPh>
    <phoneticPr fontId="3"/>
  </si>
  <si>
    <t>Ⅱ（７）ア
（イ）兼任職員
女
事務</t>
    <rPh sb="16" eb="18">
      <t>ジム</t>
    </rPh>
    <phoneticPr fontId="3"/>
  </si>
  <si>
    <t>Ⅱ（７）ア
（イ）兼任職員
女
うち経理</t>
    <rPh sb="18" eb="20">
      <t>ケイリ</t>
    </rPh>
    <phoneticPr fontId="3"/>
  </si>
  <si>
    <t>Ⅱ（７）ア
（イ）兼任職員
女
技術</t>
    <rPh sb="16" eb="18">
      <t>ギジュツ</t>
    </rPh>
    <phoneticPr fontId="3"/>
  </si>
  <si>
    <t>Ⅱ（７）ア
（イ）兼任職員
女
換地</t>
    <rPh sb="16" eb="18">
      <t>カンチ</t>
    </rPh>
    <phoneticPr fontId="3"/>
  </si>
  <si>
    <t>Ⅱ（７）ア
（イ）兼任職員
女
小計</t>
    <rPh sb="16" eb="18">
      <t>ショウケイ</t>
    </rPh>
    <phoneticPr fontId="3"/>
  </si>
  <si>
    <t>Ⅱ（７）ア
（イ）兼任職員
合計</t>
    <rPh sb="14" eb="16">
      <t>ゴウケイ</t>
    </rPh>
    <phoneticPr fontId="3"/>
  </si>
  <si>
    <t>Ⅱ（７）ア
合計
男
事務</t>
    <rPh sb="9" eb="10">
      <t>オトコ</t>
    </rPh>
    <rPh sb="11" eb="13">
      <t>ジム</t>
    </rPh>
    <phoneticPr fontId="3"/>
  </si>
  <si>
    <t>Ⅱ（７）ア
合計
男
うち経理</t>
    <rPh sb="9" eb="10">
      <t>オトコ</t>
    </rPh>
    <rPh sb="13" eb="15">
      <t>ケイリ</t>
    </rPh>
    <phoneticPr fontId="3"/>
  </si>
  <si>
    <t>Ⅱ（７）ア
合計
男
技術</t>
    <rPh sb="9" eb="10">
      <t>オトコ</t>
    </rPh>
    <rPh sb="11" eb="13">
      <t>ギジュツ</t>
    </rPh>
    <phoneticPr fontId="3"/>
  </si>
  <si>
    <t>Ⅱ（７）ア
合計
男
換地</t>
    <rPh sb="9" eb="10">
      <t>オトコ</t>
    </rPh>
    <rPh sb="11" eb="13">
      <t>カンチ</t>
    </rPh>
    <phoneticPr fontId="3"/>
  </si>
  <si>
    <t>Ⅱ（７）ア
合計
男
小計</t>
    <rPh sb="9" eb="10">
      <t>オトコ</t>
    </rPh>
    <rPh sb="11" eb="13">
      <t>ショウケイ</t>
    </rPh>
    <phoneticPr fontId="3"/>
  </si>
  <si>
    <t>Ⅱ（７）ア
合計
女
事務</t>
    <rPh sb="11" eb="13">
      <t>ジム</t>
    </rPh>
    <phoneticPr fontId="3"/>
  </si>
  <si>
    <t>Ⅱ（７）ア
合計
女
うち経理</t>
    <rPh sb="13" eb="15">
      <t>ケイリ</t>
    </rPh>
    <phoneticPr fontId="3"/>
  </si>
  <si>
    <t>Ⅱ（７）ア
合計
女
技術</t>
    <rPh sb="11" eb="13">
      <t>ギジュツ</t>
    </rPh>
    <phoneticPr fontId="3"/>
  </si>
  <si>
    <t>Ⅱ（７）ア
合計
女
換地</t>
    <rPh sb="11" eb="13">
      <t>カンチ</t>
    </rPh>
    <phoneticPr fontId="3"/>
  </si>
  <si>
    <t>Ⅱ（７）ア
合計
女
小計</t>
    <rPh sb="11" eb="13">
      <t>ショウケイ</t>
    </rPh>
    <phoneticPr fontId="3"/>
  </si>
  <si>
    <t>Ⅱ（７）ア
合計</t>
    <rPh sb="6" eb="8">
      <t>ゴウケイ</t>
    </rPh>
    <phoneticPr fontId="3"/>
  </si>
  <si>
    <t>Ⅱ（７）イ
管理職
男
事務</t>
    <rPh sb="10" eb="11">
      <t>オトコ</t>
    </rPh>
    <rPh sb="12" eb="14">
      <t>ジム</t>
    </rPh>
    <phoneticPr fontId="3"/>
  </si>
  <si>
    <t>Ⅱ（７）イ
管理職
男
うち経理</t>
    <rPh sb="10" eb="11">
      <t>オトコ</t>
    </rPh>
    <rPh sb="14" eb="16">
      <t>ケイリ</t>
    </rPh>
    <phoneticPr fontId="3"/>
  </si>
  <si>
    <t>Ⅱ（７）イ
管理職
男
技術</t>
    <rPh sb="10" eb="11">
      <t>オトコ</t>
    </rPh>
    <rPh sb="12" eb="14">
      <t>ギジュツ</t>
    </rPh>
    <phoneticPr fontId="3"/>
  </si>
  <si>
    <t>Ⅱ（７）イ
管理職
男
換地</t>
    <rPh sb="10" eb="11">
      <t>オトコ</t>
    </rPh>
    <rPh sb="12" eb="14">
      <t>カンチ</t>
    </rPh>
    <phoneticPr fontId="3"/>
  </si>
  <si>
    <t>Ⅱ（７）イ
管理職
男
合計</t>
    <rPh sb="10" eb="11">
      <t>オトコ</t>
    </rPh>
    <rPh sb="12" eb="14">
      <t>ゴウケイ</t>
    </rPh>
    <phoneticPr fontId="3"/>
  </si>
  <si>
    <t>Ⅱ（７）イ
管理職
女
事務</t>
    <rPh sb="12" eb="14">
      <t>ジム</t>
    </rPh>
    <phoneticPr fontId="3"/>
  </si>
  <si>
    <t>Ⅱ（７）イ
管理職
女
うち経理</t>
    <rPh sb="14" eb="16">
      <t>ケイリ</t>
    </rPh>
    <phoneticPr fontId="3"/>
  </si>
  <si>
    <t>Ⅱ（７）イ
管理職
女
技術</t>
    <rPh sb="12" eb="14">
      <t>ギジュツ</t>
    </rPh>
    <phoneticPr fontId="3"/>
  </si>
  <si>
    <t>Ⅱ（７）イ
管理職
女
換地</t>
    <rPh sb="12" eb="14">
      <t>カンチ</t>
    </rPh>
    <phoneticPr fontId="3"/>
  </si>
  <si>
    <t>Ⅱ（７）イ
管理職
女
合計</t>
    <rPh sb="12" eb="14">
      <t>ゴウケイ</t>
    </rPh>
    <phoneticPr fontId="3"/>
  </si>
  <si>
    <t>Ⅱ（７）イ
管理職
合計
事務</t>
    <rPh sb="13" eb="15">
      <t>ジム</t>
    </rPh>
    <phoneticPr fontId="3"/>
  </si>
  <si>
    <t>Ⅱ（７）イ
管理職
合計
うち経理</t>
    <rPh sb="15" eb="17">
      <t>ケイリ</t>
    </rPh>
    <phoneticPr fontId="3"/>
  </si>
  <si>
    <t>Ⅱ（７）イ
管理職
合計
技術</t>
    <rPh sb="13" eb="15">
      <t>ギジュツ</t>
    </rPh>
    <phoneticPr fontId="3"/>
  </si>
  <si>
    <t>Ⅱ（７）イ
管理職
合計
換地</t>
    <rPh sb="13" eb="15">
      <t>カンチ</t>
    </rPh>
    <phoneticPr fontId="3"/>
  </si>
  <si>
    <t>Ⅱ（７）イ
管理職
合計</t>
    <phoneticPr fontId="3"/>
  </si>
  <si>
    <t>Ⅱ（７）ウ
施設操作員</t>
    <rPh sb="6" eb="8">
      <t>シセツ</t>
    </rPh>
    <rPh sb="8" eb="10">
      <t>ソウサ</t>
    </rPh>
    <rPh sb="10" eb="11">
      <t>イン</t>
    </rPh>
    <phoneticPr fontId="3"/>
  </si>
  <si>
    <t>Ⅱ（７）エ
（ア）専任職員
年齢構成
20才未満</t>
    <rPh sb="11" eb="13">
      <t>ショクイン</t>
    </rPh>
    <rPh sb="14" eb="16">
      <t>ネンレイ</t>
    </rPh>
    <rPh sb="16" eb="18">
      <t>コウセイ</t>
    </rPh>
    <rPh sb="21" eb="22">
      <t>サイ</t>
    </rPh>
    <rPh sb="22" eb="24">
      <t>ミマン</t>
    </rPh>
    <phoneticPr fontId="3"/>
  </si>
  <si>
    <t>Ⅱ（７）エ
（ア）専任職員
年齢構成
20～29才</t>
    <rPh sb="11" eb="13">
      <t>ショクイン</t>
    </rPh>
    <rPh sb="14" eb="16">
      <t>ネンレイ</t>
    </rPh>
    <rPh sb="16" eb="18">
      <t>コウセイ</t>
    </rPh>
    <rPh sb="24" eb="25">
      <t>サイ</t>
    </rPh>
    <phoneticPr fontId="3"/>
  </si>
  <si>
    <t>Ⅱ（７）エ
（ア）専任職員
年齢構成
30～39才</t>
    <rPh sb="11" eb="13">
      <t>ショクイン</t>
    </rPh>
    <rPh sb="14" eb="16">
      <t>ネンレイ</t>
    </rPh>
    <rPh sb="16" eb="18">
      <t>コウセイ</t>
    </rPh>
    <rPh sb="24" eb="25">
      <t>サイ</t>
    </rPh>
    <phoneticPr fontId="3"/>
  </si>
  <si>
    <t>Ⅱ（７）エ
（ア）専任職員
年齢構成
40～49才</t>
    <rPh sb="11" eb="13">
      <t>ショクイン</t>
    </rPh>
    <rPh sb="14" eb="18">
      <t>ネンレイコウセイ</t>
    </rPh>
    <rPh sb="24" eb="25">
      <t>サイ</t>
    </rPh>
    <phoneticPr fontId="3"/>
  </si>
  <si>
    <t>Ⅱ（７）エ
（ア）専任職員
年齢構成
50～59才</t>
    <rPh sb="11" eb="13">
      <t>ショクイン</t>
    </rPh>
    <rPh sb="14" eb="18">
      <t>ネンレイコウセイ</t>
    </rPh>
    <rPh sb="24" eb="25">
      <t>サイ</t>
    </rPh>
    <phoneticPr fontId="3"/>
  </si>
  <si>
    <t>Ⅱ（７）エ
（ア）専任職員
年齢構成
60～69才</t>
    <rPh sb="11" eb="13">
      <t>ショクイン</t>
    </rPh>
    <rPh sb="14" eb="18">
      <t>ネンレイコウセイ</t>
    </rPh>
    <rPh sb="24" eb="25">
      <t>サイ</t>
    </rPh>
    <phoneticPr fontId="3"/>
  </si>
  <si>
    <t>Ⅱ（７）エ
（ア）専任職員
年齢構成
70才以上</t>
    <rPh sb="11" eb="13">
      <t>ショクイン</t>
    </rPh>
    <rPh sb="14" eb="18">
      <t>ネンレイコウセイ</t>
    </rPh>
    <rPh sb="21" eb="22">
      <t>サイ</t>
    </rPh>
    <rPh sb="22" eb="24">
      <t>イジョウ</t>
    </rPh>
    <phoneticPr fontId="3"/>
  </si>
  <si>
    <t>Ⅱ（７）エ
（ア）専任職員
年齢構成
合計</t>
    <rPh sb="11" eb="13">
      <t>ショクイン</t>
    </rPh>
    <rPh sb="14" eb="16">
      <t>ネンレイ</t>
    </rPh>
    <rPh sb="16" eb="18">
      <t>コウセイ</t>
    </rPh>
    <rPh sb="19" eb="21">
      <t>ゴウケイ</t>
    </rPh>
    <phoneticPr fontId="3"/>
  </si>
  <si>
    <t>Ⅱ（７）エ
（イ）最近採用職員
最近採用
20才未満</t>
    <rPh sb="13" eb="15">
      <t>ショクイン</t>
    </rPh>
    <rPh sb="23" eb="24">
      <t>サイ</t>
    </rPh>
    <rPh sb="24" eb="26">
      <t>ミマン</t>
    </rPh>
    <phoneticPr fontId="3"/>
  </si>
  <si>
    <t>Ⅱ（７）エ
（イ）最近採用
20～29才</t>
    <rPh sb="19" eb="20">
      <t>サイ</t>
    </rPh>
    <phoneticPr fontId="3"/>
  </si>
  <si>
    <t>Ⅱ（７）エ
（イ）最近採用
30～39才</t>
    <rPh sb="19" eb="20">
      <t>サイ</t>
    </rPh>
    <phoneticPr fontId="3"/>
  </si>
  <si>
    <t>Ⅱ（７）エ
（イ）最近採用
40～49才</t>
    <rPh sb="19" eb="20">
      <t>サイ</t>
    </rPh>
    <phoneticPr fontId="3"/>
  </si>
  <si>
    <t>Ⅱ（７）エ
（イ）最近採用
50～59才</t>
    <rPh sb="19" eb="20">
      <t>サイ</t>
    </rPh>
    <phoneticPr fontId="3"/>
  </si>
  <si>
    <t>Ⅱ（７）エ
（イ）最近採用
60～69才</t>
    <rPh sb="19" eb="20">
      <t>サイ</t>
    </rPh>
    <phoneticPr fontId="3"/>
  </si>
  <si>
    <t>Ⅱ（７）エ
（イ）最近採用
70才以上</t>
    <rPh sb="16" eb="17">
      <t>サイ</t>
    </rPh>
    <rPh sb="17" eb="19">
      <t>イジョウ</t>
    </rPh>
    <phoneticPr fontId="3"/>
  </si>
  <si>
    <t>Ⅱ（７）エ
（イ）最近採用
合計</t>
    <rPh sb="14" eb="16">
      <t>ゴウケイ</t>
    </rPh>
    <phoneticPr fontId="3"/>
  </si>
  <si>
    <t>Ⅱ（７）オ
専任職員
合計年齢</t>
    <rPh sb="6" eb="8">
      <t>センニン</t>
    </rPh>
    <rPh sb="8" eb="10">
      <t>ショクイン</t>
    </rPh>
    <rPh sb="11" eb="13">
      <t>ゴウケイ</t>
    </rPh>
    <rPh sb="13" eb="15">
      <t>ネンレイ</t>
    </rPh>
    <phoneticPr fontId="3"/>
  </si>
  <si>
    <t>Ⅱ（７）オ
専任職員
平均年齢</t>
    <rPh sb="6" eb="8">
      <t>センニン</t>
    </rPh>
    <rPh sb="8" eb="10">
      <t>ショクイン</t>
    </rPh>
    <rPh sb="11" eb="13">
      <t>ヘイキン</t>
    </rPh>
    <rPh sb="13" eb="15">
      <t>ネンレイ</t>
    </rPh>
    <phoneticPr fontId="3"/>
  </si>
  <si>
    <t>Ⅱ（７）カ
兼任先
（ア）市町村
事務</t>
    <rPh sb="6" eb="8">
      <t>ケンニン</t>
    </rPh>
    <rPh sb="8" eb="9">
      <t>サキ</t>
    </rPh>
    <rPh sb="17" eb="19">
      <t>ジム</t>
    </rPh>
    <phoneticPr fontId="3"/>
  </si>
  <si>
    <t>Ⅱ（７）カ
兼任先
（ア）市町村
うち経理</t>
    <rPh sb="6" eb="8">
      <t>ケンニン</t>
    </rPh>
    <rPh sb="8" eb="9">
      <t>サキ</t>
    </rPh>
    <rPh sb="19" eb="21">
      <t>ケイリ</t>
    </rPh>
    <phoneticPr fontId="3"/>
  </si>
  <si>
    <t>Ⅱ（７）カ
兼任先
（ア）市町村
技術</t>
    <rPh sb="6" eb="8">
      <t>ケンニン</t>
    </rPh>
    <rPh sb="8" eb="9">
      <t>サキ</t>
    </rPh>
    <rPh sb="17" eb="19">
      <t>ギジュツ</t>
    </rPh>
    <phoneticPr fontId="3"/>
  </si>
  <si>
    <t>Ⅱ（７）カ
兼任先
（ア）市町村
換地</t>
    <rPh sb="6" eb="8">
      <t>ケンニン</t>
    </rPh>
    <rPh sb="8" eb="9">
      <t>サキ</t>
    </rPh>
    <rPh sb="17" eb="19">
      <t>カンチ</t>
    </rPh>
    <phoneticPr fontId="3"/>
  </si>
  <si>
    <t>Ⅱ（７）カ
兼任先
（ア）市町村
合計</t>
    <rPh sb="6" eb="8">
      <t>ケンニン</t>
    </rPh>
    <rPh sb="8" eb="9">
      <t>サキ</t>
    </rPh>
    <rPh sb="17" eb="19">
      <t>ゴウケイ</t>
    </rPh>
    <phoneticPr fontId="3"/>
  </si>
  <si>
    <t>Ⅱ（７）カ
兼任先
（イ）他改良区
事務</t>
    <rPh sb="6" eb="8">
      <t>ケンニン</t>
    </rPh>
    <rPh sb="8" eb="9">
      <t>サキ</t>
    </rPh>
    <rPh sb="18" eb="20">
      <t>ジム</t>
    </rPh>
    <phoneticPr fontId="3"/>
  </si>
  <si>
    <t>Ⅱ（７）カ
兼任先
（イ）他改良区
うち経理</t>
    <rPh sb="6" eb="8">
      <t>ケンニン</t>
    </rPh>
    <rPh sb="8" eb="9">
      <t>サキ</t>
    </rPh>
    <rPh sb="20" eb="22">
      <t>ケイリ</t>
    </rPh>
    <phoneticPr fontId="3"/>
  </si>
  <si>
    <t>Ⅱ（７）カ
兼任先
（イ）他改良区
技術</t>
    <rPh sb="6" eb="8">
      <t>ケンニン</t>
    </rPh>
    <rPh sb="8" eb="9">
      <t>サキ</t>
    </rPh>
    <rPh sb="18" eb="20">
      <t>ギジュツ</t>
    </rPh>
    <phoneticPr fontId="3"/>
  </si>
  <si>
    <t>Ⅱ（７）カ
兼任先
（イ）他改良区
換地</t>
    <rPh sb="6" eb="8">
      <t>ケンニン</t>
    </rPh>
    <rPh sb="8" eb="9">
      <t>サキ</t>
    </rPh>
    <rPh sb="18" eb="20">
      <t>カンチ</t>
    </rPh>
    <phoneticPr fontId="3"/>
  </si>
  <si>
    <t>Ⅱ（７）カ
兼任先
（イ）他改良区
合計</t>
    <rPh sb="6" eb="8">
      <t>ケンニン</t>
    </rPh>
    <rPh sb="8" eb="9">
      <t>サキ</t>
    </rPh>
    <rPh sb="18" eb="20">
      <t>ゴウケイ</t>
    </rPh>
    <phoneticPr fontId="3"/>
  </si>
  <si>
    <t>Ⅱ（７）カ
兼任先
（ウ）土地連
事務</t>
    <rPh sb="6" eb="8">
      <t>ケンニン</t>
    </rPh>
    <rPh sb="8" eb="9">
      <t>サキ</t>
    </rPh>
    <rPh sb="17" eb="19">
      <t>ジム</t>
    </rPh>
    <phoneticPr fontId="3"/>
  </si>
  <si>
    <t>Ⅱ（７）カ
兼任先
（ウ）土地連
うち経理</t>
    <rPh sb="6" eb="8">
      <t>ケンニン</t>
    </rPh>
    <rPh sb="8" eb="9">
      <t>サキ</t>
    </rPh>
    <rPh sb="19" eb="21">
      <t>ケイリ</t>
    </rPh>
    <phoneticPr fontId="3"/>
  </si>
  <si>
    <t>Ⅱ（７）カ
兼任先
（ウ）土地連
技術</t>
    <rPh sb="6" eb="8">
      <t>ケンニン</t>
    </rPh>
    <rPh sb="8" eb="9">
      <t>サキ</t>
    </rPh>
    <rPh sb="17" eb="19">
      <t>ギジュツ</t>
    </rPh>
    <phoneticPr fontId="3"/>
  </si>
  <si>
    <t>Ⅱ（７）カ
兼任先
（ウ）土地連
換地</t>
    <rPh sb="6" eb="8">
      <t>ケンニン</t>
    </rPh>
    <rPh sb="8" eb="9">
      <t>サキ</t>
    </rPh>
    <rPh sb="17" eb="19">
      <t>カンチ</t>
    </rPh>
    <phoneticPr fontId="3"/>
  </si>
  <si>
    <t>Ⅱ（７）カ
兼任先
（ウ）土地連
合計</t>
    <rPh sb="6" eb="8">
      <t>ケンニン</t>
    </rPh>
    <rPh sb="8" eb="9">
      <t>サキ</t>
    </rPh>
    <rPh sb="17" eb="19">
      <t>ゴウケイ</t>
    </rPh>
    <phoneticPr fontId="3"/>
  </si>
  <si>
    <t>Ⅱ（７）カ
兼任先
（エ）農協
事務</t>
    <rPh sb="6" eb="8">
      <t>ケンニン</t>
    </rPh>
    <rPh sb="8" eb="9">
      <t>サキ</t>
    </rPh>
    <rPh sb="16" eb="18">
      <t>ジム</t>
    </rPh>
    <phoneticPr fontId="3"/>
  </si>
  <si>
    <t>Ⅱ（７）カ
兼任先
（エ）農協
うち経理</t>
    <rPh sb="6" eb="8">
      <t>ケンニン</t>
    </rPh>
    <rPh sb="8" eb="9">
      <t>サキ</t>
    </rPh>
    <rPh sb="18" eb="20">
      <t>ケイリ</t>
    </rPh>
    <phoneticPr fontId="3"/>
  </si>
  <si>
    <t>Ⅱ（７）カ
兼任先
（エ）農協
技術</t>
    <rPh sb="6" eb="8">
      <t>ケンニン</t>
    </rPh>
    <rPh sb="8" eb="9">
      <t>サキ</t>
    </rPh>
    <rPh sb="16" eb="18">
      <t>ギジュツ</t>
    </rPh>
    <phoneticPr fontId="3"/>
  </si>
  <si>
    <t>Ⅱ（７）カ
兼任先
（エ）農協
換地</t>
    <rPh sb="6" eb="8">
      <t>ケンニン</t>
    </rPh>
    <rPh sb="8" eb="9">
      <t>サキ</t>
    </rPh>
    <rPh sb="16" eb="18">
      <t>カンチ</t>
    </rPh>
    <phoneticPr fontId="3"/>
  </si>
  <si>
    <t>Ⅱ（７）カ
兼任先
（エ）農協
合計</t>
    <rPh sb="6" eb="8">
      <t>ケンニン</t>
    </rPh>
    <rPh sb="8" eb="9">
      <t>サキ</t>
    </rPh>
    <rPh sb="16" eb="18">
      <t>ゴウケイ</t>
    </rPh>
    <phoneticPr fontId="3"/>
  </si>
  <si>
    <t>Ⅱ（７）カ
兼任先
（オ）農業団体
事務</t>
    <rPh sb="6" eb="8">
      <t>ケンニン</t>
    </rPh>
    <rPh sb="8" eb="9">
      <t>サキ</t>
    </rPh>
    <rPh sb="18" eb="20">
      <t>ジム</t>
    </rPh>
    <phoneticPr fontId="3"/>
  </si>
  <si>
    <t>Ⅱ（７）カ
兼任先
（オ）農業団体
うち経理</t>
    <rPh sb="6" eb="8">
      <t>ケンニン</t>
    </rPh>
    <rPh sb="8" eb="9">
      <t>サキ</t>
    </rPh>
    <rPh sb="20" eb="22">
      <t>ケイリ</t>
    </rPh>
    <phoneticPr fontId="3"/>
  </si>
  <si>
    <t>Ⅱ（７）カ
兼任先
（オ）農業団体
技術</t>
    <rPh sb="6" eb="8">
      <t>ケンニン</t>
    </rPh>
    <rPh sb="8" eb="9">
      <t>サキ</t>
    </rPh>
    <rPh sb="18" eb="20">
      <t>ギジュツ</t>
    </rPh>
    <phoneticPr fontId="3"/>
  </si>
  <si>
    <t>Ⅱ（７）カ
兼任先
（オ）農業団体
換地</t>
    <rPh sb="6" eb="8">
      <t>ケンニン</t>
    </rPh>
    <rPh sb="8" eb="9">
      <t>サキ</t>
    </rPh>
    <rPh sb="18" eb="20">
      <t>カンチ</t>
    </rPh>
    <phoneticPr fontId="3"/>
  </si>
  <si>
    <t>Ⅱ（７）カ
兼任先
（オ）農業団体
合計</t>
    <rPh sb="6" eb="8">
      <t>ケンニン</t>
    </rPh>
    <rPh sb="8" eb="9">
      <t>サキ</t>
    </rPh>
    <rPh sb="18" eb="20">
      <t>ゴウケイ</t>
    </rPh>
    <phoneticPr fontId="3"/>
  </si>
  <si>
    <t>Ⅱ（７）カ
兼任先
（カ）その他
事務</t>
    <rPh sb="6" eb="8">
      <t>ケンニン</t>
    </rPh>
    <rPh sb="8" eb="9">
      <t>サキ</t>
    </rPh>
    <rPh sb="17" eb="19">
      <t>ジム</t>
    </rPh>
    <phoneticPr fontId="3"/>
  </si>
  <si>
    <t>Ⅱ（７）カ
兼任先
（カ）その他
うち経理</t>
    <rPh sb="6" eb="8">
      <t>ケンニン</t>
    </rPh>
    <rPh sb="8" eb="9">
      <t>サキ</t>
    </rPh>
    <rPh sb="19" eb="21">
      <t>ケイリ</t>
    </rPh>
    <phoneticPr fontId="3"/>
  </si>
  <si>
    <t>Ⅱ（７）カ
兼任先
（カ）その他
技術</t>
    <rPh sb="6" eb="8">
      <t>ケンニン</t>
    </rPh>
    <rPh sb="8" eb="9">
      <t>サキ</t>
    </rPh>
    <rPh sb="17" eb="19">
      <t>ギジュツ</t>
    </rPh>
    <phoneticPr fontId="3"/>
  </si>
  <si>
    <t>Ⅱ（７）カ
兼任先
（カ）その他
換地</t>
    <rPh sb="6" eb="8">
      <t>ケンニン</t>
    </rPh>
    <rPh sb="8" eb="9">
      <t>サキ</t>
    </rPh>
    <rPh sb="17" eb="19">
      <t>カンチ</t>
    </rPh>
    <phoneticPr fontId="3"/>
  </si>
  <si>
    <t>Ⅱ（７）カ
兼任先
（カ）その他
合計</t>
    <rPh sb="6" eb="8">
      <t>ケンニン</t>
    </rPh>
    <rPh sb="8" eb="9">
      <t>サキ</t>
    </rPh>
    <rPh sb="17" eb="19">
      <t>ゴウケイ</t>
    </rPh>
    <phoneticPr fontId="3"/>
  </si>
  <si>
    <t>Ⅱ（７）カ
兼任先
合計
事務</t>
    <rPh sb="6" eb="8">
      <t>ケンニン</t>
    </rPh>
    <rPh sb="8" eb="9">
      <t>サキ</t>
    </rPh>
    <rPh sb="10" eb="12">
      <t>ゴウケイ</t>
    </rPh>
    <rPh sb="13" eb="15">
      <t>ジム</t>
    </rPh>
    <phoneticPr fontId="3"/>
  </si>
  <si>
    <t>Ⅱ（７）カ
兼任先
合計
うち経理</t>
    <rPh sb="6" eb="8">
      <t>ケンニン</t>
    </rPh>
    <rPh sb="8" eb="9">
      <t>サキ</t>
    </rPh>
    <rPh sb="10" eb="12">
      <t>ゴウケイ</t>
    </rPh>
    <rPh sb="15" eb="17">
      <t>ケイリ</t>
    </rPh>
    <phoneticPr fontId="3"/>
  </si>
  <si>
    <t>Ⅱ（７）カ
兼任先
合計
技術</t>
    <rPh sb="6" eb="8">
      <t>ケンニン</t>
    </rPh>
    <rPh sb="8" eb="9">
      <t>サキ</t>
    </rPh>
    <rPh sb="10" eb="12">
      <t>ゴウケイ</t>
    </rPh>
    <rPh sb="13" eb="15">
      <t>ギジュツ</t>
    </rPh>
    <phoneticPr fontId="3"/>
  </si>
  <si>
    <t>Ⅱ（７）カ
兼任先
合計
換地</t>
    <rPh sb="6" eb="8">
      <t>ケンニン</t>
    </rPh>
    <rPh sb="8" eb="9">
      <t>サキ</t>
    </rPh>
    <rPh sb="10" eb="12">
      <t>ゴウケイ</t>
    </rPh>
    <rPh sb="13" eb="15">
      <t>カンチ</t>
    </rPh>
    <phoneticPr fontId="3"/>
  </si>
  <si>
    <t>Ⅱ（７）カ
兼任先
合計</t>
    <rPh sb="6" eb="8">
      <t>ケンニン</t>
    </rPh>
    <rPh sb="8" eb="9">
      <t>サキ</t>
    </rPh>
    <phoneticPr fontId="3"/>
  </si>
  <si>
    <t>Ⅱ（７）キ
職員資格
①電気主任</t>
    <rPh sb="6" eb="8">
      <t>ショクイン</t>
    </rPh>
    <rPh sb="8" eb="10">
      <t>シカク</t>
    </rPh>
    <rPh sb="12" eb="14">
      <t>デンキ</t>
    </rPh>
    <rPh sb="14" eb="16">
      <t>シュニン</t>
    </rPh>
    <phoneticPr fontId="3"/>
  </si>
  <si>
    <t>Ⅱ（７）キ
職員資格
②ダム管理</t>
    <rPh sb="6" eb="8">
      <t>ショクイン</t>
    </rPh>
    <rPh sb="8" eb="10">
      <t>シカク</t>
    </rPh>
    <rPh sb="14" eb="16">
      <t>カンリ</t>
    </rPh>
    <phoneticPr fontId="3"/>
  </si>
  <si>
    <t>Ⅱ（７）キ
職員資格
③ダム水路</t>
    <rPh sb="6" eb="8">
      <t>ショクイン</t>
    </rPh>
    <rPh sb="8" eb="10">
      <t>シカク</t>
    </rPh>
    <rPh sb="14" eb="16">
      <t>スイロ</t>
    </rPh>
    <phoneticPr fontId="3"/>
  </si>
  <si>
    <t>Ⅱ（７）キ
職員資格
④換地士</t>
    <rPh sb="6" eb="8">
      <t>ショクイン</t>
    </rPh>
    <rPh sb="8" eb="10">
      <t>シカク</t>
    </rPh>
    <rPh sb="12" eb="14">
      <t>カンチ</t>
    </rPh>
    <rPh sb="14" eb="15">
      <t>シ</t>
    </rPh>
    <phoneticPr fontId="3"/>
  </si>
  <si>
    <t>Ⅱ（７）キ
職員資格
⑤測量士</t>
    <rPh sb="6" eb="8">
      <t>ショクイン</t>
    </rPh>
    <rPh sb="8" eb="10">
      <t>シカク</t>
    </rPh>
    <rPh sb="12" eb="15">
      <t>ソクリョウシ</t>
    </rPh>
    <phoneticPr fontId="3"/>
  </si>
  <si>
    <t>Ⅱ（７）キ
職員資格
⑥測量士補</t>
    <rPh sb="6" eb="8">
      <t>ショクイン</t>
    </rPh>
    <rPh sb="8" eb="10">
      <t>シカク</t>
    </rPh>
    <rPh sb="12" eb="15">
      <t>ソクリョウシ</t>
    </rPh>
    <rPh sb="15" eb="16">
      <t>ホ</t>
    </rPh>
    <phoneticPr fontId="3"/>
  </si>
  <si>
    <t>Ⅱ（７）キ
職員資格
⑦危険物</t>
    <rPh sb="6" eb="8">
      <t>ショクイン</t>
    </rPh>
    <rPh sb="8" eb="10">
      <t>シカク</t>
    </rPh>
    <rPh sb="12" eb="15">
      <t>キケンブツ</t>
    </rPh>
    <phoneticPr fontId="3"/>
  </si>
  <si>
    <t>Ⅱ（７）キ
職員資格
⑧土木施工</t>
    <rPh sb="6" eb="8">
      <t>ショクイン</t>
    </rPh>
    <rPh sb="8" eb="10">
      <t>シカク</t>
    </rPh>
    <rPh sb="12" eb="14">
      <t>ドボク</t>
    </rPh>
    <rPh sb="14" eb="16">
      <t>セコウ</t>
    </rPh>
    <phoneticPr fontId="3"/>
  </si>
  <si>
    <t>Ⅱ（７）キ
職員資格
⑨簿記</t>
    <rPh sb="6" eb="8">
      <t>ショクイン</t>
    </rPh>
    <rPh sb="8" eb="10">
      <t>シカク</t>
    </rPh>
    <rPh sb="12" eb="14">
      <t>ボキ</t>
    </rPh>
    <phoneticPr fontId="3"/>
  </si>
  <si>
    <t>Ⅱ（７）キ
職員資格
延人数</t>
    <rPh sb="6" eb="8">
      <t>ショクイン</t>
    </rPh>
    <rPh sb="8" eb="10">
      <t>シカク</t>
    </rPh>
    <rPh sb="11" eb="12">
      <t>ノ</t>
    </rPh>
    <rPh sb="12" eb="14">
      <t>ニンズウ</t>
    </rPh>
    <phoneticPr fontId="3"/>
  </si>
  <si>
    <t>Ⅱ（７）キ
職員資格
実人数</t>
    <rPh sb="6" eb="8">
      <t>ショクイン</t>
    </rPh>
    <rPh sb="8" eb="10">
      <t>シカク</t>
    </rPh>
    <rPh sb="11" eb="12">
      <t>ジツ</t>
    </rPh>
    <rPh sb="12" eb="14">
      <t>ニンズウ</t>
    </rPh>
    <phoneticPr fontId="3"/>
  </si>
  <si>
    <t>Ⅱ（７）ク
専任職員
給与水準</t>
    <rPh sb="6" eb="8">
      <t>センニン</t>
    </rPh>
    <rPh sb="8" eb="10">
      <t>ショクイン</t>
    </rPh>
    <rPh sb="11" eb="13">
      <t>キュウヨ</t>
    </rPh>
    <rPh sb="13" eb="15">
      <t>スイジュン</t>
    </rPh>
    <phoneticPr fontId="3"/>
  </si>
  <si>
    <t>Ⅱ（７）ケ
専任職員
給与総額</t>
    <rPh sb="6" eb="8">
      <t>センニン</t>
    </rPh>
    <rPh sb="8" eb="10">
      <t>ショクイン</t>
    </rPh>
    <rPh sb="11" eb="13">
      <t>キュウヨ</t>
    </rPh>
    <rPh sb="13" eb="15">
      <t>ソウガク</t>
    </rPh>
    <phoneticPr fontId="3"/>
  </si>
  <si>
    <t>Ⅱ（７）ケ
専任職員
平均給与</t>
    <rPh sb="6" eb="8">
      <t>センニン</t>
    </rPh>
    <rPh sb="8" eb="10">
      <t>ショクイン</t>
    </rPh>
    <rPh sb="11" eb="13">
      <t>ヘイキン</t>
    </rPh>
    <rPh sb="13" eb="15">
      <t>キュウヨ</t>
    </rPh>
    <phoneticPr fontId="3"/>
  </si>
  <si>
    <t>Ⅱ（７）コ
専任職員
（ア）定年制
有無</t>
    <rPh sb="6" eb="8">
      <t>センニン</t>
    </rPh>
    <rPh sb="8" eb="10">
      <t>ショクイン</t>
    </rPh>
    <rPh sb="14" eb="17">
      <t>テイネンセイ</t>
    </rPh>
    <rPh sb="18" eb="20">
      <t>ウム</t>
    </rPh>
    <phoneticPr fontId="3"/>
  </si>
  <si>
    <t>Ⅱ（７）ケ
専任職員
（イ）定年制
男女差</t>
    <rPh sb="6" eb="8">
      <t>センニン</t>
    </rPh>
    <rPh sb="8" eb="10">
      <t>ショクイン</t>
    </rPh>
    <rPh sb="14" eb="17">
      <t>テイネンセイ</t>
    </rPh>
    <rPh sb="18" eb="21">
      <t>ダンジョサ</t>
    </rPh>
    <phoneticPr fontId="3"/>
  </si>
  <si>
    <t>Ⅱ（７）ケ
専任職員
（ウ）定年年齢
男</t>
    <rPh sb="6" eb="8">
      <t>センニン</t>
    </rPh>
    <rPh sb="8" eb="10">
      <t>ショクイン</t>
    </rPh>
    <rPh sb="14" eb="16">
      <t>テイネン</t>
    </rPh>
    <rPh sb="16" eb="18">
      <t>ネンレイ</t>
    </rPh>
    <rPh sb="19" eb="20">
      <t>オトコ</t>
    </rPh>
    <phoneticPr fontId="3"/>
  </si>
  <si>
    <t>Ⅱ（７）ケ
専任職員
（ウ）定年年齢
女</t>
    <rPh sb="6" eb="8">
      <t>センニン</t>
    </rPh>
    <rPh sb="8" eb="10">
      <t>ショクイン</t>
    </rPh>
    <rPh sb="14" eb="16">
      <t>テイネン</t>
    </rPh>
    <rPh sb="16" eb="18">
      <t>ネンレイ</t>
    </rPh>
    <rPh sb="19" eb="20">
      <t>オンナ</t>
    </rPh>
    <phoneticPr fontId="3"/>
  </si>
  <si>
    <t>Ⅱ（７）ケ
専任職員
（エ）継続措置有無</t>
    <rPh sb="6" eb="8">
      <t>センニン</t>
    </rPh>
    <rPh sb="8" eb="10">
      <t>ショクイン</t>
    </rPh>
    <rPh sb="14" eb="16">
      <t>ケイゾク</t>
    </rPh>
    <rPh sb="16" eb="18">
      <t>ソチ</t>
    </rPh>
    <rPh sb="18" eb="20">
      <t>ウム</t>
    </rPh>
    <phoneticPr fontId="3"/>
  </si>
  <si>
    <t>Ⅱ（８）
ア開催回数
総会</t>
    <rPh sb="6" eb="8">
      <t>カイサイ</t>
    </rPh>
    <rPh sb="8" eb="10">
      <t>カイスウ</t>
    </rPh>
    <rPh sb="11" eb="13">
      <t>ソウカイ</t>
    </rPh>
    <phoneticPr fontId="3"/>
  </si>
  <si>
    <t>Ⅱ（８）
ア開催回数
総代会</t>
    <rPh sb="6" eb="8">
      <t>カイサイ</t>
    </rPh>
    <rPh sb="8" eb="10">
      <t>カイスウ</t>
    </rPh>
    <rPh sb="11" eb="14">
      <t>ソウダイカイ</t>
    </rPh>
    <phoneticPr fontId="3"/>
  </si>
  <si>
    <t>Ⅱ（８）
ア開催回数
理事会</t>
    <rPh sb="6" eb="8">
      <t>カイサイ</t>
    </rPh>
    <rPh sb="8" eb="10">
      <t>カイスウ</t>
    </rPh>
    <rPh sb="11" eb="14">
      <t>リジカイ</t>
    </rPh>
    <phoneticPr fontId="3"/>
  </si>
  <si>
    <t>Ⅱ（８）
ア開催回数
監事会</t>
    <rPh sb="6" eb="8">
      <t>カイサイ</t>
    </rPh>
    <rPh sb="8" eb="10">
      <t>カイスウ</t>
    </rPh>
    <rPh sb="11" eb="14">
      <t>カンジカイ</t>
    </rPh>
    <phoneticPr fontId="3"/>
  </si>
  <si>
    <t>Ⅱ（８）
イ現員人数
総会</t>
    <rPh sb="11" eb="13">
      <t>ソウカイ</t>
    </rPh>
    <phoneticPr fontId="3"/>
  </si>
  <si>
    <t>Ⅱ（８）
イ現員人数
総代会</t>
    <rPh sb="11" eb="14">
      <t>ソウダイカイ</t>
    </rPh>
    <phoneticPr fontId="3"/>
  </si>
  <si>
    <t>Ⅱ（８）
イ現員人数
理事会</t>
    <rPh sb="11" eb="14">
      <t>リジカイ</t>
    </rPh>
    <phoneticPr fontId="3"/>
  </si>
  <si>
    <t>Ⅱ（８）
イ現員人数
監事会</t>
    <rPh sb="11" eb="14">
      <t>カンジカイ</t>
    </rPh>
    <phoneticPr fontId="3"/>
  </si>
  <si>
    <t>Ⅱ（８）
ウ出席人数
総会</t>
    <rPh sb="6" eb="8">
      <t>シュッセキ</t>
    </rPh>
    <rPh sb="11" eb="13">
      <t>ソウカイ</t>
    </rPh>
    <phoneticPr fontId="3"/>
  </si>
  <si>
    <t>Ⅱ（８）
ウ出席人数
総代会</t>
    <rPh sb="11" eb="14">
      <t>ソウダイカイ</t>
    </rPh>
    <phoneticPr fontId="3"/>
  </si>
  <si>
    <t>Ⅱ（８）
ウ出席人数
理事会</t>
    <rPh sb="11" eb="14">
      <t>リジカイ</t>
    </rPh>
    <phoneticPr fontId="3"/>
  </si>
  <si>
    <t>Ⅱ（８）
ウ出席人数
監事会</t>
    <rPh sb="11" eb="14">
      <t>カンジカイ</t>
    </rPh>
    <phoneticPr fontId="3"/>
  </si>
  <si>
    <t>Ⅱ（８）
ウ出席人数
（ア）本人出席
総会</t>
    <rPh sb="6" eb="8">
      <t>シュッセキ</t>
    </rPh>
    <rPh sb="14" eb="16">
      <t>ホンニン</t>
    </rPh>
    <rPh sb="16" eb="18">
      <t>シュッセキ</t>
    </rPh>
    <rPh sb="19" eb="21">
      <t>ソウカイ</t>
    </rPh>
    <phoneticPr fontId="3"/>
  </si>
  <si>
    <t>Ⅱ（８）
ウ出席人数
（ア）本人出席総代会</t>
    <rPh sb="0" eb="21">
      <t>ソウダイカイ</t>
    </rPh>
    <phoneticPr fontId="3"/>
  </si>
  <si>
    <t>Ⅱ（８）
ウ出席人数
（イ）書面出席
総会</t>
    <rPh sb="6" eb="8">
      <t>シュッセキ</t>
    </rPh>
    <rPh sb="14" eb="16">
      <t>ショメン</t>
    </rPh>
    <rPh sb="16" eb="18">
      <t>シュッセキ</t>
    </rPh>
    <rPh sb="19" eb="21">
      <t>ソウカイ</t>
    </rPh>
    <phoneticPr fontId="3"/>
  </si>
  <si>
    <t>Ⅱ（８）
ウ出席人数
（イ）書面出席総代会</t>
    <rPh sb="14" eb="16">
      <t>ショメンソウダイカイ</t>
    </rPh>
    <phoneticPr fontId="3"/>
  </si>
  <si>
    <t>Ⅱ（８）
ウ出席人数
（ウ）代理出席
総会</t>
    <rPh sb="6" eb="8">
      <t>シュッセキ</t>
    </rPh>
    <rPh sb="14" eb="16">
      <t>ダイリ</t>
    </rPh>
    <rPh sb="16" eb="18">
      <t>シュッセキ</t>
    </rPh>
    <rPh sb="19" eb="21">
      <t>ソウカイ</t>
    </rPh>
    <phoneticPr fontId="3"/>
  </si>
  <si>
    <t>Ⅱ（８）
ウ出席人数
（ウ）代理出席総代会</t>
    <rPh sb="14" eb="16">
      <t>ダイリソウダイカイ</t>
    </rPh>
    <phoneticPr fontId="3"/>
  </si>
  <si>
    <t>Ⅱ（９）
会計細則
（ア）改訂有無</t>
    <rPh sb="5" eb="7">
      <t>カイケイ</t>
    </rPh>
    <rPh sb="7" eb="9">
      <t>サイソク</t>
    </rPh>
    <rPh sb="13" eb="15">
      <t>カイテイ</t>
    </rPh>
    <rPh sb="15" eb="17">
      <t>ウム</t>
    </rPh>
    <phoneticPr fontId="3"/>
  </si>
  <si>
    <t>Ⅱ（９）
会計細則
（イ）担当理事
有無</t>
    <rPh sb="5" eb="7">
      <t>カイケイ</t>
    </rPh>
    <rPh sb="7" eb="9">
      <t>サイソク</t>
    </rPh>
    <rPh sb="13" eb="15">
      <t>タントウ</t>
    </rPh>
    <rPh sb="15" eb="17">
      <t>リジ</t>
    </rPh>
    <rPh sb="18" eb="20">
      <t>ウム</t>
    </rPh>
    <phoneticPr fontId="3"/>
  </si>
  <si>
    <t>Ⅱ（９）
会計細則
（ウ）会計主任
有無</t>
    <rPh sb="5" eb="7">
      <t>カイケイ</t>
    </rPh>
    <rPh sb="7" eb="9">
      <t>サイソク</t>
    </rPh>
    <rPh sb="13" eb="15">
      <t>カイケイ</t>
    </rPh>
    <rPh sb="15" eb="17">
      <t>シュニン</t>
    </rPh>
    <rPh sb="18" eb="20">
      <t>ウム</t>
    </rPh>
    <phoneticPr fontId="3"/>
  </si>
  <si>
    <t>Ⅱ（９）
会計細則
（エ）事務補助
有無</t>
    <rPh sb="5" eb="7">
      <t>カイケイ</t>
    </rPh>
    <rPh sb="7" eb="9">
      <t>サイソク</t>
    </rPh>
    <rPh sb="13" eb="15">
      <t>ジム</t>
    </rPh>
    <rPh sb="15" eb="17">
      <t>ホジョ</t>
    </rPh>
    <rPh sb="18" eb="20">
      <t>ウム</t>
    </rPh>
    <phoneticPr fontId="3"/>
  </si>
  <si>
    <t>Ⅱ（９）
会計細則
（オ）手持現金
規定有無</t>
    <rPh sb="5" eb="7">
      <t>カイケイ</t>
    </rPh>
    <rPh sb="7" eb="9">
      <t>サイソク</t>
    </rPh>
    <rPh sb="13" eb="15">
      <t>テモ</t>
    </rPh>
    <rPh sb="15" eb="17">
      <t>ゲンキン</t>
    </rPh>
    <rPh sb="18" eb="20">
      <t>キテイ</t>
    </rPh>
    <rPh sb="20" eb="22">
      <t>ウム</t>
    </rPh>
    <phoneticPr fontId="3"/>
  </si>
  <si>
    <t>Ⅱ（９）
会計細則
（カ）照合規定
有無</t>
    <rPh sb="5" eb="7">
      <t>カイケイ</t>
    </rPh>
    <rPh sb="7" eb="9">
      <t>サイソク</t>
    </rPh>
    <rPh sb="13" eb="15">
      <t>ショウゴウ</t>
    </rPh>
    <rPh sb="15" eb="17">
      <t>キテイ</t>
    </rPh>
    <rPh sb="18" eb="20">
      <t>ウム</t>
    </rPh>
    <phoneticPr fontId="3"/>
  </si>
  <si>
    <t>Ⅱ（10）
決算関係
公表方法</t>
    <rPh sb="6" eb="8">
      <t>ケッサン</t>
    </rPh>
    <rPh sb="8" eb="10">
      <t>カンケイ</t>
    </rPh>
    <rPh sb="11" eb="13">
      <t>コウヒョウ</t>
    </rPh>
    <rPh sb="13" eb="15">
      <t>ホウホウ</t>
    </rPh>
    <phoneticPr fontId="3"/>
  </si>
  <si>
    <t>Ⅱ（10）
決算関係
公表方法
3．その他</t>
    <rPh sb="6" eb="8">
      <t>ケッサン</t>
    </rPh>
    <rPh sb="8" eb="10">
      <t>カンケイ</t>
    </rPh>
    <rPh sb="11" eb="13">
      <t>コウヒョウ</t>
    </rPh>
    <rPh sb="13" eb="15">
      <t>ホウホウ</t>
    </rPh>
    <rPh sb="20" eb="21">
      <t>タ</t>
    </rPh>
    <phoneticPr fontId="3"/>
  </si>
  <si>
    <t>Ⅱ（11）
体制計画
策定状況</t>
    <rPh sb="6" eb="8">
      <t>タイセイ</t>
    </rPh>
    <rPh sb="8" eb="10">
      <t>ケイカク</t>
    </rPh>
    <rPh sb="11" eb="13">
      <t>サクテイ</t>
    </rPh>
    <rPh sb="13" eb="15">
      <t>ジョウキョウ</t>
    </rPh>
    <phoneticPr fontId="3"/>
  </si>
  <si>
    <t>Ⅲ(1）
ア国営
かん排</t>
    <rPh sb="11" eb="12">
      <t>ハイ</t>
    </rPh>
    <phoneticPr fontId="3"/>
  </si>
  <si>
    <t>Ⅲ(1）
ア国営
ほ場整備</t>
    <phoneticPr fontId="3"/>
  </si>
  <si>
    <t>Ⅲ(1）
ア国営
農地防災</t>
    <rPh sb="9" eb="11">
      <t>ノウチ</t>
    </rPh>
    <rPh sb="11" eb="13">
      <t>ボウサイ</t>
    </rPh>
    <phoneticPr fontId="3"/>
  </si>
  <si>
    <t>Ⅲ(1）
ア国営
農道整備</t>
    <phoneticPr fontId="3"/>
  </si>
  <si>
    <t>Ⅲ(1）
ア国営
維持管理</t>
    <rPh sb="9" eb="11">
      <t>イジ</t>
    </rPh>
    <rPh sb="11" eb="13">
      <t>カンリ</t>
    </rPh>
    <phoneticPr fontId="3"/>
  </si>
  <si>
    <t>Ⅲ(1）
ア国営
その他</t>
    <rPh sb="11" eb="12">
      <t>タ</t>
    </rPh>
    <phoneticPr fontId="3"/>
  </si>
  <si>
    <t>Ⅲ(1）
ア国営
計</t>
    <rPh sb="9" eb="10">
      <t>ケイ</t>
    </rPh>
    <phoneticPr fontId="3"/>
  </si>
  <si>
    <t>Ⅲ(1）
イ県営
かん排</t>
    <rPh sb="11" eb="12">
      <t>ハイ</t>
    </rPh>
    <phoneticPr fontId="3"/>
  </si>
  <si>
    <t>Ⅲ(1）
イ県営
ほ場整備</t>
    <phoneticPr fontId="3"/>
  </si>
  <si>
    <t>Ⅲ(1）
イ県営
農地防災</t>
    <rPh sb="9" eb="11">
      <t>ノウチ</t>
    </rPh>
    <rPh sb="11" eb="13">
      <t>ボウサイ</t>
    </rPh>
    <phoneticPr fontId="3"/>
  </si>
  <si>
    <t>Ⅲ(1）
イ県営
農道整備</t>
    <phoneticPr fontId="3"/>
  </si>
  <si>
    <t>Ⅲ(1）
イ県営
維持管理</t>
    <rPh sb="9" eb="11">
      <t>イジ</t>
    </rPh>
    <rPh sb="11" eb="13">
      <t>カンリ</t>
    </rPh>
    <phoneticPr fontId="3"/>
  </si>
  <si>
    <t>Ⅲ(1）
イ県営
その他</t>
    <rPh sb="11" eb="12">
      <t>タ</t>
    </rPh>
    <phoneticPr fontId="3"/>
  </si>
  <si>
    <t>Ⅲ(1）
イ県営
計</t>
    <rPh sb="9" eb="10">
      <t>ケイ</t>
    </rPh>
    <phoneticPr fontId="3"/>
  </si>
  <si>
    <t>Ⅲ(1）
ウ改良区営
かん排</t>
    <rPh sb="13" eb="14">
      <t>ハイ</t>
    </rPh>
    <phoneticPr fontId="3"/>
  </si>
  <si>
    <t>Ⅲ(1）
ウ改良区営
ほ場整備</t>
    <phoneticPr fontId="3"/>
  </si>
  <si>
    <t>Ⅲ(1）
ウ改良区営
農地防災</t>
    <rPh sb="11" eb="13">
      <t>ノウチ</t>
    </rPh>
    <rPh sb="13" eb="15">
      <t>ボウサイ</t>
    </rPh>
    <phoneticPr fontId="3"/>
  </si>
  <si>
    <t>Ⅲ(1）
ウ改良区営
農道整備</t>
    <phoneticPr fontId="3"/>
  </si>
  <si>
    <t>Ⅲ(1）
ウ改良区営
維持管理</t>
    <rPh sb="11" eb="13">
      <t>イジ</t>
    </rPh>
    <rPh sb="13" eb="15">
      <t>カンリ</t>
    </rPh>
    <phoneticPr fontId="3"/>
  </si>
  <si>
    <t>Ⅲ(1）
ウ改良区営
その他</t>
    <rPh sb="13" eb="14">
      <t>タ</t>
    </rPh>
    <phoneticPr fontId="3"/>
  </si>
  <si>
    <t>Ⅲ(1）
ウ改良区営
計</t>
    <rPh sb="11" eb="12">
      <t>ケイ</t>
    </rPh>
    <phoneticPr fontId="3"/>
  </si>
  <si>
    <t>Ⅲ(1）
エ他改良区営
かん排</t>
    <rPh sb="14" eb="15">
      <t>ハイ</t>
    </rPh>
    <phoneticPr fontId="3"/>
  </si>
  <si>
    <t>Ⅲ(1）
エ他改良区営
ほ場整備</t>
    <phoneticPr fontId="3"/>
  </si>
  <si>
    <t>Ⅲ(1）
エ他改良区営
農地防災</t>
    <rPh sb="12" eb="14">
      <t>ノウチ</t>
    </rPh>
    <rPh sb="14" eb="16">
      <t>ボウサイ</t>
    </rPh>
    <phoneticPr fontId="3"/>
  </si>
  <si>
    <t>Ⅲ(1）
エ他改良区営
農道整備</t>
    <phoneticPr fontId="3"/>
  </si>
  <si>
    <t>Ⅲ(1）
エ他改良区営
維持管理</t>
    <rPh sb="12" eb="14">
      <t>イジ</t>
    </rPh>
    <rPh sb="14" eb="16">
      <t>カンリ</t>
    </rPh>
    <phoneticPr fontId="3"/>
  </si>
  <si>
    <t>Ⅲ(1）
エ他改良区営
その他</t>
    <rPh sb="14" eb="15">
      <t>タ</t>
    </rPh>
    <phoneticPr fontId="3"/>
  </si>
  <si>
    <t>Ⅲ(1）
エ他改良区営
計</t>
    <rPh sb="12" eb="13">
      <t>ケイ</t>
    </rPh>
    <phoneticPr fontId="3"/>
  </si>
  <si>
    <t>Ⅲ(1）
オ連合営
かん排</t>
    <rPh sb="6" eb="8">
      <t>レンゴウ</t>
    </rPh>
    <rPh sb="12" eb="13">
      <t>ハイ</t>
    </rPh>
    <phoneticPr fontId="3"/>
  </si>
  <si>
    <t>Ⅲ(1）
オ連合営
ほ場整備</t>
    <phoneticPr fontId="3"/>
  </si>
  <si>
    <t>Ⅲ(1）
オ連合営
農地防災</t>
    <rPh sb="10" eb="12">
      <t>ノウチ</t>
    </rPh>
    <rPh sb="12" eb="14">
      <t>ボウサイ</t>
    </rPh>
    <phoneticPr fontId="3"/>
  </si>
  <si>
    <t>Ⅲ(1）
オ連合営
農道整備</t>
    <phoneticPr fontId="3"/>
  </si>
  <si>
    <t>Ⅲ(1）
オ連合営
維持管理</t>
    <rPh sb="10" eb="12">
      <t>イジ</t>
    </rPh>
    <rPh sb="12" eb="14">
      <t>カンリ</t>
    </rPh>
    <phoneticPr fontId="3"/>
  </si>
  <si>
    <t>Ⅲ(1）
オ連合営
その他</t>
    <rPh sb="12" eb="13">
      <t>タ</t>
    </rPh>
    <phoneticPr fontId="3"/>
  </si>
  <si>
    <t>Ⅲ(1）
オ連合営
計</t>
    <rPh sb="10" eb="11">
      <t>ケイ</t>
    </rPh>
    <phoneticPr fontId="3"/>
  </si>
  <si>
    <t>Ⅲ(1）
カ市町村営
かん排</t>
    <rPh sb="13" eb="14">
      <t>ハイ</t>
    </rPh>
    <phoneticPr fontId="3"/>
  </si>
  <si>
    <t>Ⅲ(1）
カ市町村営
ほ場整備</t>
    <phoneticPr fontId="3"/>
  </si>
  <si>
    <t>Ⅲ(1）
カ市町村営
農地防災</t>
    <rPh sb="11" eb="13">
      <t>ノウチ</t>
    </rPh>
    <rPh sb="13" eb="15">
      <t>ボウサイ</t>
    </rPh>
    <phoneticPr fontId="3"/>
  </si>
  <si>
    <t>Ⅲ(1）
カ市町村営
農道整備</t>
    <phoneticPr fontId="3"/>
  </si>
  <si>
    <t>Ⅲ(1）
カ市町村営
維持管理</t>
    <rPh sb="11" eb="13">
      <t>イジ</t>
    </rPh>
    <rPh sb="13" eb="15">
      <t>カンリ</t>
    </rPh>
    <phoneticPr fontId="3"/>
  </si>
  <si>
    <t>Ⅲ(1）
カ市町村営
その他</t>
    <rPh sb="13" eb="14">
      <t>タ</t>
    </rPh>
    <phoneticPr fontId="3"/>
  </si>
  <si>
    <t>Ⅲ(1）
カ市町村営
計</t>
    <rPh sb="11" eb="12">
      <t>ケイ</t>
    </rPh>
    <phoneticPr fontId="3"/>
  </si>
  <si>
    <t>Ⅲ(1）
キ農協営等
かん排</t>
    <rPh sb="13" eb="14">
      <t>ハイ</t>
    </rPh>
    <phoneticPr fontId="3"/>
  </si>
  <si>
    <t>Ⅲ(1）
キ農協営等
ほ場整備</t>
    <phoneticPr fontId="3"/>
  </si>
  <si>
    <t>Ⅲ(1）
キ農協営等
農地防災</t>
    <rPh sb="11" eb="13">
      <t>ノウチ</t>
    </rPh>
    <rPh sb="13" eb="15">
      <t>ボウサイ</t>
    </rPh>
    <phoneticPr fontId="3"/>
  </si>
  <si>
    <t>Ⅲ(1）
キ農協営等
農道整備</t>
    <phoneticPr fontId="3"/>
  </si>
  <si>
    <t>Ⅲ(1）
キ農協営等
維持管理</t>
    <rPh sb="11" eb="13">
      <t>イジ</t>
    </rPh>
    <rPh sb="13" eb="15">
      <t>カンリ</t>
    </rPh>
    <phoneticPr fontId="3"/>
  </si>
  <si>
    <t>Ⅲ(1）
キ農協営等
その他</t>
    <rPh sb="13" eb="14">
      <t>タ</t>
    </rPh>
    <phoneticPr fontId="3"/>
  </si>
  <si>
    <t>Ⅲ(1）
キ農協営等
計</t>
    <rPh sb="11" eb="12">
      <t>ケイ</t>
    </rPh>
    <phoneticPr fontId="3"/>
  </si>
  <si>
    <t>Ⅲ(1）
合計
かん排</t>
    <rPh sb="10" eb="11">
      <t>ハイ</t>
    </rPh>
    <phoneticPr fontId="3"/>
  </si>
  <si>
    <t>Ⅲ(1）
合計
ほ場整備</t>
    <phoneticPr fontId="3"/>
  </si>
  <si>
    <t>Ⅲ(1）
合計
農地防災</t>
    <rPh sb="8" eb="10">
      <t>ノウチ</t>
    </rPh>
    <rPh sb="10" eb="12">
      <t>ボウサイ</t>
    </rPh>
    <phoneticPr fontId="3"/>
  </si>
  <si>
    <t>Ⅲ(1）
合計
農道整備</t>
    <phoneticPr fontId="3"/>
  </si>
  <si>
    <t>Ⅲ(1）
合計
維持管理</t>
    <rPh sb="8" eb="10">
      <t>イジ</t>
    </rPh>
    <rPh sb="10" eb="12">
      <t>カンリ</t>
    </rPh>
    <phoneticPr fontId="3"/>
  </si>
  <si>
    <t>Ⅲ(1）
合計
その他</t>
    <rPh sb="10" eb="11">
      <t>タ</t>
    </rPh>
    <phoneticPr fontId="3"/>
  </si>
  <si>
    <t>Ⅲ(1）
合計</t>
    <phoneticPr fontId="3"/>
  </si>
  <si>
    <t>Ⅲ(２）ア
（ア）ダム
全体</t>
    <rPh sb="12" eb="14">
      <t>ゼンタイ</t>
    </rPh>
    <phoneticPr fontId="3"/>
  </si>
  <si>
    <t>Ⅲ(２）ア
（ア）ダム
国</t>
    <rPh sb="12" eb="13">
      <t>クニ</t>
    </rPh>
    <phoneticPr fontId="3"/>
  </si>
  <si>
    <t>Ⅲ(２）ア
（ア）ダム
機構</t>
    <rPh sb="12" eb="14">
      <t>キコウ</t>
    </rPh>
    <phoneticPr fontId="3"/>
  </si>
  <si>
    <t>Ⅲ(２）ア
（ア）ダム
都道府県</t>
  </si>
  <si>
    <t>Ⅲ(２）ア
（ア）ダム
市町村</t>
    <rPh sb="12" eb="15">
      <t>シチョウソン</t>
    </rPh>
    <phoneticPr fontId="3"/>
  </si>
  <si>
    <t>Ⅲ(２）ア
（ア）ダム
改良区</t>
    <rPh sb="12" eb="15">
      <t>カイリョウク</t>
    </rPh>
    <phoneticPr fontId="3"/>
  </si>
  <si>
    <t>Ⅲ(２）ア
（ア）ダム
その他</t>
    <rPh sb="14" eb="15">
      <t>タ</t>
    </rPh>
    <phoneticPr fontId="3"/>
  </si>
  <si>
    <t>Ⅲ(２）ア
（イ）頭首工
全体</t>
    <rPh sb="13" eb="15">
      <t>ゼンタイ</t>
    </rPh>
    <phoneticPr fontId="3"/>
  </si>
  <si>
    <t>Ⅲ(２）ア
（イ）頭首工
国</t>
    <rPh sb="13" eb="14">
      <t>クニ</t>
    </rPh>
    <phoneticPr fontId="3"/>
  </si>
  <si>
    <t>Ⅲ(２）ア
（イ）頭首工
機構</t>
    <rPh sb="13" eb="15">
      <t>キコウ</t>
    </rPh>
    <phoneticPr fontId="3"/>
  </si>
  <si>
    <t>Ⅲ(２）ア
（イ）頭首工
都道府県</t>
  </si>
  <si>
    <t>Ⅲ(２）ア
（イ）頭首工
市町村</t>
    <rPh sb="13" eb="16">
      <t>シチョウソン</t>
    </rPh>
    <phoneticPr fontId="3"/>
  </si>
  <si>
    <t>Ⅲ(２）ア
（イ）頭首工
改良区</t>
    <rPh sb="13" eb="16">
      <t>カイリョウク</t>
    </rPh>
    <phoneticPr fontId="3"/>
  </si>
  <si>
    <t>Ⅲ(２）ア
（イ）頭首工
その他</t>
    <rPh sb="15" eb="16">
      <t>タ</t>
    </rPh>
    <phoneticPr fontId="3"/>
  </si>
  <si>
    <t>Ⅲ(２）ア
（ウ）ため池
全体</t>
    <rPh sb="13" eb="15">
      <t>ゼンタイ</t>
    </rPh>
    <phoneticPr fontId="3"/>
  </si>
  <si>
    <t>Ⅲ(２）ア
（ウ）ため池
国</t>
    <rPh sb="13" eb="14">
      <t>クニ</t>
    </rPh>
    <phoneticPr fontId="3"/>
  </si>
  <si>
    <t>Ⅲ(２）ア
（ウ）ため池
機構</t>
    <rPh sb="13" eb="15">
      <t>キコウ</t>
    </rPh>
    <phoneticPr fontId="3"/>
  </si>
  <si>
    <t>Ⅲ(２）ア
（ウ）ため池
都道府県</t>
  </si>
  <si>
    <t>Ⅲ(２）ア
（ウ）ため池
市町村</t>
    <rPh sb="13" eb="16">
      <t>シチョウソン</t>
    </rPh>
    <phoneticPr fontId="3"/>
  </si>
  <si>
    <t>Ⅲ(２）ア
（ウ）ため池
改良区</t>
    <rPh sb="13" eb="16">
      <t>カイリョウク</t>
    </rPh>
    <phoneticPr fontId="3"/>
  </si>
  <si>
    <t>Ⅲ(２）ア
（ウ）ため池
その他</t>
    <rPh sb="15" eb="16">
      <t>タ</t>
    </rPh>
    <phoneticPr fontId="3"/>
  </si>
  <si>
    <t>Ⅲ(２）ア
（エ）用水機場
全体</t>
    <rPh sb="14" eb="16">
      <t>ゼンタイ</t>
    </rPh>
    <phoneticPr fontId="3"/>
  </si>
  <si>
    <t>Ⅲ(２）ア
（エ）用水機場
国</t>
    <rPh sb="14" eb="15">
      <t>クニ</t>
    </rPh>
    <phoneticPr fontId="3"/>
  </si>
  <si>
    <t>Ⅲ(２）ア
（エ）用水機場
機構</t>
    <rPh sb="14" eb="16">
      <t>キコウ</t>
    </rPh>
    <phoneticPr fontId="3"/>
  </si>
  <si>
    <t>Ⅲ(２）ア
（エ）用水機場
都道府県</t>
  </si>
  <si>
    <t>Ⅲ(２）ア
（エ）用水機場
市町村</t>
    <rPh sb="14" eb="17">
      <t>シチョウソン</t>
    </rPh>
    <phoneticPr fontId="3"/>
  </si>
  <si>
    <t>Ⅲ(２）ア
（エ）用水機場
改良区</t>
    <rPh sb="14" eb="17">
      <t>カイリョウク</t>
    </rPh>
    <phoneticPr fontId="3"/>
  </si>
  <si>
    <t>Ⅲ(２）ア
（エ）用水機場
その他</t>
    <rPh sb="16" eb="17">
      <t>タ</t>
    </rPh>
    <phoneticPr fontId="3"/>
  </si>
  <si>
    <t>Ⅲ(２）ア
（エ）排水機場
全体</t>
    <rPh sb="14" eb="16">
      <t>ゼンタイ</t>
    </rPh>
    <phoneticPr fontId="3"/>
  </si>
  <si>
    <t>Ⅲ(２）ア
（エ）排水機場
国</t>
    <rPh sb="14" eb="15">
      <t>クニ</t>
    </rPh>
    <phoneticPr fontId="3"/>
  </si>
  <si>
    <t>Ⅲ(２）ア
（エ）排水機場
機構</t>
    <rPh sb="14" eb="16">
      <t>キコウ</t>
    </rPh>
    <phoneticPr fontId="3"/>
  </si>
  <si>
    <t>Ⅲ(２）ア
（エ）排水機場
都道府県</t>
  </si>
  <si>
    <t>Ⅲ(２）ア
（エ）排水機場
市町村</t>
    <rPh sb="14" eb="17">
      <t>シチョウソン</t>
    </rPh>
    <phoneticPr fontId="3"/>
  </si>
  <si>
    <t>Ⅲ(２）ア
（エ）排水機場
改良区</t>
    <rPh sb="14" eb="17">
      <t>カイリョウク</t>
    </rPh>
    <phoneticPr fontId="3"/>
  </si>
  <si>
    <t>Ⅲ(２）ア
（エ）排水機場
その他</t>
    <rPh sb="16" eb="17">
      <t>タ</t>
    </rPh>
    <phoneticPr fontId="3"/>
  </si>
  <si>
    <t>Ⅲ(２）ア
（オ）用水樋門
全体</t>
    <rPh sb="14" eb="16">
      <t>ゼンタイ</t>
    </rPh>
    <phoneticPr fontId="3"/>
  </si>
  <si>
    <t>Ⅲ(２）ア
（オ）用水樋門
国</t>
    <rPh sb="14" eb="15">
      <t>クニ</t>
    </rPh>
    <phoneticPr fontId="3"/>
  </si>
  <si>
    <t>Ⅲ(２）ア
（オ）用水樋門
機構</t>
    <rPh sb="14" eb="16">
      <t>キコウ</t>
    </rPh>
    <phoneticPr fontId="3"/>
  </si>
  <si>
    <t>Ⅲ(２）ア
（オ）用水樋門
都道府県</t>
  </si>
  <si>
    <t>Ⅲ(２）ア
（オ）用水樋門
市町村</t>
    <rPh sb="14" eb="17">
      <t>シチョウソン</t>
    </rPh>
    <phoneticPr fontId="3"/>
  </si>
  <si>
    <t>Ⅲ(２）ア
（オ）用水樋門
改良区</t>
    <rPh sb="14" eb="17">
      <t>カイリョウク</t>
    </rPh>
    <phoneticPr fontId="3"/>
  </si>
  <si>
    <t>Ⅲ(２）ア
（オ）用水樋門
その他</t>
    <rPh sb="16" eb="17">
      <t>タ</t>
    </rPh>
    <phoneticPr fontId="3"/>
  </si>
  <si>
    <t>Ⅲ(２）ア
（オ）排水樋門
全体</t>
    <rPh sb="14" eb="16">
      <t>ゼンタイ</t>
    </rPh>
    <phoneticPr fontId="3"/>
  </si>
  <si>
    <t>Ⅲ(２）ア
（オ）排水樋門
国</t>
    <rPh sb="14" eb="15">
      <t>クニ</t>
    </rPh>
    <phoneticPr fontId="3"/>
  </si>
  <si>
    <t>Ⅲ(２）ア
（オ）排水樋門
機構</t>
    <rPh sb="14" eb="16">
      <t>キコウ</t>
    </rPh>
    <phoneticPr fontId="3"/>
  </si>
  <si>
    <t>Ⅲ(２）ア
（オ）排水樋門
都道府県</t>
  </si>
  <si>
    <t>Ⅲ(２）ア
（オ）排水樋門
市町村</t>
    <rPh sb="14" eb="17">
      <t>シチョウソン</t>
    </rPh>
    <phoneticPr fontId="3"/>
  </si>
  <si>
    <t>Ⅲ(２）ア
（オ）排水樋門
改良区</t>
    <rPh sb="14" eb="17">
      <t>カイリョウク</t>
    </rPh>
    <phoneticPr fontId="3"/>
  </si>
  <si>
    <t>Ⅲ(２）ア
（オ）排水樋門
その他</t>
    <rPh sb="16" eb="17">
      <t>タ</t>
    </rPh>
    <phoneticPr fontId="3"/>
  </si>
  <si>
    <t>Ⅲ(２）ア
（カ）用水路
全体</t>
    <rPh sb="13" eb="15">
      <t>ゼンタイ</t>
    </rPh>
    <phoneticPr fontId="3"/>
  </si>
  <si>
    <t>Ⅲ(２）ア
（カ）用水路
国</t>
    <rPh sb="13" eb="14">
      <t>クニ</t>
    </rPh>
    <phoneticPr fontId="3"/>
  </si>
  <si>
    <t>Ⅲ(２）ア
（カ）用水路
機構</t>
    <rPh sb="13" eb="15">
      <t>キコウ</t>
    </rPh>
    <phoneticPr fontId="3"/>
  </si>
  <si>
    <t>Ⅲ(２）ア
（カ）用水路
都道府県</t>
  </si>
  <si>
    <t>Ⅲ(２）ア
（カ）用水路
市町村</t>
    <rPh sb="13" eb="16">
      <t>シチョウソン</t>
    </rPh>
    <phoneticPr fontId="3"/>
  </si>
  <si>
    <t>Ⅲ(２）ア
（カ）用水路
改良区</t>
    <rPh sb="13" eb="16">
      <t>カイリョウク</t>
    </rPh>
    <phoneticPr fontId="3"/>
  </si>
  <si>
    <t>Ⅲ(２）ア
（カ）用水路
その他</t>
    <rPh sb="15" eb="16">
      <t>タ</t>
    </rPh>
    <phoneticPr fontId="3"/>
  </si>
  <si>
    <t>Ⅲ(２）ア
（カ）排水路
全体</t>
    <rPh sb="13" eb="15">
      <t>ゼンタイ</t>
    </rPh>
    <phoneticPr fontId="3"/>
  </si>
  <si>
    <t>Ⅲ(２）ア
（カ）排水路
国</t>
    <rPh sb="13" eb="14">
      <t>クニ</t>
    </rPh>
    <phoneticPr fontId="3"/>
  </si>
  <si>
    <t>Ⅲ(２）ア
（カ）排水路
機構</t>
    <rPh sb="13" eb="15">
      <t>キコウ</t>
    </rPh>
    <phoneticPr fontId="3"/>
  </si>
  <si>
    <t>Ⅲ(２）ア
（カ）排水路
都道府県</t>
  </si>
  <si>
    <t>Ⅲ(２）ア
（カ）排水路
市町村</t>
    <rPh sb="13" eb="16">
      <t>シチョウソン</t>
    </rPh>
    <phoneticPr fontId="3"/>
  </si>
  <si>
    <t>Ⅲ(２）ア
（カ）排水路
改良区</t>
    <rPh sb="13" eb="16">
      <t>カイリョウク</t>
    </rPh>
    <phoneticPr fontId="3"/>
  </si>
  <si>
    <t>Ⅲ(２）ア
（カ）排水路
その他</t>
    <rPh sb="15" eb="16">
      <t>タ</t>
    </rPh>
    <phoneticPr fontId="3"/>
  </si>
  <si>
    <t>Ⅲ(２）ア
（キ）農道
全体</t>
    <rPh sb="12" eb="14">
      <t>ゼンタイ</t>
    </rPh>
    <phoneticPr fontId="3"/>
  </si>
  <si>
    <t>Ⅲ(２）ア
（キ）農道
国</t>
    <rPh sb="12" eb="13">
      <t>クニ</t>
    </rPh>
    <phoneticPr fontId="3"/>
  </si>
  <si>
    <t>Ⅲ(２）ア
（キ）農道
機構</t>
    <rPh sb="12" eb="14">
      <t>キコウ</t>
    </rPh>
    <phoneticPr fontId="3"/>
  </si>
  <si>
    <t>Ⅲ(２）ア
（キ）農道
都道府県</t>
  </si>
  <si>
    <t>Ⅲ(２）ア
（キ）農道
市町村</t>
    <rPh sb="12" eb="15">
      <t>シチョウソン</t>
    </rPh>
    <phoneticPr fontId="3"/>
  </si>
  <si>
    <t>Ⅲ(２）ア
（キ）農道
改良区</t>
    <rPh sb="12" eb="15">
      <t>カイリョウク</t>
    </rPh>
    <phoneticPr fontId="3"/>
  </si>
  <si>
    <t>Ⅲ(２）ア
（キ）農道
その他</t>
    <rPh sb="14" eb="15">
      <t>タ</t>
    </rPh>
    <phoneticPr fontId="3"/>
  </si>
  <si>
    <t>Ⅲ(２）ア
（ク）堤防
全体</t>
    <rPh sb="12" eb="14">
      <t>ゼンタイ</t>
    </rPh>
    <phoneticPr fontId="3"/>
  </si>
  <si>
    <t>Ⅲ(２）ア
（ク）堤防
国</t>
    <rPh sb="12" eb="13">
      <t>クニ</t>
    </rPh>
    <phoneticPr fontId="3"/>
  </si>
  <si>
    <t>Ⅲ(２）ア
（ク）堤防
機構</t>
    <rPh sb="12" eb="14">
      <t>キコウ</t>
    </rPh>
    <phoneticPr fontId="3"/>
  </si>
  <si>
    <t>Ⅲ(２）ア
（ク）堤防
都道府県</t>
  </si>
  <si>
    <t>Ⅲ(２）ア
（ク）堤防
市町村</t>
    <rPh sb="12" eb="15">
      <t>シチョウソン</t>
    </rPh>
    <phoneticPr fontId="3"/>
  </si>
  <si>
    <t>Ⅲ(２）ア
（ク）堤防
改良区</t>
    <rPh sb="12" eb="15">
      <t>カイリョウク</t>
    </rPh>
    <phoneticPr fontId="3"/>
  </si>
  <si>
    <t>Ⅲ(２）ア
（ク）堤防
その他</t>
    <rPh sb="14" eb="15">
      <t>タ</t>
    </rPh>
    <phoneticPr fontId="3"/>
  </si>
  <si>
    <t>Ⅲ(２）イ
（ア）ダム
全体</t>
    <rPh sb="12" eb="14">
      <t>ゼンタイ</t>
    </rPh>
    <phoneticPr fontId="3"/>
  </si>
  <si>
    <t>Ⅲ(２）イ
（ア）ダム
国</t>
    <rPh sb="12" eb="13">
      <t>クニ</t>
    </rPh>
    <phoneticPr fontId="3"/>
  </si>
  <si>
    <t>Ⅲ(２）イ
（ア）ダム
機構</t>
    <rPh sb="12" eb="14">
      <t>キコウ</t>
    </rPh>
    <phoneticPr fontId="3"/>
  </si>
  <si>
    <t>Ⅲ(２）イ
（ア）ダム
都道府県</t>
  </si>
  <si>
    <t>Ⅲ(２）イ
（ア）ダム
市町村</t>
    <rPh sb="12" eb="15">
      <t>シチョウソン</t>
    </rPh>
    <phoneticPr fontId="3"/>
  </si>
  <si>
    <t>Ⅲ(２）イ
（ア）ダム
改良区</t>
    <rPh sb="12" eb="15">
      <t>カイリョウク</t>
    </rPh>
    <phoneticPr fontId="3"/>
  </si>
  <si>
    <t>Ⅲ(２）イ
（ア）ダム
その他</t>
    <rPh sb="14" eb="15">
      <t>タ</t>
    </rPh>
    <phoneticPr fontId="3"/>
  </si>
  <si>
    <t>Ⅲ(２）イ
（イ）頭首工
全体</t>
    <rPh sb="13" eb="15">
      <t>ゼンタイ</t>
    </rPh>
    <phoneticPr fontId="3"/>
  </si>
  <si>
    <t>Ⅲ(２）イ
（イ）頭首工
国</t>
    <rPh sb="13" eb="14">
      <t>クニ</t>
    </rPh>
    <phoneticPr fontId="3"/>
  </si>
  <si>
    <t>Ⅲ(２）イ
（イ）頭首工
機構</t>
    <rPh sb="13" eb="15">
      <t>キコウ</t>
    </rPh>
    <phoneticPr fontId="3"/>
  </si>
  <si>
    <t>Ⅲ(２）イ
（イ）頭首工
都道府県</t>
  </si>
  <si>
    <t>Ⅲ(２）イ
（イ）頭首工
市町村</t>
    <rPh sb="13" eb="16">
      <t>シチョウソン</t>
    </rPh>
    <phoneticPr fontId="3"/>
  </si>
  <si>
    <t>Ⅲ(２）イ
（イ）頭首工
改良区</t>
    <rPh sb="13" eb="16">
      <t>カイリョウク</t>
    </rPh>
    <phoneticPr fontId="3"/>
  </si>
  <si>
    <t>Ⅲ(２）イ
（イ）頭首工
その他</t>
    <rPh sb="15" eb="16">
      <t>タ</t>
    </rPh>
    <phoneticPr fontId="3"/>
  </si>
  <si>
    <t>Ⅲ(２）イ
（ウ）ため池
全体</t>
    <rPh sb="13" eb="15">
      <t>ゼンタイ</t>
    </rPh>
    <phoneticPr fontId="3"/>
  </si>
  <si>
    <t>Ⅲ(２）イ
（ウ）ため池
国</t>
    <rPh sb="13" eb="14">
      <t>クニ</t>
    </rPh>
    <phoneticPr fontId="3"/>
  </si>
  <si>
    <t>Ⅲ(２）イ
（ウ）ため池
機構</t>
    <rPh sb="13" eb="15">
      <t>キコウ</t>
    </rPh>
    <phoneticPr fontId="3"/>
  </si>
  <si>
    <t>Ⅲ(２）イ
（ウ）ため池
都道府県</t>
  </si>
  <si>
    <t>Ⅲ(２）イ
（ウ）ため池
市町村</t>
    <rPh sb="13" eb="16">
      <t>シチョウソン</t>
    </rPh>
    <phoneticPr fontId="3"/>
  </si>
  <si>
    <t>Ⅲ(２）イ
（ウ）ため池
改良区</t>
    <rPh sb="13" eb="16">
      <t>カイリョウク</t>
    </rPh>
    <phoneticPr fontId="3"/>
  </si>
  <si>
    <t>Ⅲ(２）イ
（ウ）ため池
その他</t>
    <rPh sb="15" eb="16">
      <t>タ</t>
    </rPh>
    <phoneticPr fontId="3"/>
  </si>
  <si>
    <t>Ⅲ（２）イ
（エ）用水機場
全体</t>
    <rPh sb="14" eb="16">
      <t>ゼンタイ</t>
    </rPh>
    <phoneticPr fontId="3"/>
  </si>
  <si>
    <t>Ⅲ（２）イ
（エ）用水機場
国</t>
    <rPh sb="14" eb="15">
      <t>クニ</t>
    </rPh>
    <phoneticPr fontId="3"/>
  </si>
  <si>
    <t>Ⅲ（２）イ
（エ）用水機場
機構</t>
    <rPh sb="14" eb="16">
      <t>キコウ</t>
    </rPh>
    <phoneticPr fontId="3"/>
  </si>
  <si>
    <t>Ⅲ（２）イ
（エ）用水機場
都道府県</t>
  </si>
  <si>
    <t>Ⅲ（２）イ
（エ）用水機場
市町村</t>
    <rPh sb="14" eb="17">
      <t>シチョウソン</t>
    </rPh>
    <phoneticPr fontId="3"/>
  </si>
  <si>
    <t>Ⅲ（２）イ
（エ）用水機場
改良区</t>
    <rPh sb="14" eb="17">
      <t>カイリョウク</t>
    </rPh>
    <phoneticPr fontId="3"/>
  </si>
  <si>
    <t>Ⅲ（２）イ
（エ）用水機場
その他</t>
    <rPh sb="16" eb="17">
      <t>タ</t>
    </rPh>
    <phoneticPr fontId="3"/>
  </si>
  <si>
    <t>Ⅲ（２）イ
（エ）排水機場
全体</t>
    <rPh sb="14" eb="16">
      <t>ゼンタイ</t>
    </rPh>
    <phoneticPr fontId="3"/>
  </si>
  <si>
    <t>Ⅲ（２）イ
（エ）排水機場
国</t>
    <rPh sb="14" eb="15">
      <t>クニ</t>
    </rPh>
    <phoneticPr fontId="3"/>
  </si>
  <si>
    <t>Ⅲ（２）イ
（エ）排水機場
機構</t>
    <rPh sb="14" eb="16">
      <t>キコウ</t>
    </rPh>
    <phoneticPr fontId="3"/>
  </si>
  <si>
    <t>Ⅲ（２）イ
（エ）排水機場
都道府県</t>
  </si>
  <si>
    <t>Ⅲ（２）イ
（エ）排水機場
市町村</t>
    <rPh sb="14" eb="17">
      <t>シチョウソン</t>
    </rPh>
    <phoneticPr fontId="3"/>
  </si>
  <si>
    <t>Ⅲ（２）イ
（エ）排水機場
改良区</t>
    <rPh sb="14" eb="17">
      <t>カイリョウク</t>
    </rPh>
    <phoneticPr fontId="3"/>
  </si>
  <si>
    <t>Ⅲ（２）イ
（エ）排水機場
その他</t>
    <rPh sb="16" eb="17">
      <t>タ</t>
    </rPh>
    <phoneticPr fontId="3"/>
  </si>
  <si>
    <t>Ⅲ（２）イ
（オ）用水樋門
全体</t>
    <rPh sb="14" eb="16">
      <t>ゼンタイ</t>
    </rPh>
    <phoneticPr fontId="3"/>
  </si>
  <si>
    <t>Ⅲ（２）イ
（オ）用水樋門
国</t>
    <rPh sb="14" eb="15">
      <t>クニ</t>
    </rPh>
    <phoneticPr fontId="3"/>
  </si>
  <si>
    <t>Ⅲ（２）イ
（オ）用水樋門
機構</t>
    <rPh sb="14" eb="16">
      <t>キコウ</t>
    </rPh>
    <phoneticPr fontId="3"/>
  </si>
  <si>
    <t>Ⅲ（２）イ
（オ）用水樋門
都道府県</t>
  </si>
  <si>
    <t>Ⅲ（２）イ
（オ）用水樋門
市町村</t>
    <rPh sb="14" eb="17">
      <t>シチョウソン</t>
    </rPh>
    <phoneticPr fontId="3"/>
  </si>
  <si>
    <t>Ⅲ（２）イ
（オ）用水樋門
改良区</t>
    <rPh sb="14" eb="17">
      <t>カイリョウク</t>
    </rPh>
    <phoneticPr fontId="3"/>
  </si>
  <si>
    <t>Ⅲ（２）イ
（オ）用水樋門
その他</t>
    <rPh sb="16" eb="17">
      <t>タ</t>
    </rPh>
    <phoneticPr fontId="3"/>
  </si>
  <si>
    <t>Ⅲ（２）イ
（オ）排水樋門
全体</t>
    <rPh sb="14" eb="16">
      <t>ゼンタイ</t>
    </rPh>
    <phoneticPr fontId="3"/>
  </si>
  <si>
    <t>Ⅲ（２）イ
（オ）排水樋門
国</t>
    <rPh sb="14" eb="15">
      <t>クニ</t>
    </rPh>
    <phoneticPr fontId="3"/>
  </si>
  <si>
    <t>Ⅲ（２）イ
（オ）排水樋門
機構</t>
    <rPh sb="14" eb="16">
      <t>キコウ</t>
    </rPh>
    <phoneticPr fontId="3"/>
  </si>
  <si>
    <t>Ⅲ（２）イ
（オ）排水樋門
都道府県</t>
  </si>
  <si>
    <t>Ⅲ（２）イ
（オ）排水樋門
市町村</t>
    <rPh sb="14" eb="17">
      <t>シチョウソン</t>
    </rPh>
    <phoneticPr fontId="3"/>
  </si>
  <si>
    <t>Ⅲ（２）イ
（オ）排水樋門
改良区</t>
    <rPh sb="14" eb="17">
      <t>カイリョウク</t>
    </rPh>
    <phoneticPr fontId="3"/>
  </si>
  <si>
    <t>Ⅲ（２）イ
（オ）排水樋門
その他</t>
    <rPh sb="16" eb="17">
      <t>タ</t>
    </rPh>
    <phoneticPr fontId="3"/>
  </si>
  <si>
    <t>Ⅲ（２）イ
（カ）用水路
全体</t>
    <rPh sb="13" eb="15">
      <t>ゼンタイ</t>
    </rPh>
    <phoneticPr fontId="3"/>
  </si>
  <si>
    <t>Ⅲ（２）イ
（カ）用水路
国</t>
    <rPh sb="13" eb="14">
      <t>クニ</t>
    </rPh>
    <phoneticPr fontId="3"/>
  </si>
  <si>
    <t>Ⅲ（２）イ
（カ）用水路
機構</t>
    <rPh sb="13" eb="15">
      <t>キコウ</t>
    </rPh>
    <phoneticPr fontId="3"/>
  </si>
  <si>
    <t>Ⅲ（２）イ
（カ）用水路
都道府県</t>
  </si>
  <si>
    <t>Ⅲ（２）イ
（カ）用水路
市町村</t>
    <rPh sb="13" eb="16">
      <t>シチョウソン</t>
    </rPh>
    <phoneticPr fontId="3"/>
  </si>
  <si>
    <t>Ⅲ（２）イ
（カ）用水路
改良区</t>
    <rPh sb="13" eb="16">
      <t>カイリョウク</t>
    </rPh>
    <phoneticPr fontId="3"/>
  </si>
  <si>
    <t>Ⅲ（２）イ
（カ）用水路
その他</t>
    <rPh sb="15" eb="16">
      <t>タ</t>
    </rPh>
    <phoneticPr fontId="3"/>
  </si>
  <si>
    <t>Ⅲ（２）イ
（カ）排水路
全体</t>
    <rPh sb="13" eb="15">
      <t>ゼンタイ</t>
    </rPh>
    <phoneticPr fontId="3"/>
  </si>
  <si>
    <t>Ⅲ（２）イ
（カ）排水路
国</t>
    <rPh sb="13" eb="14">
      <t>クニ</t>
    </rPh>
    <phoneticPr fontId="3"/>
  </si>
  <si>
    <t>Ⅲ（２）イ
（カ）排水路
機構</t>
    <rPh sb="13" eb="15">
      <t>キコウ</t>
    </rPh>
    <phoneticPr fontId="3"/>
  </si>
  <si>
    <t>Ⅲ（２）イ
（カ）排水路
都道府県</t>
  </si>
  <si>
    <t>Ⅲ（２）イ
（カ）排水路
市町村</t>
    <rPh sb="13" eb="16">
      <t>シチョウソン</t>
    </rPh>
    <phoneticPr fontId="3"/>
  </si>
  <si>
    <t>Ⅲ（２）イ
（カ）排水路
改良区</t>
    <rPh sb="13" eb="16">
      <t>カイリョウク</t>
    </rPh>
    <phoneticPr fontId="3"/>
  </si>
  <si>
    <t>Ⅲ（２）イ
（カ）排水路
その他</t>
    <rPh sb="15" eb="16">
      <t>タ</t>
    </rPh>
    <phoneticPr fontId="3"/>
  </si>
  <si>
    <t>Ⅲ（２）イ
（キ）農道
全体</t>
    <rPh sb="12" eb="14">
      <t>ゼンタイ</t>
    </rPh>
    <phoneticPr fontId="3"/>
  </si>
  <si>
    <t>Ⅲ（２）イ
（キ）農道
国</t>
    <rPh sb="12" eb="13">
      <t>クニ</t>
    </rPh>
    <phoneticPr fontId="3"/>
  </si>
  <si>
    <t>Ⅲ（２）イ
（キ）農道
機構</t>
    <rPh sb="12" eb="14">
      <t>キコウ</t>
    </rPh>
    <phoneticPr fontId="3"/>
  </si>
  <si>
    <t>Ⅲ（２）イ
（キ）農道
都道府県</t>
  </si>
  <si>
    <t>Ⅲ（２）イ
（キ）農道
市町村</t>
    <rPh sb="12" eb="15">
      <t>シチョウソン</t>
    </rPh>
    <phoneticPr fontId="3"/>
  </si>
  <si>
    <t>Ⅲ（２）イ
（キ）農道
改良区</t>
    <rPh sb="12" eb="15">
      <t>カイリョウク</t>
    </rPh>
    <phoneticPr fontId="3"/>
  </si>
  <si>
    <t>Ⅲ（２）イ
（キ）農道
その他</t>
    <rPh sb="14" eb="15">
      <t>タ</t>
    </rPh>
    <phoneticPr fontId="3"/>
  </si>
  <si>
    <t>Ⅲ（２）イ
（ク）堤防
全体</t>
    <rPh sb="12" eb="14">
      <t>ゼンタイ</t>
    </rPh>
    <phoneticPr fontId="3"/>
  </si>
  <si>
    <t>Ⅲ（２）イ
（ク）堤防
国</t>
    <rPh sb="12" eb="13">
      <t>クニ</t>
    </rPh>
    <phoneticPr fontId="3"/>
  </si>
  <si>
    <t>Ⅲ（２）イ
（ク）堤防
機構</t>
    <rPh sb="12" eb="14">
      <t>キコウ</t>
    </rPh>
    <phoneticPr fontId="3"/>
  </si>
  <si>
    <t>Ⅲ（２）イ
（ク）堤防
都道府県</t>
  </si>
  <si>
    <t>Ⅲ（２）イ
（ク）堤防
市町村</t>
    <rPh sb="12" eb="15">
      <t>シチョウソン</t>
    </rPh>
    <phoneticPr fontId="3"/>
  </si>
  <si>
    <t>Ⅲ（２）イ
（ク）堤防
改良区</t>
    <rPh sb="12" eb="15">
      <t>カイリョウク</t>
    </rPh>
    <phoneticPr fontId="3"/>
  </si>
  <si>
    <t>Ⅲ（２）イ
（ク）堤防
その他</t>
    <rPh sb="14" eb="15">
      <t>タ</t>
    </rPh>
    <phoneticPr fontId="3"/>
  </si>
  <si>
    <t>Ⅲ(２）ウ
電力量</t>
    <rPh sb="6" eb="8">
      <t>デンリョク</t>
    </rPh>
    <rPh sb="8" eb="9">
      <t>リョウ</t>
    </rPh>
    <phoneticPr fontId="3"/>
  </si>
  <si>
    <t>Ⅲ(２）エ
（ア）管理方法
ア）用水施設</t>
    <rPh sb="9" eb="11">
      <t>カンリ</t>
    </rPh>
    <rPh sb="11" eb="13">
      <t>ホウホウ</t>
    </rPh>
    <rPh sb="16" eb="18">
      <t>ヨウスイ</t>
    </rPh>
    <rPh sb="18" eb="20">
      <t>シセツ</t>
    </rPh>
    <phoneticPr fontId="3"/>
  </si>
  <si>
    <t>Ⅲ(２）エ
（ア）管理方法
ア）用水施設
8．その他</t>
    <rPh sb="9" eb="11">
      <t>カンリ</t>
    </rPh>
    <rPh sb="11" eb="13">
      <t>ホウホウ</t>
    </rPh>
    <rPh sb="16" eb="18">
      <t>ヨウスイ</t>
    </rPh>
    <rPh sb="18" eb="20">
      <t>シセツ</t>
    </rPh>
    <rPh sb="25" eb="26">
      <t>タ</t>
    </rPh>
    <phoneticPr fontId="3"/>
  </si>
  <si>
    <t>Ⅲ(２）エ
（ア）管理方法
イ）排水施設</t>
    <rPh sb="9" eb="11">
      <t>カンリ</t>
    </rPh>
    <rPh sb="11" eb="13">
      <t>ホウホウ</t>
    </rPh>
    <rPh sb="16" eb="18">
      <t>ハイスイ</t>
    </rPh>
    <rPh sb="18" eb="20">
      <t>シセツ</t>
    </rPh>
    <phoneticPr fontId="3"/>
  </si>
  <si>
    <t>Ⅲ(２）エ
（ア）管理方法
イ）排水施設
8．その他</t>
    <rPh sb="9" eb="11">
      <t>カンリ</t>
    </rPh>
    <rPh sb="11" eb="13">
      <t>ホウホウ</t>
    </rPh>
    <rPh sb="16" eb="18">
      <t>ハイスイ</t>
    </rPh>
    <rPh sb="18" eb="20">
      <t>シセツ</t>
    </rPh>
    <rPh sb="25" eb="26">
      <t>タ</t>
    </rPh>
    <phoneticPr fontId="3"/>
  </si>
  <si>
    <t>Ⅲ(２）エ
（ア）管理方法
ウ）農道</t>
    <rPh sb="9" eb="11">
      <t>カンリ</t>
    </rPh>
    <rPh sb="11" eb="13">
      <t>ホウホウ</t>
    </rPh>
    <rPh sb="16" eb="18">
      <t>ノウドウ</t>
    </rPh>
    <phoneticPr fontId="3"/>
  </si>
  <si>
    <t>Ⅲ(２）エ
（ア）管理方法
ウ）農道
8．その他</t>
    <rPh sb="9" eb="11">
      <t>カンリ</t>
    </rPh>
    <rPh sb="11" eb="13">
      <t>ホウホウ</t>
    </rPh>
    <rPh sb="16" eb="18">
      <t>ノウドウ</t>
    </rPh>
    <rPh sb="23" eb="24">
      <t>タ</t>
    </rPh>
    <phoneticPr fontId="3"/>
  </si>
  <si>
    <t>Ⅲ(２）エ
（イ）下部組織
ア）用水施設</t>
    <rPh sb="9" eb="11">
      <t>カブ</t>
    </rPh>
    <rPh sb="11" eb="13">
      <t>ソシキ</t>
    </rPh>
    <phoneticPr fontId="3"/>
  </si>
  <si>
    <t>Ⅲ(２）エ
（イ）下部組織
ア）用水施設
5．その他</t>
    <rPh sb="9" eb="11">
      <t>カブ</t>
    </rPh>
    <rPh sb="11" eb="13">
      <t>ソシキ</t>
    </rPh>
    <rPh sb="25" eb="26">
      <t>タ</t>
    </rPh>
    <phoneticPr fontId="3"/>
  </si>
  <si>
    <t>Ⅲ(２）エ
（イ）下部組織
イ）排水施設</t>
    <rPh sb="9" eb="11">
      <t>カブ</t>
    </rPh>
    <rPh sb="11" eb="13">
      <t>ソシキ</t>
    </rPh>
    <phoneticPr fontId="3"/>
  </si>
  <si>
    <t>Ⅲ(２）エ
（イ）下部組織
イ）排水施設
5．その他</t>
    <rPh sb="9" eb="11">
      <t>カブ</t>
    </rPh>
    <rPh sb="11" eb="13">
      <t>ソシキ</t>
    </rPh>
    <rPh sb="25" eb="26">
      <t>タ</t>
    </rPh>
    <phoneticPr fontId="3"/>
  </si>
  <si>
    <t>Ⅲ(２）エ
（イ）下部組織
ウ）農道</t>
    <rPh sb="9" eb="11">
      <t>カブ</t>
    </rPh>
    <rPh sb="11" eb="13">
      <t>ソシキ</t>
    </rPh>
    <phoneticPr fontId="3"/>
  </si>
  <si>
    <t>Ⅲ(２）エ
（イ）下部組織
ウ）農道
5．その他</t>
    <rPh sb="9" eb="11">
      <t>カブ</t>
    </rPh>
    <rPh sb="11" eb="13">
      <t>ソシキ</t>
    </rPh>
    <rPh sb="23" eb="24">
      <t>タ</t>
    </rPh>
    <phoneticPr fontId="3"/>
  </si>
  <si>
    <t>Ⅲ(２）エ
（ウ）実質負担
ア）用水施設</t>
    <rPh sb="9" eb="11">
      <t>ジッシツ</t>
    </rPh>
    <rPh sb="11" eb="13">
      <t>フタン</t>
    </rPh>
    <phoneticPr fontId="3"/>
  </si>
  <si>
    <t>Ⅲ(２）エ
（ウ）実質負担
ア）用水施設
8．その他</t>
    <rPh sb="9" eb="11">
      <t>ジッシツ</t>
    </rPh>
    <rPh sb="11" eb="13">
      <t>フタン</t>
    </rPh>
    <rPh sb="25" eb="26">
      <t>タ</t>
    </rPh>
    <phoneticPr fontId="3"/>
  </si>
  <si>
    <t>Ⅲ(２）エ
（ウ）実質負担
イ）排水施設</t>
    <rPh sb="9" eb="11">
      <t>ジッシツ</t>
    </rPh>
    <rPh sb="11" eb="13">
      <t>フタン</t>
    </rPh>
    <phoneticPr fontId="3"/>
  </si>
  <si>
    <t>Ⅲ(２）エ
（ウ）実質負担
イ）排水施設
8．その他</t>
    <rPh sb="9" eb="11">
      <t>ジッシツ</t>
    </rPh>
    <rPh sb="11" eb="13">
      <t>フタン</t>
    </rPh>
    <rPh sb="25" eb="26">
      <t>タ</t>
    </rPh>
    <phoneticPr fontId="3"/>
  </si>
  <si>
    <t>Ⅲ(２）エ
（ウ）実質負担
ウ）農道</t>
    <rPh sb="9" eb="11">
      <t>ジッシツ</t>
    </rPh>
    <rPh sb="11" eb="13">
      <t>フタン</t>
    </rPh>
    <phoneticPr fontId="3"/>
  </si>
  <si>
    <t>Ⅲ(２）エ
（ウ）実質負担
ウ）農道
8．その他</t>
    <rPh sb="9" eb="11">
      <t>ジッシツ</t>
    </rPh>
    <rPh sb="11" eb="13">
      <t>フタン</t>
    </rPh>
    <rPh sb="23" eb="24">
      <t>タ</t>
    </rPh>
    <phoneticPr fontId="3"/>
  </si>
  <si>
    <t>Ⅲ(３）ア
水源涵養林
実施状況</t>
    <rPh sb="12" eb="14">
      <t>ジッシ</t>
    </rPh>
    <rPh sb="14" eb="16">
      <t>ジョウキョウ</t>
    </rPh>
    <phoneticPr fontId="3"/>
  </si>
  <si>
    <t>Ⅲ(３）ア
水源涵養林
収入額</t>
    <rPh sb="12" eb="14">
      <t>シュウニュウ</t>
    </rPh>
    <rPh sb="14" eb="15">
      <t>ガク</t>
    </rPh>
    <phoneticPr fontId="3"/>
  </si>
  <si>
    <t>Ⅲ(３）イ
養魚
実施状況</t>
    <rPh sb="6" eb="8">
      <t>ヨウギョ</t>
    </rPh>
    <rPh sb="9" eb="11">
      <t>ジッシ</t>
    </rPh>
    <rPh sb="11" eb="13">
      <t>ジョウキョウ</t>
    </rPh>
    <phoneticPr fontId="3"/>
  </si>
  <si>
    <t>Ⅲ(３）イ
養魚
収入額</t>
    <rPh sb="6" eb="8">
      <t>ヨウギョ</t>
    </rPh>
    <rPh sb="9" eb="11">
      <t>シュウニュウ</t>
    </rPh>
    <rPh sb="11" eb="12">
      <t>ガク</t>
    </rPh>
    <phoneticPr fontId="3"/>
  </si>
  <si>
    <t>Ⅲ(３）ウ
発電
実施状況</t>
    <rPh sb="6" eb="8">
      <t>ハツデン</t>
    </rPh>
    <rPh sb="9" eb="11">
      <t>ジッシ</t>
    </rPh>
    <rPh sb="11" eb="13">
      <t>ジョウキョウ</t>
    </rPh>
    <phoneticPr fontId="3"/>
  </si>
  <si>
    <t>Ⅲ(３）ウ
発電
収入額</t>
    <rPh sb="6" eb="8">
      <t>ハツデン</t>
    </rPh>
    <rPh sb="9" eb="11">
      <t>シュウニュウ</t>
    </rPh>
    <rPh sb="11" eb="12">
      <t>ガク</t>
    </rPh>
    <phoneticPr fontId="3"/>
  </si>
  <si>
    <t>Ⅲ(３）エ
駐車場
実施状況</t>
    <rPh sb="6" eb="9">
      <t>チュウシャジョウ</t>
    </rPh>
    <rPh sb="10" eb="12">
      <t>ジッシ</t>
    </rPh>
    <rPh sb="12" eb="14">
      <t>ジョウキョウ</t>
    </rPh>
    <phoneticPr fontId="3"/>
  </si>
  <si>
    <t>Ⅲ(３）エ
駐車場
収入額</t>
    <rPh sb="6" eb="9">
      <t>チュウシャジョウ</t>
    </rPh>
    <rPh sb="10" eb="12">
      <t>シュウニュウ</t>
    </rPh>
    <rPh sb="12" eb="13">
      <t>ガク</t>
    </rPh>
    <phoneticPr fontId="3"/>
  </si>
  <si>
    <t>Ⅲ(３）オ
レク施設
実施状況</t>
    <rPh sb="8" eb="10">
      <t>シセツ</t>
    </rPh>
    <rPh sb="11" eb="13">
      <t>ジッシ</t>
    </rPh>
    <rPh sb="13" eb="15">
      <t>ジョウキョウ</t>
    </rPh>
    <phoneticPr fontId="3"/>
  </si>
  <si>
    <t>Ⅲ(３）オ
レク施設
収入額</t>
    <rPh sb="8" eb="10">
      <t>シセツ</t>
    </rPh>
    <rPh sb="11" eb="13">
      <t>シュウニュウ</t>
    </rPh>
    <rPh sb="13" eb="14">
      <t>ガク</t>
    </rPh>
    <phoneticPr fontId="3"/>
  </si>
  <si>
    <t>Ⅲ(３）カ
集落排水
実施状況</t>
    <rPh sb="6" eb="8">
      <t>シュウラク</t>
    </rPh>
    <rPh sb="8" eb="10">
      <t>ハイスイ</t>
    </rPh>
    <rPh sb="11" eb="13">
      <t>ジッシ</t>
    </rPh>
    <rPh sb="13" eb="15">
      <t>ジョウキョウ</t>
    </rPh>
    <phoneticPr fontId="3"/>
  </si>
  <si>
    <t>Ⅲ(３）カ
集落排水
事業費</t>
    <rPh sb="6" eb="8">
      <t>シュウラク</t>
    </rPh>
    <rPh sb="8" eb="10">
      <t>ハイスイ</t>
    </rPh>
    <rPh sb="11" eb="14">
      <t>ジギョウヒ</t>
    </rPh>
    <phoneticPr fontId="3"/>
  </si>
  <si>
    <t>Ⅲ(３）キ
基盤整備
実施状況</t>
    <rPh sb="6" eb="8">
      <t>キバン</t>
    </rPh>
    <rPh sb="8" eb="10">
      <t>セイビ</t>
    </rPh>
    <rPh sb="11" eb="13">
      <t>ジッシ</t>
    </rPh>
    <rPh sb="13" eb="15">
      <t>ジョウキョウ</t>
    </rPh>
    <phoneticPr fontId="3"/>
  </si>
  <si>
    <t>Ⅲ(３）キ
基盤整備
事業費</t>
    <rPh sb="6" eb="8">
      <t>キバン</t>
    </rPh>
    <rPh sb="8" eb="10">
      <t>セイビ</t>
    </rPh>
    <rPh sb="11" eb="14">
      <t>ジギョウヒ</t>
    </rPh>
    <phoneticPr fontId="3"/>
  </si>
  <si>
    <t>Ⅲ(３）キ
基盤整備
地区数</t>
    <rPh sb="6" eb="8">
      <t>キバン</t>
    </rPh>
    <rPh sb="8" eb="10">
      <t>セイビ</t>
    </rPh>
    <rPh sb="11" eb="13">
      <t>チク</t>
    </rPh>
    <rPh sb="13" eb="14">
      <t>スウ</t>
    </rPh>
    <phoneticPr fontId="3"/>
  </si>
  <si>
    <t>Ⅲ(３）キ
基盤整備
取組面積</t>
    <rPh sb="6" eb="8">
      <t>キバン</t>
    </rPh>
    <rPh sb="8" eb="10">
      <t>セイビ</t>
    </rPh>
    <rPh sb="11" eb="13">
      <t>トリクミ</t>
    </rPh>
    <rPh sb="13" eb="15">
      <t>メンセキ</t>
    </rPh>
    <phoneticPr fontId="3"/>
  </si>
  <si>
    <t>Ⅲ(３）キ
基盤整備
組合員数</t>
    <rPh sb="6" eb="8">
      <t>キバン</t>
    </rPh>
    <rPh sb="8" eb="10">
      <t>セイビ</t>
    </rPh>
    <rPh sb="11" eb="14">
      <t>クミアイイン</t>
    </rPh>
    <rPh sb="14" eb="15">
      <t>スウ</t>
    </rPh>
    <phoneticPr fontId="3"/>
  </si>
  <si>
    <t>Ⅲ(３）キ
基盤整備
取組内容</t>
    <rPh sb="6" eb="8">
      <t>キバン</t>
    </rPh>
    <rPh sb="8" eb="10">
      <t>セイビ</t>
    </rPh>
    <rPh sb="11" eb="13">
      <t>トリクミ</t>
    </rPh>
    <rPh sb="13" eb="15">
      <t>ナイヨウ</t>
    </rPh>
    <phoneticPr fontId="3"/>
  </si>
  <si>
    <t>Ⅲ(３）ク（ア）
換地業務
実施状況</t>
    <rPh sb="9" eb="11">
      <t>カンチ</t>
    </rPh>
    <rPh sb="11" eb="13">
      <t>ギョウム</t>
    </rPh>
    <rPh sb="14" eb="16">
      <t>ジッシ</t>
    </rPh>
    <rPh sb="16" eb="18">
      <t>ジョウキョウ</t>
    </rPh>
    <phoneticPr fontId="3"/>
  </si>
  <si>
    <t>Ⅲ(３）ク（ア）
換地業務
受託費</t>
    <rPh sb="9" eb="11">
      <t>カンチ</t>
    </rPh>
    <rPh sb="11" eb="13">
      <t>ギョウム</t>
    </rPh>
    <rPh sb="14" eb="16">
      <t>ジュタク</t>
    </rPh>
    <rPh sb="16" eb="17">
      <t>ヒ</t>
    </rPh>
    <phoneticPr fontId="3"/>
  </si>
  <si>
    <t>Ⅲ(３）ク（イ）
維持管理
実施状況</t>
    <rPh sb="9" eb="11">
      <t>イジ</t>
    </rPh>
    <rPh sb="11" eb="13">
      <t>カンリ</t>
    </rPh>
    <rPh sb="14" eb="16">
      <t>ジッシ</t>
    </rPh>
    <rPh sb="16" eb="18">
      <t>ジョウキョウ</t>
    </rPh>
    <phoneticPr fontId="3"/>
  </si>
  <si>
    <t>Ⅲ(３）ク（イ）
維持管理
受託費</t>
    <rPh sb="9" eb="11">
      <t>イジ</t>
    </rPh>
    <rPh sb="11" eb="13">
      <t>カンリ</t>
    </rPh>
    <rPh sb="14" eb="16">
      <t>ジュタク</t>
    </rPh>
    <rPh sb="16" eb="17">
      <t>ヒ</t>
    </rPh>
    <phoneticPr fontId="3"/>
  </si>
  <si>
    <t>Ⅲ(３）ク（ウ）
施設操作
実施状況</t>
    <rPh sb="9" eb="11">
      <t>シセツ</t>
    </rPh>
    <rPh sb="11" eb="13">
      <t>ソウサ</t>
    </rPh>
    <rPh sb="14" eb="16">
      <t>ジッシ</t>
    </rPh>
    <rPh sb="16" eb="18">
      <t>ジョウキョウ</t>
    </rPh>
    <phoneticPr fontId="3"/>
  </si>
  <si>
    <t>Ⅲ(３）ク（ウ）
施設操作
受託費</t>
    <rPh sb="9" eb="11">
      <t>シセツ</t>
    </rPh>
    <rPh sb="11" eb="13">
      <t>ソウサ</t>
    </rPh>
    <rPh sb="14" eb="16">
      <t>ジュタク</t>
    </rPh>
    <rPh sb="16" eb="17">
      <t>ヒ</t>
    </rPh>
    <phoneticPr fontId="3"/>
  </si>
  <si>
    <t>Ⅲ(３）ク（エ）
多面的
実施状況</t>
    <rPh sb="9" eb="12">
      <t>タメンテキ</t>
    </rPh>
    <rPh sb="13" eb="15">
      <t>ジッシ</t>
    </rPh>
    <rPh sb="15" eb="17">
      <t>ジョウキョウ</t>
    </rPh>
    <phoneticPr fontId="3"/>
  </si>
  <si>
    <t>Ⅲ(３）ク（エ）
多面的
受託費</t>
    <rPh sb="9" eb="12">
      <t>タメンテキ</t>
    </rPh>
    <rPh sb="13" eb="15">
      <t>ジュタク</t>
    </rPh>
    <rPh sb="15" eb="16">
      <t>ヒ</t>
    </rPh>
    <phoneticPr fontId="3"/>
  </si>
  <si>
    <t>Ⅲ(３）ク（オ）
中間管理
実施状況</t>
    <rPh sb="9" eb="11">
      <t>チュウカン</t>
    </rPh>
    <rPh sb="11" eb="13">
      <t>カンリ</t>
    </rPh>
    <rPh sb="14" eb="16">
      <t>ジッシ</t>
    </rPh>
    <rPh sb="16" eb="18">
      <t>ジョウキョウ</t>
    </rPh>
    <phoneticPr fontId="3"/>
  </si>
  <si>
    <t>Ⅲ(３）ク（オ）
中間管理
受託費</t>
    <rPh sb="9" eb="11">
      <t>チュウカン</t>
    </rPh>
    <rPh sb="11" eb="13">
      <t>カンリ</t>
    </rPh>
    <rPh sb="14" eb="16">
      <t>ジュタク</t>
    </rPh>
    <rPh sb="16" eb="17">
      <t>ヒ</t>
    </rPh>
    <phoneticPr fontId="3"/>
  </si>
  <si>
    <t>Ⅲ(３）ク（カ）
その他
（　）書き</t>
    <rPh sb="11" eb="12">
      <t>タ</t>
    </rPh>
    <rPh sb="16" eb="17">
      <t>カ</t>
    </rPh>
    <phoneticPr fontId="3"/>
  </si>
  <si>
    <t>Ⅲ(３）ク（カ）
その他
実施状況</t>
    <rPh sb="11" eb="12">
      <t>タ</t>
    </rPh>
    <rPh sb="13" eb="15">
      <t>ジッシ</t>
    </rPh>
    <rPh sb="15" eb="17">
      <t>ジョウキョウ</t>
    </rPh>
    <phoneticPr fontId="3"/>
  </si>
  <si>
    <t>Ⅲ(３）ク（カ）
その他
受託費</t>
    <rPh sb="11" eb="12">
      <t>タ</t>
    </rPh>
    <rPh sb="13" eb="15">
      <t>ジュタク</t>
    </rPh>
    <rPh sb="15" eb="16">
      <t>ヒ</t>
    </rPh>
    <phoneticPr fontId="3"/>
  </si>
  <si>
    <t>Ⅲ(３）ケ
その他
（　　）書き</t>
    <rPh sb="8" eb="9">
      <t>タ</t>
    </rPh>
    <rPh sb="14" eb="15">
      <t>カ</t>
    </rPh>
    <phoneticPr fontId="3"/>
  </si>
  <si>
    <t>Ⅲ(３）ケ
その他
実施状況</t>
    <rPh sb="8" eb="9">
      <t>タ</t>
    </rPh>
    <rPh sb="10" eb="12">
      <t>ジッシ</t>
    </rPh>
    <rPh sb="12" eb="14">
      <t>ジョウキョウ</t>
    </rPh>
    <phoneticPr fontId="3"/>
  </si>
  <si>
    <t>Ⅲ(３）ケ
その他
収入額</t>
    <rPh sb="8" eb="9">
      <t>タ</t>
    </rPh>
    <rPh sb="10" eb="12">
      <t>シュウニュウ</t>
    </rPh>
    <rPh sb="12" eb="13">
      <t>ガク</t>
    </rPh>
    <phoneticPr fontId="3"/>
  </si>
  <si>
    <t>Ⅳ(1）
収入［１］
賦課金</t>
    <rPh sb="5" eb="7">
      <t>シュウニュウ</t>
    </rPh>
    <rPh sb="11" eb="14">
      <t>フカキン</t>
    </rPh>
    <phoneticPr fontId="3"/>
  </si>
  <si>
    <t>Ⅳ(1）
収入［１］ア
経常賦課金</t>
    <rPh sb="5" eb="7">
      <t>シュウニュウ</t>
    </rPh>
    <rPh sb="12" eb="14">
      <t>ケイジョウ</t>
    </rPh>
    <rPh sb="14" eb="17">
      <t>フカキン</t>
    </rPh>
    <phoneticPr fontId="3"/>
  </si>
  <si>
    <t>Ⅳ(1）
収入［１］イ
特別賦課金</t>
    <rPh sb="5" eb="7">
      <t>シュウニュウ</t>
    </rPh>
    <rPh sb="12" eb="14">
      <t>トクベツ</t>
    </rPh>
    <rPh sb="14" eb="17">
      <t>フカキン</t>
    </rPh>
    <phoneticPr fontId="3"/>
  </si>
  <si>
    <t>Ⅳ(1）
収入［２］
補助金</t>
    <rPh sb="5" eb="7">
      <t>シュウニュウ</t>
    </rPh>
    <rPh sb="11" eb="14">
      <t>ホジョキン</t>
    </rPh>
    <phoneticPr fontId="3"/>
  </si>
  <si>
    <t>Ⅳ(1）
収入［２］ア
国県補助金</t>
    <rPh sb="5" eb="7">
      <t>シュウニュウ</t>
    </rPh>
    <rPh sb="12" eb="13">
      <t>クニ</t>
    </rPh>
    <rPh sb="13" eb="14">
      <t>ケン</t>
    </rPh>
    <rPh sb="14" eb="17">
      <t>ホジョキン</t>
    </rPh>
    <phoneticPr fontId="3"/>
  </si>
  <si>
    <t>Ⅳ(1）
収入［２］ア
ア）工事費補助</t>
    <rPh sb="5" eb="7">
      <t>シュウニュウ</t>
    </rPh>
    <rPh sb="14" eb="16">
      <t>コウジ</t>
    </rPh>
    <rPh sb="16" eb="17">
      <t>ヒ</t>
    </rPh>
    <rPh sb="17" eb="19">
      <t>ホジョ</t>
    </rPh>
    <phoneticPr fontId="3"/>
  </si>
  <si>
    <t>Ⅳ(1）
収入［２］ア
イ）恒常的経費補助</t>
    <rPh sb="5" eb="7">
      <t>シュウニュウ</t>
    </rPh>
    <rPh sb="14" eb="17">
      <t>コウジョウテキ</t>
    </rPh>
    <rPh sb="17" eb="19">
      <t>ケイヒ</t>
    </rPh>
    <rPh sb="19" eb="21">
      <t>ホジョ</t>
    </rPh>
    <phoneticPr fontId="3"/>
  </si>
  <si>
    <t>Ⅳ(1）
収入［２］イ
市町村助成</t>
    <rPh sb="5" eb="7">
      <t>シュウニュウ</t>
    </rPh>
    <rPh sb="12" eb="15">
      <t>シチョウソン</t>
    </rPh>
    <rPh sb="15" eb="17">
      <t>ジョセイ</t>
    </rPh>
    <phoneticPr fontId="3"/>
  </si>
  <si>
    <t>Ⅳ(1）
収入［２］イ
ア）工事費補助</t>
    <rPh sb="5" eb="7">
      <t>シュウニュウ</t>
    </rPh>
    <rPh sb="14" eb="17">
      <t>コウジヒ</t>
    </rPh>
    <rPh sb="17" eb="19">
      <t>ホジョ</t>
    </rPh>
    <phoneticPr fontId="3"/>
  </si>
  <si>
    <t>Ⅳ(1）
収入［２］イ
イ）恒常的経費補助</t>
    <rPh sb="5" eb="7">
      <t>シュウニュウ</t>
    </rPh>
    <rPh sb="14" eb="17">
      <t>コウジョウテキ</t>
    </rPh>
    <rPh sb="17" eb="19">
      <t>ケイヒ</t>
    </rPh>
    <rPh sb="19" eb="21">
      <t>ホジョ</t>
    </rPh>
    <phoneticPr fontId="3"/>
  </si>
  <si>
    <t>Ⅳ(1）
収入［３］
借入金</t>
    <rPh sb="5" eb="7">
      <t>シュウニュウ</t>
    </rPh>
    <rPh sb="11" eb="14">
      <t>シャクニュウキン</t>
    </rPh>
    <phoneticPr fontId="3"/>
  </si>
  <si>
    <t>Ⅳ(1）
収入［３］ア
公庫</t>
    <rPh sb="5" eb="7">
      <t>シュウニュウ</t>
    </rPh>
    <rPh sb="12" eb="14">
      <t>コウコ</t>
    </rPh>
    <phoneticPr fontId="3"/>
  </si>
  <si>
    <t>Ⅳ(1）
収入［３］イ
その他</t>
    <rPh sb="5" eb="7">
      <t>シュウニュウ</t>
    </rPh>
    <rPh sb="14" eb="15">
      <t>タ</t>
    </rPh>
    <phoneticPr fontId="3"/>
  </si>
  <si>
    <t>Ⅳ(1）
収入［４］
その他収入</t>
    <rPh sb="5" eb="7">
      <t>シュウニュウ</t>
    </rPh>
    <rPh sb="13" eb="14">
      <t>タ</t>
    </rPh>
    <rPh sb="14" eb="16">
      <t>シュウニュウ</t>
    </rPh>
    <phoneticPr fontId="3"/>
  </si>
  <si>
    <t>Ⅳ(1）
収入［４］ア
他目的
使用料</t>
    <rPh sb="5" eb="7">
      <t>シュウニュウ</t>
    </rPh>
    <rPh sb="12" eb="13">
      <t>タ</t>
    </rPh>
    <rPh sb="13" eb="15">
      <t>モクテキ</t>
    </rPh>
    <rPh sb="16" eb="19">
      <t>シヨウリョウ</t>
    </rPh>
    <phoneticPr fontId="3"/>
  </si>
  <si>
    <t>Ⅳ(1）
収入［４］イ
地区除外
決済金</t>
    <rPh sb="5" eb="7">
      <t>シュウニュウ</t>
    </rPh>
    <rPh sb="12" eb="14">
      <t>チク</t>
    </rPh>
    <rPh sb="14" eb="16">
      <t>ジョガイ</t>
    </rPh>
    <rPh sb="17" eb="19">
      <t>ケッサイ</t>
    </rPh>
    <rPh sb="19" eb="20">
      <t>キン</t>
    </rPh>
    <phoneticPr fontId="3"/>
  </si>
  <si>
    <t>Ⅳ(1）
収入［４］ウ
ウ受託料</t>
    <rPh sb="5" eb="7">
      <t>シュウニュウ</t>
    </rPh>
    <phoneticPr fontId="3"/>
  </si>
  <si>
    <t>Ⅳ(1）
収入［４］エ
売電収入</t>
    <rPh sb="5" eb="7">
      <t>シュウニュウ</t>
    </rPh>
    <rPh sb="12" eb="14">
      <t>バイデン</t>
    </rPh>
    <rPh sb="14" eb="16">
      <t>シュウニュウ</t>
    </rPh>
    <phoneticPr fontId="3"/>
  </si>
  <si>
    <t>Ⅳ(1）
収入［４］オ
過年度
収入</t>
    <rPh sb="5" eb="7">
      <t>シュウニュウ</t>
    </rPh>
    <rPh sb="12" eb="15">
      <t>カネンド</t>
    </rPh>
    <rPh sb="16" eb="18">
      <t>シュウニュウ</t>
    </rPh>
    <phoneticPr fontId="3"/>
  </si>
  <si>
    <t>Ⅳ(1）
収入［４］カ
その他収入</t>
    <rPh sb="5" eb="7">
      <t>シュウニュウ</t>
    </rPh>
    <rPh sb="14" eb="15">
      <t>タ</t>
    </rPh>
    <rPh sb="15" eb="17">
      <t>シュウニュウ</t>
    </rPh>
    <phoneticPr fontId="3"/>
  </si>
  <si>
    <t>Ⅳ(1）
収入［５］
繰越金</t>
    <rPh sb="5" eb="7">
      <t>シュウニュウ</t>
    </rPh>
    <rPh sb="11" eb="13">
      <t>クリコシ</t>
    </rPh>
    <rPh sb="13" eb="14">
      <t>キン</t>
    </rPh>
    <phoneticPr fontId="3"/>
  </si>
  <si>
    <t>Ⅳ(1）
収入計</t>
    <rPh sb="5" eb="7">
      <t>シュウニュウ</t>
    </rPh>
    <rPh sb="7" eb="8">
      <t>ケイ</t>
    </rPh>
    <phoneticPr fontId="3"/>
  </si>
  <si>
    <t>Ⅳ(1）
支出［１］
恒常的経費</t>
    <rPh sb="5" eb="7">
      <t>シシュツ</t>
    </rPh>
    <rPh sb="11" eb="14">
      <t>コウジョウテキ</t>
    </rPh>
    <rPh sb="14" eb="16">
      <t>ケイヒ</t>
    </rPh>
    <phoneticPr fontId="3"/>
  </si>
  <si>
    <t>Ⅳ(1）
支出［１］ア
運営費</t>
    <rPh sb="5" eb="7">
      <t>シシュツ</t>
    </rPh>
    <rPh sb="12" eb="15">
      <t>ウンエイヒ</t>
    </rPh>
    <phoneticPr fontId="3"/>
  </si>
  <si>
    <t>Ⅳ(1）
支出［１］ア
ア）運営事務費</t>
    <rPh sb="5" eb="7">
      <t>シシュツ</t>
    </rPh>
    <rPh sb="14" eb="16">
      <t>ウンエイ</t>
    </rPh>
    <rPh sb="16" eb="19">
      <t>ジムヒ</t>
    </rPh>
    <phoneticPr fontId="3"/>
  </si>
  <si>
    <t>Ⅳ(1）
支出［１］ア
イ）役員報酬</t>
    <rPh sb="5" eb="7">
      <t>シシュツ</t>
    </rPh>
    <rPh sb="14" eb="16">
      <t>ヤクイン</t>
    </rPh>
    <rPh sb="16" eb="18">
      <t>ホウシュウ</t>
    </rPh>
    <phoneticPr fontId="3"/>
  </si>
  <si>
    <t>Ⅳ(1）
支出［１］ア
ウ）職員人件費</t>
    <rPh sb="5" eb="7">
      <t>シシュツ</t>
    </rPh>
    <rPh sb="14" eb="16">
      <t>ショクイン</t>
    </rPh>
    <rPh sb="16" eb="19">
      <t>ジンケンヒ</t>
    </rPh>
    <phoneticPr fontId="3"/>
  </si>
  <si>
    <t>Ⅳ(1）
支出［１］イ
維持管理費</t>
    <rPh sb="5" eb="7">
      <t>シシュツ</t>
    </rPh>
    <rPh sb="12" eb="14">
      <t>イジ</t>
    </rPh>
    <rPh sb="14" eb="17">
      <t>カンリヒ</t>
    </rPh>
    <phoneticPr fontId="3"/>
  </si>
  <si>
    <t>Ⅳ(1）
支出［１］イ
ア）整備補修費</t>
    <rPh sb="5" eb="7">
      <t>シシュツ</t>
    </rPh>
    <rPh sb="14" eb="16">
      <t>セイビ</t>
    </rPh>
    <rPh sb="16" eb="18">
      <t>ホシュウ</t>
    </rPh>
    <rPh sb="18" eb="19">
      <t>ヒ</t>
    </rPh>
    <phoneticPr fontId="3"/>
  </si>
  <si>
    <t>Ⅳ(1）
支出［１］イ
イ）電力料</t>
    <rPh sb="5" eb="7">
      <t>シシュツ</t>
    </rPh>
    <rPh sb="14" eb="16">
      <t>デンリョク</t>
    </rPh>
    <rPh sb="16" eb="17">
      <t>リョウ</t>
    </rPh>
    <phoneticPr fontId="3"/>
  </si>
  <si>
    <t>Ⅳ(1）
支出［１］イ
ウ）油脂料</t>
    <rPh sb="5" eb="7">
      <t>シシュツ</t>
    </rPh>
    <rPh sb="14" eb="16">
      <t>ユシ</t>
    </rPh>
    <rPh sb="16" eb="17">
      <t>リョウ</t>
    </rPh>
    <phoneticPr fontId="3"/>
  </si>
  <si>
    <t>Ⅳ(1）
支出［１］イ
エ）人件費</t>
    <rPh sb="5" eb="7">
      <t>シシュツ</t>
    </rPh>
    <rPh sb="14" eb="17">
      <t>ジンケンヒ</t>
    </rPh>
    <phoneticPr fontId="3"/>
  </si>
  <si>
    <t>Ⅳ(1）
支出［１］イ
オ）助成金</t>
    <rPh sb="5" eb="7">
      <t>シシュツ</t>
    </rPh>
    <rPh sb="14" eb="16">
      <t>ジョセイ</t>
    </rPh>
    <rPh sb="16" eb="17">
      <t>キン</t>
    </rPh>
    <phoneticPr fontId="3"/>
  </si>
  <si>
    <t>Ⅳ(1）
支出［１］イ
カ）適正化
拠出金</t>
    <rPh sb="5" eb="7">
      <t>シシュツ</t>
    </rPh>
    <rPh sb="14" eb="17">
      <t>テキセイカ</t>
    </rPh>
    <rPh sb="18" eb="21">
      <t>キョシュツキン</t>
    </rPh>
    <phoneticPr fontId="3"/>
  </si>
  <si>
    <t>Ⅳ(1）
支出［１］イ
キ）その他</t>
    <rPh sb="5" eb="7">
      <t>シシュツ</t>
    </rPh>
    <rPh sb="16" eb="17">
      <t>タ</t>
    </rPh>
    <phoneticPr fontId="3"/>
  </si>
  <si>
    <t>Ⅳ(1）
支出［２］
工事費</t>
    <rPh sb="5" eb="7">
      <t>シシュツ</t>
    </rPh>
    <rPh sb="11" eb="14">
      <t>コウジヒ</t>
    </rPh>
    <phoneticPr fontId="3"/>
  </si>
  <si>
    <t>Ⅳ(1）
支出［３］
国営負担金</t>
    <rPh sb="5" eb="7">
      <t>シシュツ</t>
    </rPh>
    <rPh sb="11" eb="13">
      <t>コクエイ</t>
    </rPh>
    <rPh sb="13" eb="16">
      <t>フタンキン</t>
    </rPh>
    <phoneticPr fontId="3"/>
  </si>
  <si>
    <t>Ⅳ(1）
支出［４］
償還金</t>
    <rPh sb="5" eb="7">
      <t>シシュツ</t>
    </rPh>
    <rPh sb="11" eb="14">
      <t>ショウカンキン</t>
    </rPh>
    <phoneticPr fontId="3"/>
  </si>
  <si>
    <t>Ⅳ(1）
支出［５］
積立金</t>
    <rPh sb="5" eb="7">
      <t>シシュツ</t>
    </rPh>
    <rPh sb="11" eb="13">
      <t>ツミタテ</t>
    </rPh>
    <rPh sb="13" eb="14">
      <t>キン</t>
    </rPh>
    <phoneticPr fontId="3"/>
  </si>
  <si>
    <t>Ⅳ(1）
支出［６］
発電支出</t>
    <rPh sb="5" eb="7">
      <t>シシュツ</t>
    </rPh>
    <rPh sb="11" eb="13">
      <t>ハツデン</t>
    </rPh>
    <rPh sb="13" eb="15">
      <t>シシュツ</t>
    </rPh>
    <phoneticPr fontId="3"/>
  </si>
  <si>
    <t>Ⅳ(1）
支出［７］
改良区連合
支出</t>
    <rPh sb="5" eb="7">
      <t>シシュツ</t>
    </rPh>
    <rPh sb="11" eb="14">
      <t>カイリョウク</t>
    </rPh>
    <rPh sb="14" eb="16">
      <t>レンゴウ</t>
    </rPh>
    <rPh sb="17" eb="19">
      <t>シシュツ</t>
    </rPh>
    <phoneticPr fontId="3"/>
  </si>
  <si>
    <t>Ⅳ(1）
支出［８］
その他支出</t>
    <rPh sb="5" eb="7">
      <t>シシュツ</t>
    </rPh>
    <rPh sb="13" eb="14">
      <t>タ</t>
    </rPh>
    <rPh sb="14" eb="16">
      <t>シシュツ</t>
    </rPh>
    <phoneticPr fontId="3"/>
  </si>
  <si>
    <t>Ⅳ(1）
支出［９］
繰越金</t>
    <rPh sb="5" eb="7">
      <t>シシュツ</t>
    </rPh>
    <rPh sb="11" eb="13">
      <t>クリコシ</t>
    </rPh>
    <rPh sb="13" eb="14">
      <t>キン</t>
    </rPh>
    <phoneticPr fontId="3"/>
  </si>
  <si>
    <t>Ⅳ(1）
支出計</t>
    <rPh sb="5" eb="7">
      <t>シシュツ</t>
    </rPh>
    <rPh sb="7" eb="8">
      <t>ケイ</t>
    </rPh>
    <phoneticPr fontId="3"/>
  </si>
  <si>
    <t>Ⅳ(２）
その他収入
ア他目的使用
１位内容</t>
    <rPh sb="7" eb="8">
      <t>タ</t>
    </rPh>
    <rPh sb="8" eb="10">
      <t>シュウニュウ</t>
    </rPh>
    <rPh sb="15" eb="17">
      <t>シヨウ</t>
    </rPh>
    <rPh sb="19" eb="20">
      <t>イ</t>
    </rPh>
    <rPh sb="20" eb="22">
      <t>ナイヨウ</t>
    </rPh>
    <phoneticPr fontId="3"/>
  </si>
  <si>
    <t>Ⅳ(２）
その他収入
ア他目的使用
１位金額</t>
    <rPh sb="7" eb="8">
      <t>タ</t>
    </rPh>
    <rPh sb="8" eb="10">
      <t>シュウニュウ</t>
    </rPh>
    <rPh sb="15" eb="17">
      <t>シヨウ</t>
    </rPh>
    <rPh sb="19" eb="20">
      <t>イ</t>
    </rPh>
    <rPh sb="20" eb="22">
      <t>キンガク</t>
    </rPh>
    <phoneticPr fontId="3"/>
  </si>
  <si>
    <t>Ⅳ(２）
その他収入
ア他目的使用
２位内容</t>
    <rPh sb="7" eb="8">
      <t>タ</t>
    </rPh>
    <rPh sb="8" eb="10">
      <t>シュウニュウ</t>
    </rPh>
    <rPh sb="15" eb="17">
      <t>シヨウ</t>
    </rPh>
    <rPh sb="19" eb="20">
      <t>イ</t>
    </rPh>
    <rPh sb="20" eb="22">
      <t>ナイヨウ</t>
    </rPh>
    <phoneticPr fontId="3"/>
  </si>
  <si>
    <t>Ⅳ(２）
その他収入
ア他目的使用
２位金額</t>
    <rPh sb="7" eb="8">
      <t>タ</t>
    </rPh>
    <rPh sb="8" eb="10">
      <t>シュウニュウ</t>
    </rPh>
    <rPh sb="15" eb="17">
      <t>シヨウ</t>
    </rPh>
    <rPh sb="19" eb="20">
      <t>イ</t>
    </rPh>
    <rPh sb="20" eb="22">
      <t>キンガク</t>
    </rPh>
    <phoneticPr fontId="3"/>
  </si>
  <si>
    <t>Ⅳ(２）
その他収入
ア他目的使用
３位内容</t>
    <rPh sb="7" eb="8">
      <t>タ</t>
    </rPh>
    <rPh sb="8" eb="10">
      <t>シュウニュウ</t>
    </rPh>
    <rPh sb="15" eb="17">
      <t>シヨウ</t>
    </rPh>
    <rPh sb="19" eb="20">
      <t>イ</t>
    </rPh>
    <rPh sb="20" eb="22">
      <t>ナイヨウ</t>
    </rPh>
    <phoneticPr fontId="3"/>
  </si>
  <si>
    <t>Ⅳ(２）
その他収入
ア他目的使用
３位金額</t>
    <rPh sb="7" eb="8">
      <t>タ</t>
    </rPh>
    <rPh sb="8" eb="10">
      <t>シュウニュウ</t>
    </rPh>
    <rPh sb="15" eb="17">
      <t>シヨウ</t>
    </rPh>
    <rPh sb="19" eb="20">
      <t>イ</t>
    </rPh>
    <rPh sb="20" eb="22">
      <t>キンガク</t>
    </rPh>
    <phoneticPr fontId="3"/>
  </si>
  <si>
    <t>Ⅳ(２）
その他収入
ウ受託料
１位内容</t>
    <rPh sb="7" eb="8">
      <t>タ</t>
    </rPh>
    <rPh sb="8" eb="10">
      <t>シュウニュウ</t>
    </rPh>
    <rPh sb="17" eb="18">
      <t>イ</t>
    </rPh>
    <rPh sb="18" eb="20">
      <t>ナイヨウ</t>
    </rPh>
    <phoneticPr fontId="3"/>
  </si>
  <si>
    <t>Ⅳ(２）
その他収入
ウ受託料
１位金額</t>
    <rPh sb="7" eb="8">
      <t>タ</t>
    </rPh>
    <rPh sb="8" eb="10">
      <t>シュウニュウ</t>
    </rPh>
    <rPh sb="17" eb="18">
      <t>イ</t>
    </rPh>
    <rPh sb="18" eb="20">
      <t>キンガク</t>
    </rPh>
    <phoneticPr fontId="3"/>
  </si>
  <si>
    <t>Ⅳ(２）
その他収入
ウ受託料
２位内容</t>
    <rPh sb="7" eb="8">
      <t>タ</t>
    </rPh>
    <rPh sb="8" eb="10">
      <t>シュウニュウ</t>
    </rPh>
    <rPh sb="17" eb="18">
      <t>イ</t>
    </rPh>
    <rPh sb="18" eb="20">
      <t>ナイヨウ</t>
    </rPh>
    <phoneticPr fontId="3"/>
  </si>
  <si>
    <t>Ⅳ(２）
その他収入
ウ受託料
２位金額</t>
    <rPh sb="7" eb="8">
      <t>タ</t>
    </rPh>
    <rPh sb="8" eb="10">
      <t>シュウニュウ</t>
    </rPh>
    <rPh sb="17" eb="18">
      <t>イ</t>
    </rPh>
    <rPh sb="18" eb="20">
      <t>キンガク</t>
    </rPh>
    <phoneticPr fontId="3"/>
  </si>
  <si>
    <t>Ⅳ(２）
その他収入
ウ受託料
３位内容</t>
    <rPh sb="7" eb="8">
      <t>タ</t>
    </rPh>
    <rPh sb="8" eb="10">
      <t>シュウニュウ</t>
    </rPh>
    <rPh sb="17" eb="18">
      <t>イ</t>
    </rPh>
    <rPh sb="18" eb="20">
      <t>ナイヨウ</t>
    </rPh>
    <phoneticPr fontId="3"/>
  </si>
  <si>
    <t>Ⅳ(２）
その他収入
ウ受託料
３位金額</t>
    <rPh sb="7" eb="8">
      <t>タ</t>
    </rPh>
    <rPh sb="8" eb="10">
      <t>シュウニュウ</t>
    </rPh>
    <rPh sb="17" eb="18">
      <t>イ</t>
    </rPh>
    <rPh sb="18" eb="20">
      <t>キンガク</t>
    </rPh>
    <phoneticPr fontId="3"/>
  </si>
  <si>
    <t>Ⅳ(２）
その他収入
カその他
１位内容</t>
    <rPh sb="8" eb="10">
      <t>シュウニュウ</t>
    </rPh>
    <rPh sb="17" eb="18">
      <t>イ</t>
    </rPh>
    <rPh sb="18" eb="20">
      <t>ナイヨウ</t>
    </rPh>
    <phoneticPr fontId="3"/>
  </si>
  <si>
    <t>Ⅳ(２）
その他収入
カその他
１位金額</t>
    <rPh sb="8" eb="10">
      <t>シュウニュウ</t>
    </rPh>
    <rPh sb="17" eb="18">
      <t>イ</t>
    </rPh>
    <rPh sb="18" eb="20">
      <t>キンガク</t>
    </rPh>
    <phoneticPr fontId="3"/>
  </si>
  <si>
    <t>Ⅳ(２）
その他収入
カその他
２位内容</t>
    <rPh sb="8" eb="10">
      <t>シュウニュウ</t>
    </rPh>
    <rPh sb="17" eb="18">
      <t>イ</t>
    </rPh>
    <rPh sb="18" eb="20">
      <t>ナイヨウ</t>
    </rPh>
    <phoneticPr fontId="3"/>
  </si>
  <si>
    <t>Ⅳ(２）
その他収入
カその他
２位金額</t>
    <rPh sb="8" eb="10">
      <t>シュウニュウ</t>
    </rPh>
    <rPh sb="17" eb="18">
      <t>イ</t>
    </rPh>
    <rPh sb="18" eb="20">
      <t>キンガク</t>
    </rPh>
    <phoneticPr fontId="3"/>
  </si>
  <si>
    <t>Ⅳ(２）
その他収入
カその他
３位内容</t>
    <rPh sb="8" eb="10">
      <t>シュウニュウ</t>
    </rPh>
    <rPh sb="17" eb="18">
      <t>イ</t>
    </rPh>
    <rPh sb="18" eb="20">
      <t>ナイヨウ</t>
    </rPh>
    <phoneticPr fontId="3"/>
  </si>
  <si>
    <t>Ⅳ(２）
その他収入
カその他
３位金額</t>
    <rPh sb="8" eb="10">
      <t>シュウニュウ</t>
    </rPh>
    <rPh sb="17" eb="18">
      <t>イ</t>
    </rPh>
    <rPh sb="18" eb="20">
      <t>キンガク</t>
    </rPh>
    <phoneticPr fontId="3"/>
  </si>
  <si>
    <t>Ⅳ(３）
ア備荒積立金</t>
    <rPh sb="6" eb="7">
      <t>ビ</t>
    </rPh>
    <rPh sb="8" eb="10">
      <t>ツミタテ</t>
    </rPh>
    <rPh sb="10" eb="11">
      <t>キン</t>
    </rPh>
    <phoneticPr fontId="3"/>
  </si>
  <si>
    <t>Ⅳ(３）
イ財政調整
基金</t>
    <rPh sb="6" eb="8">
      <t>ザイセイ</t>
    </rPh>
    <rPh sb="8" eb="10">
      <t>チョウセイ</t>
    </rPh>
    <rPh sb="11" eb="13">
      <t>キキン</t>
    </rPh>
    <phoneticPr fontId="3"/>
  </si>
  <si>
    <t>Ⅳ(３）
ウ施設更新
積立金</t>
    <rPh sb="6" eb="8">
      <t>シセツ</t>
    </rPh>
    <rPh sb="8" eb="10">
      <t>コウシン</t>
    </rPh>
    <rPh sb="11" eb="13">
      <t>ツミタテ</t>
    </rPh>
    <rPh sb="13" eb="14">
      <t>キン</t>
    </rPh>
    <phoneticPr fontId="3"/>
  </si>
  <si>
    <t>Ⅳ(３）
エ事業費負担金積立金</t>
    <rPh sb="6" eb="9">
      <t>ジギョウヒ</t>
    </rPh>
    <rPh sb="9" eb="12">
      <t>フタンキン</t>
    </rPh>
    <rPh sb="12" eb="14">
      <t>ツミタテ</t>
    </rPh>
    <rPh sb="14" eb="15">
      <t>キン</t>
    </rPh>
    <phoneticPr fontId="3"/>
  </si>
  <si>
    <t>Ⅳ(３）
オ任意更新
積立金</t>
    <rPh sb="6" eb="8">
      <t>ニンイ</t>
    </rPh>
    <rPh sb="8" eb="10">
      <t>コウシン</t>
    </rPh>
    <rPh sb="11" eb="13">
      <t>ツミタテ</t>
    </rPh>
    <rPh sb="13" eb="14">
      <t>キン</t>
    </rPh>
    <phoneticPr fontId="3"/>
  </si>
  <si>
    <t>Ⅳ(３）
カ転用決済金
積立金</t>
    <rPh sb="6" eb="8">
      <t>テンヨウ</t>
    </rPh>
    <rPh sb="8" eb="10">
      <t>ケッサイ</t>
    </rPh>
    <rPh sb="10" eb="11">
      <t>キン</t>
    </rPh>
    <rPh sb="12" eb="14">
      <t>ツミタテ</t>
    </rPh>
    <rPh sb="14" eb="15">
      <t>キン</t>
    </rPh>
    <phoneticPr fontId="3"/>
  </si>
  <si>
    <t>Ⅳ(３）
キ役員慰労
積立金</t>
    <rPh sb="6" eb="8">
      <t>ヤクイン</t>
    </rPh>
    <rPh sb="8" eb="10">
      <t>イロウ</t>
    </rPh>
    <rPh sb="11" eb="13">
      <t>ツミタテ</t>
    </rPh>
    <rPh sb="13" eb="14">
      <t>キン</t>
    </rPh>
    <phoneticPr fontId="3"/>
  </si>
  <si>
    <t>Ⅳ(３）
ク職員退職
積立金</t>
    <rPh sb="6" eb="8">
      <t>ショクイン</t>
    </rPh>
    <rPh sb="8" eb="10">
      <t>タイショク</t>
    </rPh>
    <rPh sb="11" eb="13">
      <t>ツミタテ</t>
    </rPh>
    <rPh sb="13" eb="14">
      <t>キン</t>
    </rPh>
    <phoneticPr fontId="3"/>
  </si>
  <si>
    <t>Ⅳ(３）ケ
（ア）発電建設
積立金</t>
    <rPh sb="9" eb="11">
      <t>ハツデン</t>
    </rPh>
    <rPh sb="11" eb="13">
      <t>ケンセツ</t>
    </rPh>
    <rPh sb="14" eb="16">
      <t>ツミタテ</t>
    </rPh>
    <rPh sb="16" eb="17">
      <t>キン</t>
    </rPh>
    <phoneticPr fontId="3"/>
  </si>
  <si>
    <t>Ⅳ(３）ケ
（イ）欠損
調整資金</t>
    <rPh sb="9" eb="11">
      <t>ケッソン</t>
    </rPh>
    <rPh sb="12" eb="14">
      <t>チョウセイ</t>
    </rPh>
    <rPh sb="14" eb="16">
      <t>シキン</t>
    </rPh>
    <phoneticPr fontId="3"/>
  </si>
  <si>
    <t>Ⅳ(３）ケ
（ウ）災害準備
積立金</t>
    <rPh sb="9" eb="11">
      <t>サイガイ</t>
    </rPh>
    <rPh sb="11" eb="13">
      <t>ジュンビ</t>
    </rPh>
    <rPh sb="14" eb="16">
      <t>ツミタテ</t>
    </rPh>
    <rPh sb="16" eb="17">
      <t>キン</t>
    </rPh>
    <phoneticPr fontId="3"/>
  </si>
  <si>
    <t>Ⅳ(３）ケ
（エ）その他
発電積立金</t>
    <rPh sb="11" eb="12">
      <t>タ</t>
    </rPh>
    <rPh sb="15" eb="17">
      <t>ツミタテ</t>
    </rPh>
    <rPh sb="16" eb="18">
      <t>ツミタテキン</t>
    </rPh>
    <phoneticPr fontId="3"/>
  </si>
  <si>
    <t>Ⅳ(３）コ
その他
積立金</t>
    <rPh sb="8" eb="9">
      <t>タ</t>
    </rPh>
    <rPh sb="10" eb="12">
      <t>ツミタテ</t>
    </rPh>
    <rPh sb="12" eb="13">
      <t>キン</t>
    </rPh>
    <phoneticPr fontId="3"/>
  </si>
  <si>
    <t>Ⅳ(３）
積立金
合計</t>
    <rPh sb="5" eb="7">
      <t>ツミタテ</t>
    </rPh>
    <rPh sb="7" eb="8">
      <t>キン</t>
    </rPh>
    <rPh sb="9" eb="11">
      <t>ゴウケイ</t>
    </rPh>
    <phoneticPr fontId="3"/>
  </si>
  <si>
    <t>Ⅳ(４）
ア国営事業
償還残高</t>
    <rPh sb="6" eb="8">
      <t>コクエイ</t>
    </rPh>
    <rPh sb="8" eb="10">
      <t>ジギョウ</t>
    </rPh>
    <rPh sb="11" eb="13">
      <t>ショウカン</t>
    </rPh>
    <rPh sb="13" eb="15">
      <t>ザンダカ</t>
    </rPh>
    <phoneticPr fontId="3"/>
  </si>
  <si>
    <t>Ⅳ(４）
ア国営事業
年償還額</t>
    <rPh sb="6" eb="8">
      <t>コクエイ</t>
    </rPh>
    <rPh sb="8" eb="10">
      <t>ジギョウ</t>
    </rPh>
    <rPh sb="11" eb="12">
      <t>ネン</t>
    </rPh>
    <rPh sb="12" eb="14">
      <t>ショウカン</t>
    </rPh>
    <rPh sb="14" eb="15">
      <t>ガク</t>
    </rPh>
    <phoneticPr fontId="3"/>
  </si>
  <si>
    <t>Ⅳ(４）
ア国営事業
繰上償還額</t>
    <rPh sb="6" eb="8">
      <t>コクエイ</t>
    </rPh>
    <rPh sb="8" eb="10">
      <t>ジギョウ</t>
    </rPh>
    <rPh sb="11" eb="13">
      <t>クリガミ</t>
    </rPh>
    <rPh sb="13" eb="15">
      <t>ショウカン</t>
    </rPh>
    <rPh sb="15" eb="16">
      <t>ガク</t>
    </rPh>
    <phoneticPr fontId="3"/>
  </si>
  <si>
    <t>Ⅳ(４）
イ金融公庫
償還残高</t>
    <rPh sb="11" eb="13">
      <t>ショウカン</t>
    </rPh>
    <rPh sb="13" eb="15">
      <t>ザンダカ</t>
    </rPh>
    <phoneticPr fontId="3"/>
  </si>
  <si>
    <t>Ⅳ(４）
イ金融公庫
年償還額</t>
    <rPh sb="11" eb="12">
      <t>ネン</t>
    </rPh>
    <rPh sb="12" eb="14">
      <t>ショウカン</t>
    </rPh>
    <rPh sb="14" eb="15">
      <t>ガク</t>
    </rPh>
    <phoneticPr fontId="3"/>
  </si>
  <si>
    <t>Ⅳ(４）
イ金融公庫
繰上償還額</t>
    <rPh sb="11" eb="13">
      <t>クリガミ</t>
    </rPh>
    <rPh sb="13" eb="15">
      <t>ショウカン</t>
    </rPh>
    <rPh sb="15" eb="16">
      <t>ガク</t>
    </rPh>
    <phoneticPr fontId="3"/>
  </si>
  <si>
    <t>Ⅳ(４）
ウその他
償還残高</t>
    <rPh sb="10" eb="12">
      <t>ショウカン</t>
    </rPh>
    <rPh sb="12" eb="14">
      <t>ザンダカ</t>
    </rPh>
    <phoneticPr fontId="3"/>
  </si>
  <si>
    <t>Ⅳ(４）
ウその他
年償還額</t>
    <rPh sb="10" eb="11">
      <t>ネン</t>
    </rPh>
    <rPh sb="11" eb="13">
      <t>ショウカン</t>
    </rPh>
    <rPh sb="13" eb="14">
      <t>ガク</t>
    </rPh>
    <phoneticPr fontId="3"/>
  </si>
  <si>
    <t>Ⅳ(４）
ウその他
繰上償還額</t>
    <rPh sb="10" eb="12">
      <t>クリガミ</t>
    </rPh>
    <rPh sb="12" eb="14">
      <t>ショウカン</t>
    </rPh>
    <rPh sb="14" eb="15">
      <t>ガク</t>
    </rPh>
    <phoneticPr fontId="3"/>
  </si>
  <si>
    <t>Ⅳ(４）
償還残高
合計</t>
    <rPh sb="5" eb="7">
      <t>ショウカン</t>
    </rPh>
    <rPh sb="7" eb="9">
      <t>ザンダカ</t>
    </rPh>
    <rPh sb="10" eb="12">
      <t>ゴウケイ</t>
    </rPh>
    <phoneticPr fontId="3"/>
  </si>
  <si>
    <t>Ⅳ(４）
年償還額
合計</t>
    <rPh sb="5" eb="6">
      <t>ネン</t>
    </rPh>
    <rPh sb="6" eb="8">
      <t>ショウカン</t>
    </rPh>
    <rPh sb="8" eb="9">
      <t>ガク</t>
    </rPh>
    <rPh sb="10" eb="12">
      <t>ゴウケイ</t>
    </rPh>
    <phoneticPr fontId="3"/>
  </si>
  <si>
    <t>Ⅳ(４）
繰上償還額
合計</t>
    <rPh sb="5" eb="7">
      <t>クリガミ</t>
    </rPh>
    <rPh sb="7" eb="9">
      <t>ショウカン</t>
    </rPh>
    <rPh sb="9" eb="10">
      <t>ガク</t>
    </rPh>
    <rPh sb="11" eb="13">
      <t>ゴウケイ</t>
    </rPh>
    <phoneticPr fontId="3"/>
  </si>
  <si>
    <t>Ⅳ(５）ア
（ア）平準化
実施有無</t>
    <rPh sb="9" eb="12">
      <t>ヘイジュンカ</t>
    </rPh>
    <rPh sb="13" eb="15">
      <t>ジッシ</t>
    </rPh>
    <rPh sb="15" eb="17">
      <t>ウム</t>
    </rPh>
    <phoneticPr fontId="3"/>
  </si>
  <si>
    <t>Ⅳ(５）ア
（イ）計画償還
実施有無</t>
    <rPh sb="14" eb="16">
      <t>ジッシ</t>
    </rPh>
    <rPh sb="16" eb="18">
      <t>ウム</t>
    </rPh>
    <phoneticPr fontId="3"/>
  </si>
  <si>
    <t>Ⅳ(５）ア
（ウ）担い手
実施有無</t>
    <rPh sb="13" eb="15">
      <t>ジッシ</t>
    </rPh>
    <rPh sb="15" eb="17">
      <t>ウム</t>
    </rPh>
    <phoneticPr fontId="3"/>
  </si>
  <si>
    <t>Ⅳ(５）ア
（エ）支援資金
実施有無</t>
    <rPh sb="14" eb="16">
      <t>ジッシ</t>
    </rPh>
    <rPh sb="16" eb="18">
      <t>ウム</t>
    </rPh>
    <phoneticPr fontId="3"/>
  </si>
  <si>
    <t>Ⅳ(５）ア
（オ）災害助成
実施有無</t>
    <rPh sb="9" eb="11">
      <t>サイガイ</t>
    </rPh>
    <rPh sb="11" eb="13">
      <t>ジョセイ</t>
    </rPh>
    <rPh sb="14" eb="16">
      <t>ジッシ</t>
    </rPh>
    <rPh sb="16" eb="18">
      <t>ウム</t>
    </rPh>
    <phoneticPr fontId="3"/>
  </si>
  <si>
    <t>Ⅳ(５）ア
（カ）緊急支援
実施有無</t>
    <rPh sb="11" eb="13">
      <t>シエン</t>
    </rPh>
    <rPh sb="14" eb="16">
      <t>ジッシ</t>
    </rPh>
    <rPh sb="16" eb="18">
      <t>ウム</t>
    </rPh>
    <phoneticPr fontId="3"/>
  </si>
  <si>
    <t>Ⅳ(５）ア
（キ）農地有効
実施有無</t>
    <rPh sb="14" eb="16">
      <t>ジッシ</t>
    </rPh>
    <rPh sb="16" eb="18">
      <t>ウム</t>
    </rPh>
    <phoneticPr fontId="3"/>
  </si>
  <si>
    <t>Ⅳ(５）イ
その他
（　）書き</t>
    <rPh sb="13" eb="14">
      <t>カ</t>
    </rPh>
    <phoneticPr fontId="3"/>
  </si>
  <si>
    <t>Ⅳ(５）イ
その他
実施有無</t>
    <rPh sb="10" eb="12">
      <t>ジッシ</t>
    </rPh>
    <rPh sb="12" eb="14">
      <t>ウム</t>
    </rPh>
    <phoneticPr fontId="3"/>
  </si>
  <si>
    <t>Ⅳ(６）ア（ア）
市町村助成
実施有無</t>
    <rPh sb="9" eb="12">
      <t>シチョウソン</t>
    </rPh>
    <rPh sb="12" eb="14">
      <t>ジョセイ</t>
    </rPh>
    <rPh sb="15" eb="17">
      <t>ジッシ</t>
    </rPh>
    <rPh sb="17" eb="19">
      <t>ウム</t>
    </rPh>
    <phoneticPr fontId="3"/>
  </si>
  <si>
    <t>Ⅳ(６）ア（ア）
農協助成
実施有無</t>
    <rPh sb="9" eb="11">
      <t>ノウキョウ</t>
    </rPh>
    <rPh sb="11" eb="13">
      <t>ジョセイ</t>
    </rPh>
    <rPh sb="14" eb="16">
      <t>ジッシ</t>
    </rPh>
    <rPh sb="16" eb="18">
      <t>ウム</t>
    </rPh>
    <phoneticPr fontId="3"/>
  </si>
  <si>
    <t>Ⅳ(６）ア（イ）
市町村助成
ｱ)金銭的援助
有無</t>
    <rPh sb="9" eb="12">
      <t>シチョウソン</t>
    </rPh>
    <rPh sb="12" eb="14">
      <t>ジョセイ</t>
    </rPh>
    <rPh sb="17" eb="20">
      <t>キンセンテキ</t>
    </rPh>
    <rPh sb="20" eb="22">
      <t>エンジョ</t>
    </rPh>
    <rPh sb="23" eb="25">
      <t>ウム</t>
    </rPh>
    <phoneticPr fontId="3"/>
  </si>
  <si>
    <t>Ⅳ(６）ア（イ）
市町村助成
ｲ)職員援助
有無</t>
    <rPh sb="9" eb="12">
      <t>シチョウソン</t>
    </rPh>
    <rPh sb="12" eb="14">
      <t>ジョセイ</t>
    </rPh>
    <rPh sb="17" eb="19">
      <t>ショクイン</t>
    </rPh>
    <rPh sb="19" eb="21">
      <t>エンジョ</t>
    </rPh>
    <rPh sb="22" eb="24">
      <t>ウム</t>
    </rPh>
    <phoneticPr fontId="3"/>
  </si>
  <si>
    <t>Ⅳ(６）ア（イ）
市町村助成
ｳ)資材援助
有無</t>
    <rPh sb="9" eb="12">
      <t>シチョウソン</t>
    </rPh>
    <rPh sb="12" eb="14">
      <t>ジョセイ</t>
    </rPh>
    <rPh sb="17" eb="19">
      <t>シザイ</t>
    </rPh>
    <rPh sb="19" eb="21">
      <t>エンジョ</t>
    </rPh>
    <rPh sb="22" eb="24">
      <t>ウム</t>
    </rPh>
    <phoneticPr fontId="3"/>
  </si>
  <si>
    <t>Ⅳ(６）ア（イ）
市町村助成
ｴ)事務所貸与
有無</t>
    <rPh sb="9" eb="12">
      <t>シチョウソン</t>
    </rPh>
    <rPh sb="12" eb="14">
      <t>ジョセイ</t>
    </rPh>
    <rPh sb="17" eb="19">
      <t>ジム</t>
    </rPh>
    <rPh sb="19" eb="20">
      <t>ショ</t>
    </rPh>
    <rPh sb="20" eb="22">
      <t>タイヨ</t>
    </rPh>
    <rPh sb="23" eb="25">
      <t>ウム</t>
    </rPh>
    <phoneticPr fontId="3"/>
  </si>
  <si>
    <t>Ⅳ(６）ア（イ）
市町村助成
ｵ)敷地貸与
有無</t>
    <rPh sb="9" eb="12">
      <t>シチョウソン</t>
    </rPh>
    <rPh sb="12" eb="14">
      <t>ジョセイ</t>
    </rPh>
    <rPh sb="17" eb="19">
      <t>シキチ</t>
    </rPh>
    <rPh sb="19" eb="21">
      <t>タイヨ</t>
    </rPh>
    <rPh sb="22" eb="24">
      <t>ウム</t>
    </rPh>
    <phoneticPr fontId="3"/>
  </si>
  <si>
    <t>Ⅳ(６）ア（イ）
市町村助成
ｶ)その他援助
有無</t>
    <rPh sb="9" eb="12">
      <t>シチョウソン</t>
    </rPh>
    <rPh sb="12" eb="14">
      <t>ジョセイ</t>
    </rPh>
    <rPh sb="19" eb="20">
      <t>タ</t>
    </rPh>
    <rPh sb="20" eb="22">
      <t>エンジョ</t>
    </rPh>
    <rPh sb="23" eb="25">
      <t>ウム</t>
    </rPh>
    <phoneticPr fontId="3"/>
  </si>
  <si>
    <t>Ⅳ(６）ア（イ）
農協助成
ｱ)金銭的援助
有無</t>
    <rPh sb="11" eb="13">
      <t>ジョセイ</t>
    </rPh>
    <rPh sb="16" eb="19">
      <t>キンセンテキ</t>
    </rPh>
    <rPh sb="19" eb="21">
      <t>エンジョ</t>
    </rPh>
    <rPh sb="22" eb="24">
      <t>ウム</t>
    </rPh>
    <phoneticPr fontId="3"/>
  </si>
  <si>
    <t>Ⅳ(６）ア（イ）
農協助成
ｲ)職員援助
有無</t>
    <rPh sb="11" eb="13">
      <t>ジョセイ</t>
    </rPh>
    <rPh sb="16" eb="18">
      <t>ショクイン</t>
    </rPh>
    <rPh sb="18" eb="20">
      <t>エンジョ</t>
    </rPh>
    <rPh sb="21" eb="23">
      <t>ウム</t>
    </rPh>
    <phoneticPr fontId="3"/>
  </si>
  <si>
    <t>Ⅳ(６）ア（イ）
農協助成
ｳ)資材援助
有無</t>
    <rPh sb="11" eb="13">
      <t>ジョセイ</t>
    </rPh>
    <rPh sb="16" eb="18">
      <t>シザイ</t>
    </rPh>
    <rPh sb="18" eb="20">
      <t>エンジョ</t>
    </rPh>
    <rPh sb="21" eb="23">
      <t>ウム</t>
    </rPh>
    <phoneticPr fontId="3"/>
  </si>
  <si>
    <t>Ⅳ(６）ア（イ）
農協助成
ｴ)事務所貸与
有無</t>
    <rPh sb="11" eb="13">
      <t>ジョセイ</t>
    </rPh>
    <rPh sb="16" eb="18">
      <t>ジム</t>
    </rPh>
    <rPh sb="18" eb="19">
      <t>ショ</t>
    </rPh>
    <rPh sb="19" eb="21">
      <t>タイヨ</t>
    </rPh>
    <rPh sb="22" eb="24">
      <t>ウム</t>
    </rPh>
    <phoneticPr fontId="3"/>
  </si>
  <si>
    <t>Ⅳ(６）ア（イ）
農協助成
ｵ)敷地貸与
有無</t>
    <rPh sb="11" eb="13">
      <t>ジョセイ</t>
    </rPh>
    <rPh sb="16" eb="18">
      <t>シキチ</t>
    </rPh>
    <rPh sb="18" eb="20">
      <t>タイヨ</t>
    </rPh>
    <rPh sb="21" eb="23">
      <t>ウム</t>
    </rPh>
    <phoneticPr fontId="3"/>
  </si>
  <si>
    <t>Ⅳ(６）ア（イ）
農協助成
ｶ)その他援助
有無</t>
    <rPh sb="11" eb="13">
      <t>ジョセイ</t>
    </rPh>
    <rPh sb="18" eb="19">
      <t>タ</t>
    </rPh>
    <rPh sb="19" eb="21">
      <t>エンジョ</t>
    </rPh>
    <rPh sb="22" eb="24">
      <t>ウム</t>
    </rPh>
    <phoneticPr fontId="3"/>
  </si>
  <si>
    <t>Ⅳ(６）ア（ウ）
市町村
維持管理費
補助</t>
    <rPh sb="9" eb="12">
      <t>シチョウソン</t>
    </rPh>
    <rPh sb="13" eb="15">
      <t>イジ</t>
    </rPh>
    <rPh sb="15" eb="18">
      <t>カンリヒ</t>
    </rPh>
    <rPh sb="19" eb="21">
      <t>ホジョ</t>
    </rPh>
    <phoneticPr fontId="3"/>
  </si>
  <si>
    <t>Ⅳ(６）ア（ウ）
市町村
人件費
補助</t>
    <rPh sb="9" eb="12">
      <t>シチョウソン</t>
    </rPh>
    <rPh sb="13" eb="16">
      <t>ジンケンヒ</t>
    </rPh>
    <rPh sb="17" eb="19">
      <t>ホジョ</t>
    </rPh>
    <phoneticPr fontId="3"/>
  </si>
  <si>
    <t>Ⅳ(６）ア（ウ）
市町村
事務費
補助</t>
    <rPh sb="9" eb="12">
      <t>シチョウソン</t>
    </rPh>
    <rPh sb="13" eb="16">
      <t>ジムヒ</t>
    </rPh>
    <rPh sb="17" eb="19">
      <t>ホジョ</t>
    </rPh>
    <phoneticPr fontId="3"/>
  </si>
  <si>
    <t>Ⅳ(６）ア（ウ）
市町村
その他
補助</t>
    <rPh sb="9" eb="12">
      <t>シチョウソン</t>
    </rPh>
    <rPh sb="15" eb="16">
      <t>タ</t>
    </rPh>
    <rPh sb="17" eb="19">
      <t>ホジョ</t>
    </rPh>
    <phoneticPr fontId="3"/>
  </si>
  <si>
    <t>Ⅳ(６）ア（ウ）
市町村
合計</t>
    <rPh sb="9" eb="12">
      <t>シチョウソン</t>
    </rPh>
    <rPh sb="13" eb="15">
      <t>ゴウケイ</t>
    </rPh>
    <phoneticPr fontId="3"/>
  </si>
  <si>
    <t>Ⅳ(６）ア（ウ）
農協
維持管理費
補助</t>
    <rPh sb="12" eb="14">
      <t>イジ</t>
    </rPh>
    <rPh sb="14" eb="17">
      <t>カンリヒ</t>
    </rPh>
    <rPh sb="18" eb="20">
      <t>ホジョ</t>
    </rPh>
    <phoneticPr fontId="3"/>
  </si>
  <si>
    <t>Ⅳ(６）ア（ウ）
農協
人件費
補助</t>
    <rPh sb="12" eb="15">
      <t>ジンケンヒ</t>
    </rPh>
    <rPh sb="16" eb="18">
      <t>ホジョ</t>
    </rPh>
    <phoneticPr fontId="3"/>
  </si>
  <si>
    <t>Ⅳ(６）ア（ウ）
農協
事務費
補助</t>
    <rPh sb="12" eb="15">
      <t>ジムヒ</t>
    </rPh>
    <rPh sb="16" eb="18">
      <t>ホジョ</t>
    </rPh>
    <phoneticPr fontId="3"/>
  </si>
  <si>
    <t>Ⅳ(６）ア（ウ）
農協
その他
補助</t>
    <rPh sb="14" eb="15">
      <t>タ</t>
    </rPh>
    <rPh sb="16" eb="18">
      <t>ホジョ</t>
    </rPh>
    <phoneticPr fontId="3"/>
  </si>
  <si>
    <t>Ⅳ(６）ア（ウ）
農協
合計</t>
    <rPh sb="12" eb="13">
      <t>ゴウ</t>
    </rPh>
    <rPh sb="13" eb="14">
      <t>ケイ</t>
    </rPh>
    <phoneticPr fontId="3"/>
  </si>
  <si>
    <t>Ⅳ(６）イ
市町村
助成理由
１位</t>
    <rPh sb="6" eb="9">
      <t>シチョウソン</t>
    </rPh>
    <rPh sb="10" eb="12">
      <t>ジョセイ</t>
    </rPh>
    <rPh sb="12" eb="14">
      <t>リユウ</t>
    </rPh>
    <rPh sb="16" eb="17">
      <t>イ</t>
    </rPh>
    <phoneticPr fontId="3"/>
  </si>
  <si>
    <t>Ⅳ(６）イ
市町村
助成理由
5．その他</t>
    <rPh sb="6" eb="9">
      <t>シチョウソン</t>
    </rPh>
    <rPh sb="10" eb="12">
      <t>ジョセイ</t>
    </rPh>
    <rPh sb="12" eb="14">
      <t>リユウ</t>
    </rPh>
    <rPh sb="19" eb="20">
      <t>タ</t>
    </rPh>
    <phoneticPr fontId="3"/>
  </si>
  <si>
    <t>Ⅳ(６）イ
市町村
助成理由
２位</t>
    <rPh sb="6" eb="9">
      <t>シチョウソン</t>
    </rPh>
    <rPh sb="10" eb="12">
      <t>ジョセイ</t>
    </rPh>
    <rPh sb="12" eb="14">
      <t>リユウ</t>
    </rPh>
    <rPh sb="16" eb="17">
      <t>イ</t>
    </rPh>
    <phoneticPr fontId="3"/>
  </si>
  <si>
    <t>Ⅳ(６）イ
市町村
助成理由
３位</t>
    <rPh sb="6" eb="9">
      <t>シチョウソン</t>
    </rPh>
    <rPh sb="10" eb="12">
      <t>ジョセイ</t>
    </rPh>
    <rPh sb="12" eb="14">
      <t>リユウ</t>
    </rPh>
    <rPh sb="16" eb="17">
      <t>イ</t>
    </rPh>
    <phoneticPr fontId="3"/>
  </si>
  <si>
    <t>Ⅳ(６）ウ
農協
助成理由
１位</t>
    <rPh sb="9" eb="11">
      <t>ジョセイ</t>
    </rPh>
    <rPh sb="11" eb="13">
      <t>リユウ</t>
    </rPh>
    <rPh sb="15" eb="16">
      <t>イ</t>
    </rPh>
    <phoneticPr fontId="3"/>
  </si>
  <si>
    <t>Ⅳ(６）ウ
農協
助成理由
5．その他</t>
    <rPh sb="9" eb="11">
      <t>ジョセイ</t>
    </rPh>
    <rPh sb="11" eb="13">
      <t>リユウ</t>
    </rPh>
    <rPh sb="18" eb="19">
      <t>タ</t>
    </rPh>
    <phoneticPr fontId="3"/>
  </si>
  <si>
    <t>Ⅳ(６）ウ
農協
助成理由
２位</t>
    <rPh sb="9" eb="11">
      <t>ジョセイ</t>
    </rPh>
    <rPh sb="11" eb="13">
      <t>リユウ</t>
    </rPh>
    <rPh sb="15" eb="16">
      <t>イ</t>
    </rPh>
    <phoneticPr fontId="3"/>
  </si>
  <si>
    <t>Ⅳ(６）ウ
農協
助成理由
３位</t>
    <rPh sb="9" eb="11">
      <t>ジョセイ</t>
    </rPh>
    <rPh sb="11" eb="13">
      <t>リユウ</t>
    </rPh>
    <rPh sb="15" eb="16">
      <t>イ</t>
    </rPh>
    <phoneticPr fontId="3"/>
  </si>
  <si>
    <t>Ⅴ(1）ア
賦課基準
経常賦課金
ア)運営費</t>
    <rPh sb="8" eb="10">
      <t>キジュン</t>
    </rPh>
    <rPh sb="11" eb="13">
      <t>ケイジョウ</t>
    </rPh>
    <rPh sb="13" eb="16">
      <t>フカキン</t>
    </rPh>
    <rPh sb="19" eb="22">
      <t>ウンエイヒ</t>
    </rPh>
    <phoneticPr fontId="3"/>
  </si>
  <si>
    <t>Ⅴ(1）ア
経常賦課金
維持管理
イ）用水</t>
    <rPh sb="6" eb="8">
      <t>ケイジョウ</t>
    </rPh>
    <rPh sb="8" eb="11">
      <t>フカキン</t>
    </rPh>
    <rPh sb="12" eb="14">
      <t>イジ</t>
    </rPh>
    <rPh sb="14" eb="16">
      <t>カンリ</t>
    </rPh>
    <rPh sb="19" eb="21">
      <t>ヨウスイ</t>
    </rPh>
    <phoneticPr fontId="3"/>
  </si>
  <si>
    <t>Ⅴ(1）ア
経常賦課金
維持管理
ウ）排水</t>
    <rPh sb="6" eb="8">
      <t>ケイジョウ</t>
    </rPh>
    <rPh sb="8" eb="11">
      <t>フカキン</t>
    </rPh>
    <rPh sb="12" eb="14">
      <t>イジ</t>
    </rPh>
    <rPh sb="14" eb="16">
      <t>カンリ</t>
    </rPh>
    <rPh sb="19" eb="21">
      <t>ハイスイ</t>
    </rPh>
    <phoneticPr fontId="3"/>
  </si>
  <si>
    <t>Ⅴ(1）ア
経常賦課金
維持管理
エ）農道</t>
    <rPh sb="6" eb="8">
      <t>ケイジョウ</t>
    </rPh>
    <rPh sb="8" eb="11">
      <t>フカキン</t>
    </rPh>
    <rPh sb="12" eb="14">
      <t>イジ</t>
    </rPh>
    <rPh sb="14" eb="16">
      <t>カンリ</t>
    </rPh>
    <rPh sb="19" eb="21">
      <t>ノウドウ</t>
    </rPh>
    <phoneticPr fontId="3"/>
  </si>
  <si>
    <t>Ⅴ(1）ア
経常賦課金
維持管理
オ）その他</t>
    <rPh sb="6" eb="8">
      <t>ケイジョウ</t>
    </rPh>
    <rPh sb="8" eb="11">
      <t>フカキン</t>
    </rPh>
    <rPh sb="12" eb="14">
      <t>イジ</t>
    </rPh>
    <rPh sb="14" eb="16">
      <t>カンリ</t>
    </rPh>
    <rPh sb="21" eb="22">
      <t>タ</t>
    </rPh>
    <phoneticPr fontId="3"/>
  </si>
  <si>
    <t>Ⅴ(1）ア
賦課基準
特別賦課金
カ）かん排</t>
    <rPh sb="8" eb="10">
      <t>キジュン</t>
    </rPh>
    <rPh sb="11" eb="13">
      <t>トクベツ</t>
    </rPh>
    <rPh sb="13" eb="16">
      <t>フカキン</t>
    </rPh>
    <rPh sb="21" eb="22">
      <t>ハイ</t>
    </rPh>
    <phoneticPr fontId="3"/>
  </si>
  <si>
    <t>Ⅴ(1）ア
賦課基準
特別賦課金
キ）ほ場整備</t>
    <rPh sb="8" eb="10">
      <t>キジュン</t>
    </rPh>
    <rPh sb="11" eb="13">
      <t>トクベツ</t>
    </rPh>
    <rPh sb="13" eb="16">
      <t>フカキン</t>
    </rPh>
    <rPh sb="20" eb="21">
      <t>ジョウ</t>
    </rPh>
    <rPh sb="21" eb="23">
      <t>セイビ</t>
    </rPh>
    <phoneticPr fontId="3"/>
  </si>
  <si>
    <t>Ⅴ(1）ア
賦課基準
特別賦課金
ク）農地防災</t>
    <rPh sb="8" eb="10">
      <t>キジュン</t>
    </rPh>
    <rPh sb="11" eb="13">
      <t>トクベツ</t>
    </rPh>
    <rPh sb="13" eb="16">
      <t>フカキン</t>
    </rPh>
    <rPh sb="19" eb="21">
      <t>ノウチ</t>
    </rPh>
    <rPh sb="21" eb="23">
      <t>ボウサイ</t>
    </rPh>
    <phoneticPr fontId="3"/>
  </si>
  <si>
    <t>Ⅴ(1）ア
賦課基準
特別賦課金
ケ）農道整備</t>
    <rPh sb="8" eb="10">
      <t>キジュン</t>
    </rPh>
    <rPh sb="11" eb="13">
      <t>トクベツ</t>
    </rPh>
    <rPh sb="13" eb="16">
      <t>フカキン</t>
    </rPh>
    <rPh sb="19" eb="21">
      <t>ノウドウ</t>
    </rPh>
    <rPh sb="21" eb="23">
      <t>セイビ</t>
    </rPh>
    <phoneticPr fontId="3"/>
  </si>
  <si>
    <t>Ⅴ(1）ア
賦課基準
特別賦課金
コ）その他</t>
    <rPh sb="8" eb="10">
      <t>キジュン</t>
    </rPh>
    <rPh sb="11" eb="13">
      <t>トクベツ</t>
    </rPh>
    <rPh sb="13" eb="16">
      <t>フカキン</t>
    </rPh>
    <rPh sb="21" eb="22">
      <t>タ</t>
    </rPh>
    <phoneticPr fontId="3"/>
  </si>
  <si>
    <t>Ⅴ(1）イ
（ア）田
経常賦課金
定額又は平均</t>
    <rPh sb="9" eb="10">
      <t>タ</t>
    </rPh>
    <rPh sb="11" eb="13">
      <t>ケイジョウ</t>
    </rPh>
    <rPh sb="13" eb="16">
      <t>フカキン</t>
    </rPh>
    <rPh sb="17" eb="19">
      <t>テイガク</t>
    </rPh>
    <rPh sb="19" eb="20">
      <t>マタ</t>
    </rPh>
    <rPh sb="21" eb="23">
      <t>ヘイキン</t>
    </rPh>
    <phoneticPr fontId="3"/>
  </si>
  <si>
    <t>Ⅴ(1）イ
（ア）田
経常賦課金
最高額</t>
    <rPh sb="9" eb="10">
      <t>タ</t>
    </rPh>
    <rPh sb="11" eb="13">
      <t>ケイジョウ</t>
    </rPh>
    <rPh sb="13" eb="16">
      <t>フカキン</t>
    </rPh>
    <rPh sb="17" eb="20">
      <t>サイコウガク</t>
    </rPh>
    <phoneticPr fontId="3"/>
  </si>
  <si>
    <t>Ⅴ(1）イ
（ア）田
経常賦課金
最低額</t>
    <rPh sb="9" eb="10">
      <t>タ</t>
    </rPh>
    <rPh sb="11" eb="13">
      <t>ケイジョウ</t>
    </rPh>
    <rPh sb="13" eb="16">
      <t>フカキン</t>
    </rPh>
    <rPh sb="17" eb="20">
      <t>サイテイガク</t>
    </rPh>
    <phoneticPr fontId="3"/>
  </si>
  <si>
    <t>Ⅴ(1）イ
（ア）田
特別賦課金
定額又は平均</t>
    <rPh sb="9" eb="10">
      <t>タ</t>
    </rPh>
    <rPh sb="13" eb="16">
      <t>フカキン</t>
    </rPh>
    <rPh sb="17" eb="19">
      <t>テイガク</t>
    </rPh>
    <rPh sb="19" eb="20">
      <t>マタ</t>
    </rPh>
    <rPh sb="21" eb="23">
      <t>ヘイキン</t>
    </rPh>
    <phoneticPr fontId="3"/>
  </si>
  <si>
    <t>Ⅴ(1）イ
（ア）田
特別賦課金
最高額</t>
    <rPh sb="9" eb="10">
      <t>タ</t>
    </rPh>
    <rPh sb="13" eb="16">
      <t>フカキン</t>
    </rPh>
    <rPh sb="17" eb="20">
      <t>サイコウガク</t>
    </rPh>
    <phoneticPr fontId="3"/>
  </si>
  <si>
    <t>Ⅴ(1）イ
（ア）田
特別賦課金
最低額</t>
    <rPh sb="9" eb="10">
      <t>タ</t>
    </rPh>
    <rPh sb="13" eb="16">
      <t>フカキン</t>
    </rPh>
    <rPh sb="17" eb="20">
      <t>サイテイガク</t>
    </rPh>
    <phoneticPr fontId="3"/>
  </si>
  <si>
    <t>Ⅴ(1）イ
（イ）畑
経常賦課金
定額又は平均</t>
    <rPh sb="11" eb="13">
      <t>ケイジョウ</t>
    </rPh>
    <rPh sb="13" eb="16">
      <t>フカキン</t>
    </rPh>
    <rPh sb="17" eb="19">
      <t>テイガク</t>
    </rPh>
    <rPh sb="19" eb="20">
      <t>マタ</t>
    </rPh>
    <rPh sb="21" eb="23">
      <t>ヘイキン</t>
    </rPh>
    <phoneticPr fontId="3"/>
  </si>
  <si>
    <t>Ⅴ(1）イ（イ
畑
経常賦課金
最高額</t>
    <rPh sb="10" eb="12">
      <t>ケイジョウ</t>
    </rPh>
    <rPh sb="12" eb="15">
      <t>フカキン</t>
    </rPh>
    <rPh sb="16" eb="19">
      <t>サイコウガク</t>
    </rPh>
    <phoneticPr fontId="3"/>
  </si>
  <si>
    <t>Ⅴ(1）イ（イ
畑
経常賦課金
最低額</t>
    <rPh sb="10" eb="12">
      <t>ケイジョウ</t>
    </rPh>
    <rPh sb="12" eb="15">
      <t>フカキン</t>
    </rPh>
    <rPh sb="16" eb="19">
      <t>サイテイガク</t>
    </rPh>
    <phoneticPr fontId="3"/>
  </si>
  <si>
    <t>Ⅴ(1）イ（イ
畑
特別賦課金
定額又は平均</t>
    <rPh sb="12" eb="15">
      <t>フカキン</t>
    </rPh>
    <rPh sb="16" eb="18">
      <t>テイガク</t>
    </rPh>
    <rPh sb="18" eb="19">
      <t>マタ</t>
    </rPh>
    <rPh sb="20" eb="22">
      <t>ヘイキン</t>
    </rPh>
    <phoneticPr fontId="3"/>
  </si>
  <si>
    <t>Ⅴ(1）イ（イ
畑
特別賦課金
最高額</t>
    <rPh sb="12" eb="15">
      <t>フカキン</t>
    </rPh>
    <rPh sb="16" eb="19">
      <t>サイコウガク</t>
    </rPh>
    <phoneticPr fontId="3"/>
  </si>
  <si>
    <t>Ⅴ(1）イ（イ
畑
特別賦課金
最低額</t>
    <rPh sb="12" eb="15">
      <t>フカキン</t>
    </rPh>
    <rPh sb="16" eb="19">
      <t>サイテイガク</t>
    </rPh>
    <phoneticPr fontId="3"/>
  </si>
  <si>
    <t>Ⅴ(2）
ｱ)経常賦課金
R元調定額</t>
    <rPh sb="7" eb="9">
      <t>ケイジョウ</t>
    </rPh>
    <rPh sb="9" eb="12">
      <t>フカキン</t>
    </rPh>
    <rPh sb="14" eb="15">
      <t>モト</t>
    </rPh>
    <rPh sb="15" eb="18">
      <t>チョウテイガク</t>
    </rPh>
    <phoneticPr fontId="3"/>
  </si>
  <si>
    <t>Ⅴ(2）
ｱ)経常賦課金
R元徴収額</t>
    <rPh sb="7" eb="9">
      <t>ケイジョウ</t>
    </rPh>
    <rPh sb="9" eb="12">
      <t>フカキン</t>
    </rPh>
    <rPh sb="14" eb="15">
      <t>モト</t>
    </rPh>
    <rPh sb="15" eb="17">
      <t>チョウシュウ</t>
    </rPh>
    <phoneticPr fontId="3"/>
  </si>
  <si>
    <t>Ⅴ(2）
ｱ)経常賦課金
徴収率</t>
    <rPh sb="7" eb="9">
      <t>ケイジョウ</t>
    </rPh>
    <rPh sb="9" eb="12">
      <t>フカキン</t>
    </rPh>
    <rPh sb="13" eb="15">
      <t>チョウシュウ</t>
    </rPh>
    <rPh sb="15" eb="16">
      <t>リツ</t>
    </rPh>
    <phoneticPr fontId="3"/>
  </si>
  <si>
    <t>Ⅴ(2）
ｲ)特別賦課金
R元調定額</t>
    <rPh sb="7" eb="9">
      <t>トクベツ</t>
    </rPh>
    <rPh sb="9" eb="12">
      <t>フカキン</t>
    </rPh>
    <rPh sb="14" eb="15">
      <t>モト</t>
    </rPh>
    <rPh sb="15" eb="18">
      <t>チョウテイガク</t>
    </rPh>
    <phoneticPr fontId="3"/>
  </si>
  <si>
    <t>Ⅴ(2）
ｲ)特別賦課金
R元徴収額</t>
    <rPh sb="7" eb="9">
      <t>トクベツ</t>
    </rPh>
    <rPh sb="9" eb="12">
      <t>フカキン</t>
    </rPh>
    <rPh sb="14" eb="15">
      <t>モト</t>
    </rPh>
    <rPh sb="15" eb="17">
      <t>チョウシュウ</t>
    </rPh>
    <phoneticPr fontId="3"/>
  </si>
  <si>
    <t>Ⅴ(2）
ｲ)特別賦課金
徴収率</t>
    <rPh sb="7" eb="9">
      <t>トクベツ</t>
    </rPh>
    <rPh sb="9" eb="12">
      <t>フカキン</t>
    </rPh>
    <rPh sb="13" eb="15">
      <t>チョウシュウ</t>
    </rPh>
    <rPh sb="15" eb="16">
      <t>リツ</t>
    </rPh>
    <phoneticPr fontId="3"/>
  </si>
  <si>
    <t>Ⅴ(３）
ｱ)審査請求
H29</t>
    <rPh sb="7" eb="9">
      <t>シンサ</t>
    </rPh>
    <rPh sb="9" eb="11">
      <t>セイキュウ</t>
    </rPh>
    <phoneticPr fontId="3"/>
  </si>
  <si>
    <t>Ⅴ(３）
ｱ)審査請求
H30</t>
    <rPh sb="7" eb="9">
      <t>シンサ</t>
    </rPh>
    <rPh sb="9" eb="11">
      <t>セイキュウ</t>
    </rPh>
    <phoneticPr fontId="3"/>
  </si>
  <si>
    <t>Ⅴ(３）
ｱ)審査請求
R元</t>
    <rPh sb="7" eb="9">
      <t>シンサ</t>
    </rPh>
    <rPh sb="9" eb="11">
      <t>セイキュウ</t>
    </rPh>
    <rPh sb="13" eb="14">
      <t>ガン</t>
    </rPh>
    <phoneticPr fontId="3"/>
  </si>
  <si>
    <t>Ⅴ(３）
ｱ)審査請求
R2</t>
    <rPh sb="7" eb="9">
      <t>シンサ</t>
    </rPh>
    <rPh sb="9" eb="11">
      <t>セイキュウ</t>
    </rPh>
    <phoneticPr fontId="3"/>
  </si>
  <si>
    <t>Ⅴ(３）
ｲ)取消訴訟
H29</t>
    <phoneticPr fontId="3"/>
  </si>
  <si>
    <t>Ⅴ(３）
ｲ)取消訴訟
H30</t>
    <phoneticPr fontId="3"/>
  </si>
  <si>
    <t>Ⅴ(３）
ｲ)取消訴訟
R元</t>
    <rPh sb="13" eb="14">
      <t>ガン</t>
    </rPh>
    <phoneticPr fontId="3"/>
  </si>
  <si>
    <t>Ⅴ(３）
ｲ)取消訴訟
R2</t>
    <phoneticPr fontId="3"/>
  </si>
  <si>
    <t>Ⅴ(４）
ｱ)経常賦課金
H29徴収率</t>
    <rPh sb="7" eb="9">
      <t>ケイジョウ</t>
    </rPh>
    <rPh sb="9" eb="12">
      <t>フカキン</t>
    </rPh>
    <rPh sb="16" eb="18">
      <t>チョウシュウ</t>
    </rPh>
    <rPh sb="18" eb="19">
      <t>リツ</t>
    </rPh>
    <phoneticPr fontId="3"/>
  </si>
  <si>
    <t>Ⅴ(４）
ｱ)経常賦課金
H30徴収率</t>
    <rPh sb="7" eb="9">
      <t>ケイジョウ</t>
    </rPh>
    <rPh sb="9" eb="12">
      <t>フカキン</t>
    </rPh>
    <rPh sb="16" eb="18">
      <t>チョウシュウ</t>
    </rPh>
    <rPh sb="18" eb="19">
      <t>リツ</t>
    </rPh>
    <phoneticPr fontId="3"/>
  </si>
  <si>
    <t>Ⅴ(４）
ｲ)特別賦課金
H29徴収率</t>
    <rPh sb="7" eb="9">
      <t>トクベツ</t>
    </rPh>
    <rPh sb="9" eb="12">
      <t>フカキン</t>
    </rPh>
    <rPh sb="16" eb="18">
      <t>チョウシュウ</t>
    </rPh>
    <rPh sb="18" eb="19">
      <t>リツ</t>
    </rPh>
    <phoneticPr fontId="3"/>
  </si>
  <si>
    <t>Ⅴ(４）
ｲ)特別賦課金
H30徴収率</t>
    <rPh sb="7" eb="9">
      <t>トクベツ</t>
    </rPh>
    <rPh sb="9" eb="12">
      <t>フカキン</t>
    </rPh>
    <rPh sb="16" eb="18">
      <t>チョウシュウ</t>
    </rPh>
    <rPh sb="18" eb="19">
      <t>リツ</t>
    </rPh>
    <phoneticPr fontId="3"/>
  </si>
  <si>
    <t>Ⅴ(５）
賦課金
徴収態様</t>
    <rPh sb="5" eb="8">
      <t>フカキン</t>
    </rPh>
    <rPh sb="9" eb="11">
      <t>チョウシュウ</t>
    </rPh>
    <rPh sb="11" eb="13">
      <t>タイヨウ</t>
    </rPh>
    <phoneticPr fontId="3"/>
  </si>
  <si>
    <t>Ⅴ（６）
賦課金
徴収委任先
１</t>
    <rPh sb="5" eb="8">
      <t>フカキン</t>
    </rPh>
    <rPh sb="9" eb="11">
      <t>チョウシュウ</t>
    </rPh>
    <rPh sb="11" eb="13">
      <t>イニン</t>
    </rPh>
    <rPh sb="13" eb="14">
      <t>サキ</t>
    </rPh>
    <phoneticPr fontId="3"/>
  </si>
  <si>
    <t>Ⅴ（６）
賦課金
徴収委任先
２</t>
    <rPh sb="5" eb="8">
      <t>フカキン</t>
    </rPh>
    <rPh sb="9" eb="11">
      <t>チョウシュウ</t>
    </rPh>
    <rPh sb="11" eb="13">
      <t>イニン</t>
    </rPh>
    <rPh sb="13" eb="14">
      <t>サキ</t>
    </rPh>
    <phoneticPr fontId="3"/>
  </si>
  <si>
    <t>Ⅴ（６）
賦課金
徴収委任先
３</t>
    <rPh sb="5" eb="8">
      <t>フカキン</t>
    </rPh>
    <rPh sb="9" eb="11">
      <t>チョウシュウ</t>
    </rPh>
    <rPh sb="11" eb="13">
      <t>イニン</t>
    </rPh>
    <rPh sb="13" eb="14">
      <t>サキ</t>
    </rPh>
    <phoneticPr fontId="3"/>
  </si>
  <si>
    <t>Ⅴ（６）
賦課金
徴収委任先
４</t>
    <rPh sb="5" eb="8">
      <t>フカキン</t>
    </rPh>
    <rPh sb="9" eb="11">
      <t>チョウシュウ</t>
    </rPh>
    <rPh sb="11" eb="13">
      <t>イニン</t>
    </rPh>
    <rPh sb="13" eb="14">
      <t>サキ</t>
    </rPh>
    <phoneticPr fontId="3"/>
  </si>
  <si>
    <t>Ⅴ（６）
賦課金
徴収委任先
５</t>
    <rPh sb="5" eb="8">
      <t>フカキン</t>
    </rPh>
    <rPh sb="9" eb="11">
      <t>チョウシュウ</t>
    </rPh>
    <rPh sb="11" eb="13">
      <t>イニン</t>
    </rPh>
    <rPh sb="13" eb="14">
      <t>サキ</t>
    </rPh>
    <phoneticPr fontId="3"/>
  </si>
  <si>
    <t>Ⅴ（６）
賦課金
徴収委任先
６</t>
    <rPh sb="5" eb="8">
      <t>フカキン</t>
    </rPh>
    <rPh sb="9" eb="11">
      <t>チョウシュウ</t>
    </rPh>
    <rPh sb="11" eb="13">
      <t>イニン</t>
    </rPh>
    <rPh sb="13" eb="14">
      <t>サキ</t>
    </rPh>
    <phoneticPr fontId="3"/>
  </si>
  <si>
    <t>Ⅴ（６）
賦課金
徴収委任先
７</t>
    <rPh sb="5" eb="8">
      <t>フカキン</t>
    </rPh>
    <rPh sb="9" eb="11">
      <t>チョウシュウ</t>
    </rPh>
    <rPh sb="11" eb="13">
      <t>イニン</t>
    </rPh>
    <rPh sb="13" eb="14">
      <t>サキ</t>
    </rPh>
    <phoneticPr fontId="3"/>
  </si>
  <si>
    <t>Ⅴ（６）
賦課金
徴収委任先
7.その他</t>
    <rPh sb="5" eb="8">
      <t>フカキン</t>
    </rPh>
    <rPh sb="9" eb="11">
      <t>チョウシュウ</t>
    </rPh>
    <rPh sb="11" eb="13">
      <t>イニン</t>
    </rPh>
    <rPh sb="13" eb="14">
      <t>サキ</t>
    </rPh>
    <rPh sb="19" eb="20">
      <t>タ</t>
    </rPh>
    <phoneticPr fontId="3"/>
  </si>
  <si>
    <t>Ⅴ（７）ア
（ア）未納理由
ｱ)経常賦課金
１位</t>
    <rPh sb="9" eb="11">
      <t>ミノウ</t>
    </rPh>
    <rPh sb="11" eb="13">
      <t>リユウ</t>
    </rPh>
    <rPh sb="16" eb="18">
      <t>ケイジョウ</t>
    </rPh>
    <rPh sb="18" eb="21">
      <t>フカキン</t>
    </rPh>
    <rPh sb="23" eb="24">
      <t>イ</t>
    </rPh>
    <phoneticPr fontId="3"/>
  </si>
  <si>
    <t>Ⅴ（７）ア
（ア）未納理由
ｱ)経常賦課金
１位 
12．その他</t>
    <rPh sb="9" eb="11">
      <t>ミノウ</t>
    </rPh>
    <rPh sb="11" eb="13">
      <t>リユウ</t>
    </rPh>
    <rPh sb="16" eb="18">
      <t>ケイジョウ</t>
    </rPh>
    <rPh sb="18" eb="21">
      <t>フカキン</t>
    </rPh>
    <rPh sb="23" eb="24">
      <t>イ</t>
    </rPh>
    <rPh sb="31" eb="32">
      <t>タ</t>
    </rPh>
    <phoneticPr fontId="3"/>
  </si>
  <si>
    <t>Ⅴ（７）ア
（ア）未納理由
ｱ)経常賦課金
２位</t>
    <rPh sb="9" eb="11">
      <t>ミノウ</t>
    </rPh>
    <rPh sb="11" eb="13">
      <t>リユウ</t>
    </rPh>
    <rPh sb="16" eb="18">
      <t>ケイジョウ</t>
    </rPh>
    <rPh sb="18" eb="21">
      <t>フカキン</t>
    </rPh>
    <rPh sb="23" eb="24">
      <t>イ</t>
    </rPh>
    <phoneticPr fontId="3"/>
  </si>
  <si>
    <t>Ⅴ（７）ア
（ア）未納理由
ｱ)経常賦課金
２位
12．その他</t>
    <rPh sb="9" eb="11">
      <t>ミノウ</t>
    </rPh>
    <rPh sb="11" eb="13">
      <t>リユウ</t>
    </rPh>
    <rPh sb="16" eb="18">
      <t>ケイジョウ</t>
    </rPh>
    <rPh sb="18" eb="21">
      <t>フカキン</t>
    </rPh>
    <rPh sb="23" eb="24">
      <t>イ</t>
    </rPh>
    <rPh sb="30" eb="31">
      <t>タ</t>
    </rPh>
    <phoneticPr fontId="3"/>
  </si>
  <si>
    <t>Ⅴ（７）ア
（ア）未納理由
ｱ)経常賦課金
３位</t>
    <rPh sb="9" eb="11">
      <t>ミノウ</t>
    </rPh>
    <rPh sb="11" eb="13">
      <t>リユウ</t>
    </rPh>
    <rPh sb="16" eb="18">
      <t>ケイジョウ</t>
    </rPh>
    <rPh sb="18" eb="21">
      <t>フカキン</t>
    </rPh>
    <rPh sb="23" eb="24">
      <t>イイ</t>
    </rPh>
    <phoneticPr fontId="3"/>
  </si>
  <si>
    <t>Ⅴ（７）ア
（ア）未納理由
ｱ)経常賦課金
３位
12．その他</t>
    <rPh sb="9" eb="11">
      <t>ミノウ</t>
    </rPh>
    <rPh sb="11" eb="13">
      <t>リユウ</t>
    </rPh>
    <rPh sb="16" eb="18">
      <t>ケイジョウ</t>
    </rPh>
    <rPh sb="18" eb="21">
      <t>フカキン</t>
    </rPh>
    <rPh sb="23" eb="24">
      <t>イイ</t>
    </rPh>
    <rPh sb="30" eb="31">
      <t>タ</t>
    </rPh>
    <phoneticPr fontId="3"/>
  </si>
  <si>
    <t>Ⅴ（７）ア
（ア）未納理由
ｲ)特別賦課金
１位</t>
    <rPh sb="9" eb="11">
      <t>ミノウ</t>
    </rPh>
    <rPh sb="11" eb="13">
      <t>リユウ</t>
    </rPh>
    <rPh sb="18" eb="21">
      <t>フカキン</t>
    </rPh>
    <rPh sb="23" eb="24">
      <t>イ</t>
    </rPh>
    <phoneticPr fontId="3"/>
  </si>
  <si>
    <t>Ⅴ（７）ア
（ア）未納理由
ｲ)特別賦課金
１位
12．その他</t>
    <rPh sb="9" eb="11">
      <t>ミノウ</t>
    </rPh>
    <rPh sb="11" eb="13">
      <t>リユウ</t>
    </rPh>
    <rPh sb="18" eb="21">
      <t>フカキン</t>
    </rPh>
    <rPh sb="23" eb="24">
      <t>イ</t>
    </rPh>
    <rPh sb="30" eb="31">
      <t>タ</t>
    </rPh>
    <phoneticPr fontId="3"/>
  </si>
  <si>
    <t>Ⅴ（７）ア
（ア）未納理由
ｲ)特別賦課金
２位</t>
    <rPh sb="9" eb="11">
      <t>ミノウ</t>
    </rPh>
    <rPh sb="11" eb="13">
      <t>リユウ</t>
    </rPh>
    <rPh sb="16" eb="18">
      <t>トクベツ</t>
    </rPh>
    <rPh sb="18" eb="21">
      <t>フカキン</t>
    </rPh>
    <rPh sb="23" eb="24">
      <t>イイ</t>
    </rPh>
    <phoneticPr fontId="3"/>
  </si>
  <si>
    <t>Ⅴ（７）ア
（ア）未納理由
ｲ)特別賦課金
２位
12．その他</t>
    <rPh sb="9" eb="11">
      <t>ミノウ</t>
    </rPh>
    <rPh sb="11" eb="13">
      <t>リユウ</t>
    </rPh>
    <rPh sb="16" eb="18">
      <t>トクベツ</t>
    </rPh>
    <rPh sb="18" eb="21">
      <t>フカキン</t>
    </rPh>
    <rPh sb="23" eb="24">
      <t>イイ</t>
    </rPh>
    <rPh sb="30" eb="31">
      <t>タ</t>
    </rPh>
    <phoneticPr fontId="3"/>
  </si>
  <si>
    <t>Ⅴ（７）ア
（ア）未納理由
ｲ)特別賦課金
３位</t>
    <rPh sb="9" eb="11">
      <t>ミノウ</t>
    </rPh>
    <rPh sb="11" eb="13">
      <t>リユウ</t>
    </rPh>
    <rPh sb="16" eb="18">
      <t>トクベツ</t>
    </rPh>
    <rPh sb="18" eb="21">
      <t>フカキン</t>
    </rPh>
    <rPh sb="23" eb="24">
      <t>イイ</t>
    </rPh>
    <phoneticPr fontId="3"/>
  </si>
  <si>
    <t>Ⅴ（７）ア
（ア）未納理由
ｲ)特別賦課金
３位
12．その他</t>
    <rPh sb="9" eb="11">
      <t>ミノウ</t>
    </rPh>
    <rPh sb="11" eb="13">
      <t>リユウ</t>
    </rPh>
    <rPh sb="16" eb="18">
      <t>トクベツ</t>
    </rPh>
    <rPh sb="18" eb="21">
      <t>フカキン</t>
    </rPh>
    <rPh sb="23" eb="24">
      <t>イイ</t>
    </rPh>
    <rPh sb="30" eb="31">
      <t>タ</t>
    </rPh>
    <phoneticPr fontId="3"/>
  </si>
  <si>
    <t>Ⅴ（７）ア
（イ）未納者
固定してるか</t>
    <rPh sb="9" eb="11">
      <t>ミノウ</t>
    </rPh>
    <rPh sb="11" eb="12">
      <t>シャ</t>
    </rPh>
    <rPh sb="13" eb="15">
      <t>コテイ</t>
    </rPh>
    <phoneticPr fontId="3"/>
  </si>
  <si>
    <t>Ⅴ（７）ア
（イ）未納者
特定地域に
偏在してるか</t>
    <rPh sb="9" eb="11">
      <t>ミノウ</t>
    </rPh>
    <rPh sb="11" eb="12">
      <t>シャ</t>
    </rPh>
    <rPh sb="13" eb="15">
      <t>トクテイ</t>
    </rPh>
    <rPh sb="15" eb="17">
      <t>チイキ</t>
    </rPh>
    <rPh sb="19" eb="21">
      <t>ヘンザイ</t>
    </rPh>
    <phoneticPr fontId="3"/>
  </si>
  <si>
    <t>Ⅴ（７）イ
（ア）滞納処分
ｱ)市町村処分
対象人数</t>
    <rPh sb="9" eb="11">
      <t>タイノウ</t>
    </rPh>
    <rPh sb="11" eb="13">
      <t>ショブン</t>
    </rPh>
    <rPh sb="16" eb="19">
      <t>シチョウソン</t>
    </rPh>
    <rPh sb="19" eb="21">
      <t>ショブン</t>
    </rPh>
    <rPh sb="22" eb="24">
      <t>タイショウ</t>
    </rPh>
    <rPh sb="24" eb="26">
      <t>ニンズウ</t>
    </rPh>
    <rPh sb="25" eb="26">
      <t>スウ</t>
    </rPh>
    <phoneticPr fontId="3"/>
  </si>
  <si>
    <t>Ⅴ（７）イ
（ア）滞納処分
ｱ)市町村処分
金額</t>
    <rPh sb="9" eb="11">
      <t>タイノウ</t>
    </rPh>
    <rPh sb="11" eb="13">
      <t>ショブン</t>
    </rPh>
    <rPh sb="16" eb="19">
      <t>シチョウソン</t>
    </rPh>
    <rPh sb="19" eb="21">
      <t>ショブン</t>
    </rPh>
    <rPh sb="22" eb="24">
      <t>キンガク</t>
    </rPh>
    <phoneticPr fontId="3"/>
  </si>
  <si>
    <t>Ⅴ（７）イ
（ア）滞納処分
ｲ)直接処分
対象人数</t>
    <rPh sb="9" eb="11">
      <t>タイノウ</t>
    </rPh>
    <rPh sb="11" eb="13">
      <t>ショブン</t>
    </rPh>
    <rPh sb="16" eb="18">
      <t>チョクセツ</t>
    </rPh>
    <rPh sb="18" eb="20">
      <t>ショブン</t>
    </rPh>
    <rPh sb="21" eb="23">
      <t>タイショウ</t>
    </rPh>
    <rPh sb="23" eb="25">
      <t>ニンズウ</t>
    </rPh>
    <rPh sb="24" eb="25">
      <t>スウ</t>
    </rPh>
    <phoneticPr fontId="3"/>
  </si>
  <si>
    <t>Ⅴ（７）イ
（ア）滞納処分
ｲ)直接処分
金額</t>
    <rPh sb="9" eb="11">
      <t>タイノウ</t>
    </rPh>
    <rPh sb="11" eb="13">
      <t>ショブン</t>
    </rPh>
    <rPh sb="16" eb="18">
      <t>チョクセツ</t>
    </rPh>
    <rPh sb="18" eb="20">
      <t>ショブン</t>
    </rPh>
    <rPh sb="20" eb="22">
      <t>キンガク</t>
    </rPh>
    <phoneticPr fontId="3"/>
  </si>
  <si>
    <t>Ⅴ（７）イ
（イ）差押
R2年度
①対象者数</t>
    <rPh sb="9" eb="11">
      <t>サシオサエ</t>
    </rPh>
    <rPh sb="14" eb="16">
      <t>ネンド</t>
    </rPh>
    <rPh sb="18" eb="21">
      <t>タイショウシャ</t>
    </rPh>
    <rPh sb="21" eb="22">
      <t>スウ</t>
    </rPh>
    <phoneticPr fontId="3"/>
  </si>
  <si>
    <t>Ⅴ（７）イ
（イ）差押
R2年度
②預貯金件数</t>
    <rPh sb="9" eb="11">
      <t>サシオサエ</t>
    </rPh>
    <rPh sb="14" eb="16">
      <t>ネンド</t>
    </rPh>
    <rPh sb="18" eb="21">
      <t>ヨチョキン</t>
    </rPh>
    <rPh sb="21" eb="23">
      <t>ケンスウサシオサエケンスウ</t>
    </rPh>
    <phoneticPr fontId="3"/>
  </si>
  <si>
    <t>Ⅴ（７）イ
（イ）差押
R2年度
③動産件数</t>
    <rPh sb="18" eb="20">
      <t>ドウサン</t>
    </rPh>
    <rPh sb="20" eb="22">
      <t>ケンスウ</t>
    </rPh>
    <phoneticPr fontId="3"/>
  </si>
  <si>
    <t>Ⅴ（７）イ
（イ）差押
R2年度④
有価証券件数</t>
    <rPh sb="20" eb="22">
      <t>ユウカ</t>
    </rPh>
    <rPh sb="22" eb="24">
      <t>ケンスウ</t>
    </rPh>
    <phoneticPr fontId="3"/>
  </si>
  <si>
    <t>Ⅴ（７）イ
（イ）差押
R2年度
⑤宅地件数</t>
    <rPh sb="20" eb="22">
      <t>サシオサエケンスウ</t>
    </rPh>
    <phoneticPr fontId="3"/>
  </si>
  <si>
    <t>Ⅴ（７）イ
（イ）差押
R2年度
⑥農地件数</t>
    <rPh sb="20" eb="22">
      <t>サシオサエケンスウ</t>
    </rPh>
    <phoneticPr fontId="3"/>
  </si>
  <si>
    <t>Ⅴ（７）イ
（イ）差押
R2年度
⑦建物件数</t>
    <rPh sb="20" eb="22">
      <t>サシオサエケンスウ</t>
    </rPh>
    <phoneticPr fontId="3"/>
  </si>
  <si>
    <t>Ⅴ（７）イ
（イ）差押
R2年度
⑧その他件数</t>
    <rPh sb="21" eb="23">
      <t>サシオサエケンスウ</t>
    </rPh>
    <phoneticPr fontId="3"/>
  </si>
  <si>
    <t>Ⅴ（７）イ
（イ）差押
R2年度
⑨滞納額</t>
    <rPh sb="9" eb="11">
      <t>サシオサエ</t>
    </rPh>
    <rPh sb="14" eb="16">
      <t>ネンド</t>
    </rPh>
    <rPh sb="18" eb="21">
      <t>タイノウガク</t>
    </rPh>
    <phoneticPr fontId="3"/>
  </si>
  <si>
    <t>Ⅴ（７）イ
（ウ)取立換価
R2年度
①対象者数</t>
    <rPh sb="9" eb="11">
      <t>トリタテ</t>
    </rPh>
    <rPh sb="11" eb="13">
      <t>カンカ</t>
    </rPh>
    <rPh sb="16" eb="18">
      <t>ネンド</t>
    </rPh>
    <rPh sb="20" eb="23">
      <t>タイショウシャ</t>
    </rPh>
    <rPh sb="23" eb="24">
      <t>スウ</t>
    </rPh>
    <phoneticPr fontId="3"/>
  </si>
  <si>
    <t>Ⅴ（７）イ
（ウ)取立換価
R2年度
②預貯金件数</t>
    <rPh sb="9" eb="11">
      <t>トリタテ</t>
    </rPh>
    <rPh sb="11" eb="13">
      <t>カンカ</t>
    </rPh>
    <rPh sb="16" eb="18">
      <t>ネンド</t>
    </rPh>
    <rPh sb="20" eb="23">
      <t>ヨチョキン</t>
    </rPh>
    <rPh sb="23" eb="25">
      <t>ケンスウ</t>
    </rPh>
    <phoneticPr fontId="3"/>
  </si>
  <si>
    <t>Ⅴ（７）イ
（ウ)取立換価
R2年度
③動産件数</t>
    <rPh sb="9" eb="11">
      <t>トリタテ</t>
    </rPh>
    <rPh sb="11" eb="13">
      <t>カンカ</t>
    </rPh>
    <rPh sb="16" eb="18">
      <t>ネンド</t>
    </rPh>
    <rPh sb="20" eb="22">
      <t>ドウサン</t>
    </rPh>
    <rPh sb="22" eb="24">
      <t>ケンスウ</t>
    </rPh>
    <phoneticPr fontId="3"/>
  </si>
  <si>
    <t>Ⅴ（７）イ
（ウ)取立換価
R2年度④
有価証券件数</t>
    <rPh sb="24" eb="26">
      <t>ユウカカンカケンスウ</t>
    </rPh>
    <phoneticPr fontId="3"/>
  </si>
  <si>
    <t>Ⅴ（７）イ
（ウ)取立換価
R2年度
⑤宅地件数</t>
    <rPh sb="22" eb="24">
      <t>カンカケンスウ</t>
    </rPh>
    <phoneticPr fontId="3"/>
  </si>
  <si>
    <t>Ⅴ（７）イ
（ウ)取立換価
R2年度
⑥農地件数</t>
    <rPh sb="9" eb="11">
      <t>トリタテ</t>
    </rPh>
    <rPh sb="11" eb="13">
      <t>カンカ</t>
    </rPh>
    <rPh sb="16" eb="18">
      <t>ネンド</t>
    </rPh>
    <rPh sb="20" eb="22">
      <t>ノウチ</t>
    </rPh>
    <rPh sb="22" eb="24">
      <t>ケンスウ</t>
    </rPh>
    <phoneticPr fontId="3"/>
  </si>
  <si>
    <t>Ⅴ（７）イ
（ウ)取立換価
R2年度
⑦建物件数</t>
    <rPh sb="22" eb="24">
      <t>タテモノケンスウ</t>
    </rPh>
    <phoneticPr fontId="3"/>
  </si>
  <si>
    <t>Ⅴ（７）イ
（ウ)取立換価
R2年度
⑧その他件数</t>
    <rPh sb="9" eb="11">
      <t>トリタテ</t>
    </rPh>
    <rPh sb="11" eb="13">
      <t>カンカ</t>
    </rPh>
    <rPh sb="16" eb="18">
      <t>ネンド</t>
    </rPh>
    <rPh sb="22" eb="23">
      <t>タ</t>
    </rPh>
    <rPh sb="23" eb="25">
      <t>ケンスウ</t>
    </rPh>
    <phoneticPr fontId="3"/>
  </si>
  <si>
    <t>Ⅴ（７）イ
（ウ)取立換価
R2年度
⑨取立額</t>
    <rPh sb="20" eb="22">
      <t>トリタテ</t>
    </rPh>
    <rPh sb="22" eb="23">
      <t>カガク</t>
    </rPh>
    <phoneticPr fontId="3"/>
  </si>
  <si>
    <t>Ⅴ（７）イ
（エ)滞納処分
市町村対応</t>
    <rPh sb="9" eb="11">
      <t>タイノウ</t>
    </rPh>
    <rPh sb="11" eb="13">
      <t>ショブン</t>
    </rPh>
    <rPh sb="14" eb="17">
      <t>シチョウソン</t>
    </rPh>
    <rPh sb="17" eb="19">
      <t>タイオウ</t>
    </rPh>
    <phoneticPr fontId="3"/>
  </si>
  <si>
    <t>Ⅴ（７）イ
（オ)滞納処分
進まない訳
１位</t>
    <rPh sb="9" eb="11">
      <t>タイノウ</t>
    </rPh>
    <rPh sb="11" eb="13">
      <t>ショブン</t>
    </rPh>
    <rPh sb="14" eb="15">
      <t>スス</t>
    </rPh>
    <rPh sb="18" eb="19">
      <t>ワケ</t>
    </rPh>
    <rPh sb="21" eb="22">
      <t>イ</t>
    </rPh>
    <phoneticPr fontId="3"/>
  </si>
  <si>
    <t>Ⅴ（７）イ
（オ)滞納処分
進まない訳
２位</t>
    <rPh sb="21" eb="22">
      <t>イ</t>
    </rPh>
    <phoneticPr fontId="3"/>
  </si>
  <si>
    <t>Ⅴ（７）イ
（オ)滞納処分
進まない訳
7．その他</t>
    <rPh sb="24" eb="25">
      <t>タ</t>
    </rPh>
    <phoneticPr fontId="3"/>
  </si>
  <si>
    <t>Ⅴ（７）イ
（カ)不納欠損H29金額</t>
    <rPh sb="16" eb="18">
      <t>キンガク</t>
    </rPh>
    <phoneticPr fontId="3"/>
  </si>
  <si>
    <t>Ⅴ（７）イ
（カ)不納欠損
H30件数</t>
    <rPh sb="9" eb="11">
      <t>フノウ</t>
    </rPh>
    <rPh sb="11" eb="13">
      <t>ケッソン</t>
    </rPh>
    <rPh sb="17" eb="19">
      <t>ケンスウ</t>
    </rPh>
    <phoneticPr fontId="3"/>
  </si>
  <si>
    <t>Ⅴ（７）イ
（カ)不納欠損H30金額</t>
    <rPh sb="16" eb="18">
      <t>キンガク</t>
    </rPh>
    <phoneticPr fontId="3"/>
  </si>
  <si>
    <t>Ⅴ（７）イ
（カ)不納欠損
R元件数</t>
    <rPh sb="9" eb="11">
      <t>フノウ</t>
    </rPh>
    <rPh sb="11" eb="13">
      <t>ケッソン</t>
    </rPh>
    <rPh sb="15" eb="16">
      <t>ガン</t>
    </rPh>
    <rPh sb="16" eb="18">
      <t>ケンスウ</t>
    </rPh>
    <phoneticPr fontId="3"/>
  </si>
  <si>
    <t>Ⅴ（７）イ
（カ)不納欠損
R元金額</t>
    <rPh sb="15" eb="16">
      <t>ガン</t>
    </rPh>
    <rPh sb="16" eb="18">
      <t>キンガク</t>
    </rPh>
    <phoneticPr fontId="3"/>
  </si>
  <si>
    <t>Ⅴ（８）（ア）
夫役の賦課</t>
    <rPh sb="8" eb="9">
      <t>オット</t>
    </rPh>
    <rPh sb="9" eb="10">
      <t>ヤク</t>
    </rPh>
    <rPh sb="11" eb="13">
      <t>フカ</t>
    </rPh>
    <phoneticPr fontId="3"/>
  </si>
  <si>
    <t>Ⅴ（８）（イ）
現品の賦課</t>
    <rPh sb="8" eb="10">
      <t>ゲンピン</t>
    </rPh>
    <rPh sb="11" eb="13">
      <t>フカ</t>
    </rPh>
    <phoneticPr fontId="3"/>
  </si>
  <si>
    <t>Ⅵア
重複改良区数</t>
    <rPh sb="3" eb="5">
      <t>チョウフク</t>
    </rPh>
    <rPh sb="5" eb="7">
      <t>カイリョウ</t>
    </rPh>
    <rPh sb="7" eb="8">
      <t>ク</t>
    </rPh>
    <rPh sb="8" eb="9">
      <t>スウ</t>
    </rPh>
    <phoneticPr fontId="3"/>
  </si>
  <si>
    <t>Ⅵイ
重複面積
田</t>
    <rPh sb="3" eb="5">
      <t>チョウフク</t>
    </rPh>
    <rPh sb="5" eb="7">
      <t>メンセキ</t>
    </rPh>
    <rPh sb="8" eb="9">
      <t>タ</t>
    </rPh>
    <phoneticPr fontId="3"/>
  </si>
  <si>
    <t>Ⅵイ
重複面積
畑</t>
    <rPh sb="3" eb="5">
      <t>チョウフク</t>
    </rPh>
    <rPh sb="5" eb="7">
      <t>メンセキ</t>
    </rPh>
    <rPh sb="8" eb="9">
      <t>ハタケ</t>
    </rPh>
    <phoneticPr fontId="3"/>
  </si>
  <si>
    <t>Ⅵイ
重複面積
樹園地</t>
    <rPh sb="3" eb="5">
      <t>チョウフク</t>
    </rPh>
    <rPh sb="5" eb="7">
      <t>メンセキ</t>
    </rPh>
    <rPh sb="8" eb="11">
      <t>ジュエンチ</t>
    </rPh>
    <phoneticPr fontId="3"/>
  </si>
  <si>
    <t>Ⅶ（１）
人身事故
H29
発生件数</t>
    <rPh sb="5" eb="7">
      <t>ジンシン</t>
    </rPh>
    <rPh sb="7" eb="9">
      <t>ジコ</t>
    </rPh>
    <rPh sb="14" eb="16">
      <t>ハッセイ</t>
    </rPh>
    <rPh sb="16" eb="18">
      <t>ケンスウ</t>
    </rPh>
    <phoneticPr fontId="3"/>
  </si>
  <si>
    <t>Ⅶ（１）
人身事故
H29
死亡者数</t>
    <rPh sb="5" eb="7">
      <t>ジンシン</t>
    </rPh>
    <rPh sb="7" eb="9">
      <t>ジコ</t>
    </rPh>
    <rPh sb="14" eb="16">
      <t>シボウ</t>
    </rPh>
    <rPh sb="16" eb="17">
      <t>シャ</t>
    </rPh>
    <rPh sb="17" eb="18">
      <t>スウ</t>
    </rPh>
    <phoneticPr fontId="3"/>
  </si>
  <si>
    <t>Ⅶ（１）
人身事故
H29
賠償件数</t>
    <rPh sb="5" eb="7">
      <t>ジンシン</t>
    </rPh>
    <rPh sb="7" eb="9">
      <t>ジコ</t>
    </rPh>
    <rPh sb="14" eb="16">
      <t>バイショウ</t>
    </rPh>
    <rPh sb="16" eb="18">
      <t>ケンスウ</t>
    </rPh>
    <phoneticPr fontId="3"/>
  </si>
  <si>
    <t>Ⅶ（１）
人身事故
H29
うち係争中</t>
    <rPh sb="5" eb="7">
      <t>ジンシン</t>
    </rPh>
    <rPh sb="7" eb="9">
      <t>ジコ</t>
    </rPh>
    <rPh sb="16" eb="19">
      <t>ケイソウチュウ</t>
    </rPh>
    <phoneticPr fontId="3"/>
  </si>
  <si>
    <t>Ⅶ（１）
人身事故
H29
うち和解</t>
    <rPh sb="5" eb="7">
      <t>ジンシン</t>
    </rPh>
    <rPh sb="7" eb="9">
      <t>ジコワカイ</t>
    </rPh>
    <phoneticPr fontId="3"/>
  </si>
  <si>
    <t>Ⅶ（１）
人身事故
H29
うち勝訴</t>
    <rPh sb="5" eb="7">
      <t>ジンシン</t>
    </rPh>
    <rPh sb="7" eb="9">
      <t>ジコ</t>
    </rPh>
    <rPh sb="16" eb="18">
      <t>ショウソ</t>
    </rPh>
    <phoneticPr fontId="3"/>
  </si>
  <si>
    <t>Ⅶ（１）
人身事故
H29
うち敗訴</t>
    <rPh sb="5" eb="7">
      <t>ジンシン</t>
    </rPh>
    <rPh sb="7" eb="9">
      <t>ジコハイソ</t>
    </rPh>
    <phoneticPr fontId="3"/>
  </si>
  <si>
    <t>Ⅶ（１）
人身事故
H29
賠償支払額</t>
    <rPh sb="5" eb="7">
      <t>ジンシン</t>
    </rPh>
    <rPh sb="7" eb="9">
      <t>ジコ</t>
    </rPh>
    <rPh sb="16" eb="18">
      <t>シハライバイショウガク</t>
    </rPh>
    <phoneticPr fontId="3"/>
  </si>
  <si>
    <t>Ⅶ（１）
人身事故
H29
うち示談金</t>
    <rPh sb="5" eb="7">
      <t>ジンシン</t>
    </rPh>
    <rPh sb="7" eb="9">
      <t>ジコジダンキン</t>
    </rPh>
    <phoneticPr fontId="3"/>
  </si>
  <si>
    <t>Ⅶ（１）
人身事故
H30
発生件数</t>
    <rPh sb="5" eb="7">
      <t>ジンシン</t>
    </rPh>
    <rPh sb="7" eb="9">
      <t>ジコ</t>
    </rPh>
    <rPh sb="14" eb="16">
      <t>ハッセイ</t>
    </rPh>
    <rPh sb="16" eb="18">
      <t>ケンスウ</t>
    </rPh>
    <phoneticPr fontId="3"/>
  </si>
  <si>
    <t>Ⅶ（１）
人身事故
H30
死亡者数</t>
    <rPh sb="5" eb="7">
      <t>ジンシン</t>
    </rPh>
    <rPh sb="7" eb="9">
      <t>ジコ</t>
    </rPh>
    <rPh sb="14" eb="16">
      <t>シボウ</t>
    </rPh>
    <rPh sb="16" eb="17">
      <t>シャ</t>
    </rPh>
    <rPh sb="17" eb="18">
      <t>スウ</t>
    </rPh>
    <phoneticPr fontId="3"/>
  </si>
  <si>
    <t>Ⅶ（１）
人身事故
H30
賠償件数</t>
    <rPh sb="5" eb="7">
      <t>ジンシン</t>
    </rPh>
    <rPh sb="7" eb="9">
      <t>ジコ</t>
    </rPh>
    <rPh sb="14" eb="16">
      <t>バイショウ</t>
    </rPh>
    <rPh sb="16" eb="18">
      <t>ケンスウ</t>
    </rPh>
    <phoneticPr fontId="3"/>
  </si>
  <si>
    <t>Ⅶ（１）
人身事故
H30
うち係争中</t>
    <rPh sb="5" eb="7">
      <t>ジンシン</t>
    </rPh>
    <rPh sb="7" eb="9">
      <t>ジコ</t>
    </rPh>
    <rPh sb="16" eb="19">
      <t>ケイソウチュウ</t>
    </rPh>
    <phoneticPr fontId="3"/>
  </si>
  <si>
    <t>Ⅶ（１）
人身事故
H30
うち和解</t>
    <rPh sb="5" eb="7">
      <t>ジンシン</t>
    </rPh>
    <rPh sb="7" eb="9">
      <t>ジコワカイ</t>
    </rPh>
    <phoneticPr fontId="3"/>
  </si>
  <si>
    <t>Ⅶ（１）
人身事故
H30
うち勝訴</t>
    <rPh sb="5" eb="7">
      <t>ジンシン</t>
    </rPh>
    <rPh sb="7" eb="9">
      <t>ジコ</t>
    </rPh>
    <rPh sb="16" eb="18">
      <t>ショウソ</t>
    </rPh>
    <phoneticPr fontId="3"/>
  </si>
  <si>
    <t>Ⅶ（１）
人身事故
H30
うち敗訴</t>
    <rPh sb="5" eb="7">
      <t>ジンシン</t>
    </rPh>
    <rPh sb="7" eb="9">
      <t>ジコハイソ</t>
    </rPh>
    <phoneticPr fontId="3"/>
  </si>
  <si>
    <t>Ⅶ（１）
人身事故
H30
賠償支払額</t>
    <rPh sb="5" eb="7">
      <t>ジンシン</t>
    </rPh>
    <rPh sb="7" eb="9">
      <t>ジコ</t>
    </rPh>
    <rPh sb="16" eb="18">
      <t>シハライバイショウガク</t>
    </rPh>
    <phoneticPr fontId="3"/>
  </si>
  <si>
    <t>Ⅶ（１）
人身事故
H30
うち示談金</t>
    <rPh sb="5" eb="7">
      <t>ジンシン</t>
    </rPh>
    <rPh sb="7" eb="9">
      <t>ジコジダンキン</t>
    </rPh>
    <phoneticPr fontId="3"/>
  </si>
  <si>
    <t>Ⅶ（１）
人身事故
R元
発生件数</t>
    <rPh sb="5" eb="7">
      <t>ジンシン</t>
    </rPh>
    <rPh sb="7" eb="9">
      <t>ジコ</t>
    </rPh>
    <rPh sb="13" eb="15">
      <t>ハッセイ</t>
    </rPh>
    <rPh sb="15" eb="17">
      <t>ケンスウ</t>
    </rPh>
    <phoneticPr fontId="3"/>
  </si>
  <si>
    <t>Ⅶ（１）
人身事故
R元
死亡者数</t>
    <rPh sb="5" eb="7">
      <t>ジンシン</t>
    </rPh>
    <rPh sb="7" eb="9">
      <t>ジコ</t>
    </rPh>
    <rPh sb="13" eb="15">
      <t>シボウ</t>
    </rPh>
    <rPh sb="15" eb="16">
      <t>シャ</t>
    </rPh>
    <rPh sb="16" eb="17">
      <t>スウ</t>
    </rPh>
    <phoneticPr fontId="3"/>
  </si>
  <si>
    <t>Ⅶ（１）
人身事故
R元
賠償件数</t>
    <rPh sb="5" eb="7">
      <t>ジンシン</t>
    </rPh>
    <rPh sb="7" eb="9">
      <t>ジコ</t>
    </rPh>
    <rPh sb="13" eb="15">
      <t>バイショウ</t>
    </rPh>
    <rPh sb="15" eb="17">
      <t>ケンスウ</t>
    </rPh>
    <phoneticPr fontId="3"/>
  </si>
  <si>
    <t>Ⅶ（１）
人身事故
R元
うち係争中</t>
    <rPh sb="5" eb="7">
      <t>ジンシン</t>
    </rPh>
    <rPh sb="7" eb="9">
      <t>ジコ</t>
    </rPh>
    <rPh sb="15" eb="18">
      <t>ケイソウチュウ</t>
    </rPh>
    <phoneticPr fontId="3"/>
  </si>
  <si>
    <t>Ⅶ（１）
人身事故
R元
うち和解</t>
    <rPh sb="5" eb="7">
      <t>ジンシン</t>
    </rPh>
    <rPh sb="7" eb="9">
      <t>ジコワカイ</t>
    </rPh>
    <phoneticPr fontId="3"/>
  </si>
  <si>
    <t>Ⅶ（１）
人身事故
R元
うち勝訴</t>
    <rPh sb="5" eb="7">
      <t>ジンシン</t>
    </rPh>
    <rPh sb="7" eb="9">
      <t>ジコ</t>
    </rPh>
    <rPh sb="15" eb="17">
      <t>ショウソ</t>
    </rPh>
    <phoneticPr fontId="3"/>
  </si>
  <si>
    <t>Ⅶ（１）
人身事故
R元
うち敗訴</t>
    <rPh sb="5" eb="7">
      <t>ジンシン</t>
    </rPh>
    <rPh sb="7" eb="9">
      <t>ジコハイソ</t>
    </rPh>
    <phoneticPr fontId="3"/>
  </si>
  <si>
    <t>Ⅶ（１）
人身事故
R元
賠償支払額</t>
    <rPh sb="5" eb="7">
      <t>ジンシン</t>
    </rPh>
    <rPh sb="7" eb="9">
      <t>ジコ</t>
    </rPh>
    <rPh sb="15" eb="17">
      <t>シハライバイショウガク</t>
    </rPh>
    <phoneticPr fontId="3"/>
  </si>
  <si>
    <t>Ⅶ（１）
人身事故
R元
うち示談金</t>
    <rPh sb="5" eb="7">
      <t>ジンシン</t>
    </rPh>
    <rPh sb="7" eb="9">
      <t>ジコジダンキン</t>
    </rPh>
    <phoneticPr fontId="3"/>
  </si>
  <si>
    <t>Ⅶ（１）
人身事故
R2
発生件数</t>
    <rPh sb="5" eb="7">
      <t>ジンシン</t>
    </rPh>
    <rPh sb="7" eb="9">
      <t>ジコ</t>
    </rPh>
    <rPh sb="13" eb="15">
      <t>ハッセイ</t>
    </rPh>
    <rPh sb="15" eb="17">
      <t>ケンスウ</t>
    </rPh>
    <phoneticPr fontId="3"/>
  </si>
  <si>
    <t>Ⅶ（１）
人身事故
R2
死亡者数</t>
    <rPh sb="5" eb="7">
      <t>ジンシン</t>
    </rPh>
    <rPh sb="7" eb="9">
      <t>ジコ</t>
    </rPh>
    <rPh sb="13" eb="15">
      <t>シボウ</t>
    </rPh>
    <rPh sb="15" eb="16">
      <t>シャ</t>
    </rPh>
    <rPh sb="16" eb="17">
      <t>スウ</t>
    </rPh>
    <phoneticPr fontId="3"/>
  </si>
  <si>
    <t>Ⅶ（１）
人身事故
R2
賠償件数</t>
    <rPh sb="5" eb="7">
      <t>ジンシン</t>
    </rPh>
    <rPh sb="7" eb="9">
      <t>ジコ</t>
    </rPh>
    <rPh sb="13" eb="15">
      <t>バイショウ</t>
    </rPh>
    <rPh sb="15" eb="17">
      <t>ケンスウ</t>
    </rPh>
    <phoneticPr fontId="3"/>
  </si>
  <si>
    <t>Ⅶ（１）
人身事故
R2
うち係争中</t>
    <rPh sb="5" eb="7">
      <t>ジンシン</t>
    </rPh>
    <rPh sb="7" eb="9">
      <t>ジコ</t>
    </rPh>
    <rPh sb="15" eb="18">
      <t>ケイソウチュウ</t>
    </rPh>
    <phoneticPr fontId="3"/>
  </si>
  <si>
    <t>Ⅶ（１）
人身事故
R2
うち和解</t>
    <rPh sb="5" eb="7">
      <t>ジンシン</t>
    </rPh>
    <rPh sb="7" eb="9">
      <t>ジコワカイ</t>
    </rPh>
    <phoneticPr fontId="3"/>
  </si>
  <si>
    <t>Ⅶ（１）
人身事故
R2
うち勝訴</t>
    <rPh sb="5" eb="7">
      <t>ジンシン</t>
    </rPh>
    <rPh sb="7" eb="9">
      <t>ジコ</t>
    </rPh>
    <rPh sb="15" eb="17">
      <t>ショウソ</t>
    </rPh>
    <phoneticPr fontId="3"/>
  </si>
  <si>
    <t>Ⅶ（１）
人身事故
R2
うち敗訴</t>
    <rPh sb="5" eb="7">
      <t>ジンシン</t>
    </rPh>
    <rPh sb="7" eb="9">
      <t>ジコハイソ</t>
    </rPh>
    <phoneticPr fontId="3"/>
  </si>
  <si>
    <t>Ⅶ（１）
人身事故
R2
賠償支払額</t>
    <rPh sb="5" eb="7">
      <t>ジンシン</t>
    </rPh>
    <rPh sb="7" eb="9">
      <t>ジコ</t>
    </rPh>
    <rPh sb="15" eb="17">
      <t>シハライバイショウガク</t>
    </rPh>
    <phoneticPr fontId="3"/>
  </si>
  <si>
    <t>Ⅶ（１）
人身事故
R2
うち示談金</t>
    <rPh sb="5" eb="7">
      <t>ジンシン</t>
    </rPh>
    <rPh sb="7" eb="9">
      <t>ジコジダンキン</t>
    </rPh>
    <phoneticPr fontId="3"/>
  </si>
  <si>
    <t>Ⅶ（１）
人身事故
計
発生件数</t>
    <rPh sb="5" eb="7">
      <t>ジンシン</t>
    </rPh>
    <rPh sb="7" eb="9">
      <t>ジコ</t>
    </rPh>
    <rPh sb="12" eb="14">
      <t>ハッセイ</t>
    </rPh>
    <rPh sb="14" eb="16">
      <t>ケンスウ</t>
    </rPh>
    <phoneticPr fontId="3"/>
  </si>
  <si>
    <t>Ⅶ（１）
人身事故
計
死亡者数</t>
    <rPh sb="5" eb="7">
      <t>ジンシン</t>
    </rPh>
    <rPh sb="7" eb="9">
      <t>ジコ</t>
    </rPh>
    <rPh sb="12" eb="14">
      <t>シボウ</t>
    </rPh>
    <rPh sb="14" eb="15">
      <t>シャ</t>
    </rPh>
    <rPh sb="15" eb="16">
      <t>スウ</t>
    </rPh>
    <phoneticPr fontId="3"/>
  </si>
  <si>
    <t>Ⅶ（１）
人身事故
計
賠償件数</t>
    <rPh sb="5" eb="7">
      <t>ジンシン</t>
    </rPh>
    <rPh sb="7" eb="9">
      <t>ジコ</t>
    </rPh>
    <rPh sb="12" eb="14">
      <t>バイショウ</t>
    </rPh>
    <rPh sb="14" eb="16">
      <t>ケンスウ</t>
    </rPh>
    <phoneticPr fontId="3"/>
  </si>
  <si>
    <t>Ⅶ（１）
人身事故
計
うち係争中</t>
    <rPh sb="5" eb="7">
      <t>ジンシン</t>
    </rPh>
    <rPh sb="7" eb="9">
      <t>ジコ</t>
    </rPh>
    <rPh sb="14" eb="17">
      <t>ケイソウチュウ</t>
    </rPh>
    <phoneticPr fontId="3"/>
  </si>
  <si>
    <t>Ⅶ（１）
人身事故
計
うち和解</t>
    <rPh sb="5" eb="7">
      <t>ジンシン</t>
    </rPh>
    <rPh sb="7" eb="9">
      <t>ジコワカイ</t>
    </rPh>
    <phoneticPr fontId="3"/>
  </si>
  <si>
    <t>Ⅶ（１）
人身事故
計
うち勝訴</t>
    <rPh sb="5" eb="7">
      <t>ジンシン</t>
    </rPh>
    <rPh sb="7" eb="9">
      <t>ジコ</t>
    </rPh>
    <rPh sb="14" eb="16">
      <t>ショウソ</t>
    </rPh>
    <phoneticPr fontId="3"/>
  </si>
  <si>
    <t>Ⅶ（１）
人身事故
計
うち敗訴</t>
    <rPh sb="5" eb="7">
      <t>ジンシン</t>
    </rPh>
    <rPh sb="7" eb="9">
      <t>ジコハイソ</t>
    </rPh>
    <phoneticPr fontId="3"/>
  </si>
  <si>
    <t>Ⅶ（１）
人身事故
計
賠償支払額</t>
    <rPh sb="5" eb="7">
      <t>ジンシン</t>
    </rPh>
    <rPh sb="7" eb="9">
      <t>ジコ</t>
    </rPh>
    <rPh sb="14" eb="16">
      <t>シハライバイショウガク</t>
    </rPh>
    <phoneticPr fontId="3"/>
  </si>
  <si>
    <t>Ⅶ（１）
人身事故
計
うち示談金</t>
    <rPh sb="5" eb="7">
      <t>ジンシン</t>
    </rPh>
    <rPh sb="7" eb="9">
      <t>ジコジダンキン</t>
    </rPh>
    <phoneticPr fontId="3"/>
  </si>
  <si>
    <t>Ⅶ（２）
ア人身事故
損害保険
加入有無</t>
    <rPh sb="6" eb="8">
      <t>ジンシン</t>
    </rPh>
    <rPh sb="8" eb="10">
      <t>ジコ</t>
    </rPh>
    <rPh sb="11" eb="13">
      <t>ソンガイ</t>
    </rPh>
    <rPh sb="13" eb="15">
      <t>ホケン</t>
    </rPh>
    <rPh sb="16" eb="18">
      <t>カニュウ</t>
    </rPh>
    <rPh sb="18" eb="20">
      <t>ウム</t>
    </rPh>
    <phoneticPr fontId="3"/>
  </si>
  <si>
    <t>Ⅶ（２）
イ人身事故
損害保険
対象施設１</t>
    <rPh sb="6" eb="8">
      <t>ジンシン</t>
    </rPh>
    <rPh sb="8" eb="10">
      <t>ジコ</t>
    </rPh>
    <rPh sb="11" eb="13">
      <t>ソンガイ</t>
    </rPh>
    <rPh sb="13" eb="15">
      <t>ホケン</t>
    </rPh>
    <rPh sb="16" eb="18">
      <t>タイショウ</t>
    </rPh>
    <rPh sb="18" eb="20">
      <t>シセツ</t>
    </rPh>
    <phoneticPr fontId="3"/>
  </si>
  <si>
    <t>Ⅶ（２）
イ人身事故
損害保険
対象施設２</t>
    <rPh sb="6" eb="8">
      <t>ジンシン</t>
    </rPh>
    <rPh sb="8" eb="10">
      <t>ジコ</t>
    </rPh>
    <rPh sb="11" eb="13">
      <t>ソンガイ</t>
    </rPh>
    <rPh sb="13" eb="15">
      <t>ホケン</t>
    </rPh>
    <rPh sb="16" eb="18">
      <t>タイショウ</t>
    </rPh>
    <rPh sb="18" eb="20">
      <t>シセツ</t>
    </rPh>
    <phoneticPr fontId="3"/>
  </si>
  <si>
    <t>Ⅶ（２）
イ人身事故
損害保険
対象施設３</t>
    <rPh sb="6" eb="8">
      <t>ジンシン</t>
    </rPh>
    <rPh sb="8" eb="10">
      <t>ジコ</t>
    </rPh>
    <rPh sb="11" eb="13">
      <t>ソンガイ</t>
    </rPh>
    <rPh sb="13" eb="15">
      <t>ホケン</t>
    </rPh>
    <rPh sb="16" eb="18">
      <t>タイショウ</t>
    </rPh>
    <rPh sb="18" eb="20">
      <t>シセツ</t>
    </rPh>
    <phoneticPr fontId="3"/>
  </si>
  <si>
    <t>Ⅶ（２）
イ人身事故
損害保険
対象施設４</t>
    <rPh sb="6" eb="8">
      <t>ジンシン</t>
    </rPh>
    <rPh sb="8" eb="10">
      <t>ジコ</t>
    </rPh>
    <rPh sb="11" eb="13">
      <t>ソンガイ</t>
    </rPh>
    <rPh sb="13" eb="15">
      <t>ホケン</t>
    </rPh>
    <rPh sb="16" eb="18">
      <t>タイショウ</t>
    </rPh>
    <rPh sb="18" eb="20">
      <t>シセツ</t>
    </rPh>
    <phoneticPr fontId="3"/>
  </si>
  <si>
    <t>Ⅶ（２）
ウ人身事故
損害保険
保険料</t>
    <rPh sb="6" eb="8">
      <t>ジンシン</t>
    </rPh>
    <rPh sb="8" eb="10">
      <t>ジコ</t>
    </rPh>
    <rPh sb="11" eb="13">
      <t>ソンガイ</t>
    </rPh>
    <rPh sb="13" eb="15">
      <t>ホケン</t>
    </rPh>
    <rPh sb="16" eb="18">
      <t>ホケン</t>
    </rPh>
    <rPh sb="18" eb="19">
      <t>リョウ</t>
    </rPh>
    <phoneticPr fontId="3"/>
  </si>
  <si>
    <t>Ⅶ（２）
エ損害保険
未加入理由
１位</t>
    <rPh sb="6" eb="8">
      <t>ソンガイ</t>
    </rPh>
    <rPh sb="8" eb="10">
      <t>ホケン</t>
    </rPh>
    <rPh sb="11" eb="14">
      <t>ミカニュウ</t>
    </rPh>
    <rPh sb="14" eb="16">
      <t>リユウ</t>
    </rPh>
    <rPh sb="18" eb="19">
      <t>イ</t>
    </rPh>
    <phoneticPr fontId="3"/>
  </si>
  <si>
    <t>Ⅶ（２）
エ損害保険
未加入理由
２位</t>
    <rPh sb="6" eb="8">
      <t>ソンガイ</t>
    </rPh>
    <rPh sb="8" eb="10">
      <t>ホケン</t>
    </rPh>
    <rPh sb="11" eb="14">
      <t>ミカニュウ</t>
    </rPh>
    <rPh sb="14" eb="16">
      <t>リユウ</t>
    </rPh>
    <rPh sb="18" eb="19">
      <t>イ</t>
    </rPh>
    <phoneticPr fontId="3"/>
  </si>
  <si>
    <t>Ⅶ（２）
エ損害保険
未加入理由
10．他の理由</t>
    <rPh sb="6" eb="8">
      <t>ソンガイ</t>
    </rPh>
    <rPh sb="8" eb="10">
      <t>ホケン</t>
    </rPh>
    <rPh sb="11" eb="14">
      <t>ミカニュウ</t>
    </rPh>
    <rPh sb="14" eb="16">
      <t>リユウ</t>
    </rPh>
    <rPh sb="20" eb="21">
      <t>タ</t>
    </rPh>
    <rPh sb="22" eb="24">
      <t>リユウ</t>
    </rPh>
    <phoneticPr fontId="3"/>
  </si>
  <si>
    <t>Ⅶ（２）
エ損害保険
未加入理由
11．その他</t>
    <rPh sb="6" eb="8">
      <t>ソンガイ</t>
    </rPh>
    <rPh sb="8" eb="10">
      <t>ホケン</t>
    </rPh>
    <rPh sb="11" eb="14">
      <t>ミカニュウ</t>
    </rPh>
    <rPh sb="14" eb="16">
      <t>リユウ</t>
    </rPh>
    <rPh sb="22" eb="23">
      <t>タ</t>
    </rPh>
    <phoneticPr fontId="3"/>
  </si>
  <si>
    <t>Ⅶ（３）
ア財物保険
加入有無</t>
    <rPh sb="6" eb="8">
      <t>ザイブツ</t>
    </rPh>
    <rPh sb="8" eb="10">
      <t>ホケン</t>
    </rPh>
    <rPh sb="11" eb="13">
      <t>カニュウ</t>
    </rPh>
    <rPh sb="13" eb="15">
      <t>ウム</t>
    </rPh>
    <phoneticPr fontId="3"/>
  </si>
  <si>
    <t>Ⅶ（３）
イ財物保険
対象施設１</t>
    <rPh sb="6" eb="8">
      <t>ザイブツ</t>
    </rPh>
    <rPh sb="8" eb="10">
      <t>ホケン</t>
    </rPh>
    <rPh sb="11" eb="13">
      <t>タイショウ</t>
    </rPh>
    <rPh sb="13" eb="15">
      <t>シセツ</t>
    </rPh>
    <phoneticPr fontId="3"/>
  </si>
  <si>
    <t>Ⅶ（３）
イ財物保険
対象施設２</t>
    <rPh sb="6" eb="8">
      <t>ザイブツ</t>
    </rPh>
    <rPh sb="8" eb="10">
      <t>ホケン</t>
    </rPh>
    <rPh sb="11" eb="13">
      <t>タイショウ</t>
    </rPh>
    <rPh sb="13" eb="15">
      <t>シセツ</t>
    </rPh>
    <phoneticPr fontId="3"/>
  </si>
  <si>
    <t>Ⅶ（３）
イ財物保険
対象施設３</t>
    <rPh sb="6" eb="8">
      <t>ザイブツ</t>
    </rPh>
    <rPh sb="8" eb="10">
      <t>ホケン</t>
    </rPh>
    <rPh sb="11" eb="13">
      <t>タイショウ</t>
    </rPh>
    <rPh sb="13" eb="15">
      <t>シセツ</t>
    </rPh>
    <phoneticPr fontId="3"/>
  </si>
  <si>
    <t>Ⅶ（３）
イ財物保険
対象施設４</t>
    <rPh sb="6" eb="8">
      <t>ザイブツ</t>
    </rPh>
    <rPh sb="8" eb="10">
      <t>ホケン</t>
    </rPh>
    <rPh sb="11" eb="13">
      <t>タイショウ</t>
    </rPh>
    <rPh sb="13" eb="15">
      <t>シセツ</t>
    </rPh>
    <phoneticPr fontId="3"/>
  </si>
  <si>
    <t>Ⅶ（３）
ウ財物保険
事故の種類
１</t>
    <rPh sb="6" eb="8">
      <t>ザイブツ</t>
    </rPh>
    <rPh sb="8" eb="10">
      <t>ホケン</t>
    </rPh>
    <rPh sb="11" eb="13">
      <t>ジコ</t>
    </rPh>
    <rPh sb="14" eb="16">
      <t>シュルイ</t>
    </rPh>
    <phoneticPr fontId="3"/>
  </si>
  <si>
    <t>Ⅶ（３）
ウ財物保険
事故の種類
２</t>
    <rPh sb="6" eb="8">
      <t>ザイブツ</t>
    </rPh>
    <rPh sb="8" eb="10">
      <t>ホケン</t>
    </rPh>
    <rPh sb="11" eb="13">
      <t>ジコ</t>
    </rPh>
    <rPh sb="14" eb="16">
      <t>シュルイ</t>
    </rPh>
    <phoneticPr fontId="3"/>
  </si>
  <si>
    <t>Ⅶ（３）
ウ財物保険
事故の種類
３</t>
    <rPh sb="6" eb="8">
      <t>ザイブツ</t>
    </rPh>
    <rPh sb="8" eb="10">
      <t>ホケン</t>
    </rPh>
    <rPh sb="11" eb="13">
      <t>ジコ</t>
    </rPh>
    <rPh sb="14" eb="16">
      <t>シュルイ</t>
    </rPh>
    <phoneticPr fontId="3"/>
  </si>
  <si>
    <t>Ⅶ（３）
ウ財物保険
事故の種類
４</t>
    <rPh sb="6" eb="8">
      <t>ザイブツ</t>
    </rPh>
    <rPh sb="8" eb="10">
      <t>ホケン</t>
    </rPh>
    <rPh sb="11" eb="13">
      <t>ジコ</t>
    </rPh>
    <rPh sb="14" eb="16">
      <t>シュルイ</t>
    </rPh>
    <phoneticPr fontId="3"/>
  </si>
  <si>
    <t>Ⅶ（３）
ウ財物保険
事故の種類
５</t>
    <rPh sb="6" eb="8">
      <t>ザイブツ</t>
    </rPh>
    <rPh sb="8" eb="10">
      <t>ホケン</t>
    </rPh>
    <rPh sb="11" eb="13">
      <t>ジコ</t>
    </rPh>
    <rPh sb="14" eb="16">
      <t>シュルイ</t>
    </rPh>
    <phoneticPr fontId="3"/>
  </si>
  <si>
    <t>Ⅶ（３）
ウ財物保険
事故の種類
６</t>
    <rPh sb="6" eb="8">
      <t>ザイブツ</t>
    </rPh>
    <rPh sb="8" eb="10">
      <t>ホケン</t>
    </rPh>
    <rPh sb="11" eb="13">
      <t>ジコ</t>
    </rPh>
    <rPh sb="14" eb="16">
      <t>シュルイ</t>
    </rPh>
    <phoneticPr fontId="3"/>
  </si>
  <si>
    <t>Ⅶ（３）
ウ財物保険
事故の種類
７</t>
    <rPh sb="6" eb="8">
      <t>ザイブツ</t>
    </rPh>
    <rPh sb="8" eb="10">
      <t>ホケン</t>
    </rPh>
    <rPh sb="11" eb="13">
      <t>ジコ</t>
    </rPh>
    <rPh sb="14" eb="16">
      <t>シュルイ</t>
    </rPh>
    <phoneticPr fontId="3"/>
  </si>
  <si>
    <t>Ⅶ（３）
ウ財物保険
事故の種類
８</t>
    <rPh sb="6" eb="8">
      <t>ザイブツ</t>
    </rPh>
    <rPh sb="8" eb="10">
      <t>ホケン</t>
    </rPh>
    <rPh sb="11" eb="13">
      <t>ジコ</t>
    </rPh>
    <rPh sb="14" eb="16">
      <t>シュルイ</t>
    </rPh>
    <phoneticPr fontId="3"/>
  </si>
  <si>
    <t>Ⅶ（３）
ウ財物保険
事故の種類
９</t>
    <rPh sb="6" eb="8">
      <t>ザイブツ</t>
    </rPh>
    <rPh sb="8" eb="10">
      <t>ホケン</t>
    </rPh>
    <rPh sb="11" eb="13">
      <t>ジコ</t>
    </rPh>
    <rPh sb="14" eb="16">
      <t>シュルイ</t>
    </rPh>
    <phoneticPr fontId="3"/>
  </si>
  <si>
    <t>Ⅶ（３）
ウ財物保険
事故の種類
１０</t>
    <rPh sb="6" eb="8">
      <t>ザイブツ</t>
    </rPh>
    <rPh sb="8" eb="10">
      <t>ホケン</t>
    </rPh>
    <rPh sb="11" eb="13">
      <t>ジコ</t>
    </rPh>
    <rPh sb="14" eb="16">
      <t>シュルイ</t>
    </rPh>
    <phoneticPr fontId="3"/>
  </si>
  <si>
    <t>Ⅶ（３）
ウ財物保険
事故の種類
１１</t>
    <rPh sb="6" eb="8">
      <t>ザイブツ</t>
    </rPh>
    <rPh sb="8" eb="10">
      <t>ホケン</t>
    </rPh>
    <rPh sb="11" eb="13">
      <t>ジコ</t>
    </rPh>
    <rPh sb="14" eb="16">
      <t>シュルイ</t>
    </rPh>
    <phoneticPr fontId="3"/>
  </si>
  <si>
    <t>Ⅶ（３）
ウ財物保険
事故の種類
１２</t>
    <rPh sb="6" eb="8">
      <t>ザイブツ</t>
    </rPh>
    <rPh sb="8" eb="10">
      <t>ホケン</t>
    </rPh>
    <rPh sb="11" eb="13">
      <t>ジコ</t>
    </rPh>
    <rPh sb="14" eb="16">
      <t>シュルイ</t>
    </rPh>
    <phoneticPr fontId="3"/>
  </si>
  <si>
    <t>Ⅶ（３）エ
財物保険
保険料</t>
    <rPh sb="6" eb="8">
      <t>ザイブツ</t>
    </rPh>
    <rPh sb="8" eb="10">
      <t>ホケン</t>
    </rPh>
    <rPh sb="11" eb="14">
      <t>ホケンリョウ</t>
    </rPh>
    <phoneticPr fontId="3"/>
  </si>
  <si>
    <t>Ⅶ（３）オ
財物保険
未加入理由
１位</t>
    <rPh sb="6" eb="8">
      <t>ザイブツ</t>
    </rPh>
    <rPh sb="8" eb="10">
      <t>ホケン</t>
    </rPh>
    <rPh sb="11" eb="14">
      <t>ミカニュウ</t>
    </rPh>
    <rPh sb="14" eb="16">
      <t>リユウ</t>
    </rPh>
    <rPh sb="18" eb="19">
      <t>イ</t>
    </rPh>
    <phoneticPr fontId="3"/>
  </si>
  <si>
    <t>Ⅶ（３）オ
財物保険
未加入理由
２位</t>
    <rPh sb="6" eb="8">
      <t>ザイブツ</t>
    </rPh>
    <rPh sb="8" eb="10">
      <t>ホケン</t>
    </rPh>
    <rPh sb="11" eb="14">
      <t>ミカニュウ</t>
    </rPh>
    <rPh sb="14" eb="16">
      <t>リユウ</t>
    </rPh>
    <rPh sb="18" eb="19">
      <t>イ</t>
    </rPh>
    <phoneticPr fontId="3"/>
  </si>
  <si>
    <t>Ⅶ（３）オ
財物保険
未加入理由
10．他の理由</t>
    <rPh sb="6" eb="8">
      <t>ザイブツ</t>
    </rPh>
    <rPh sb="8" eb="10">
      <t>ホケン</t>
    </rPh>
    <rPh sb="11" eb="14">
      <t>ミカニュウ</t>
    </rPh>
    <rPh sb="14" eb="16">
      <t>リユウ</t>
    </rPh>
    <rPh sb="20" eb="21">
      <t>タ</t>
    </rPh>
    <rPh sb="22" eb="24">
      <t>リユウ</t>
    </rPh>
    <phoneticPr fontId="3"/>
  </si>
  <si>
    <t>Ⅶ（３）オ
財物保険
未加入理由
11．その他</t>
    <rPh sb="6" eb="8">
      <t>ザイブツ</t>
    </rPh>
    <rPh sb="8" eb="10">
      <t>ホケン</t>
    </rPh>
    <rPh sb="11" eb="14">
      <t>ミカニュウ</t>
    </rPh>
    <rPh sb="14" eb="16">
      <t>リユウ</t>
    </rPh>
    <rPh sb="22" eb="23">
      <t>タ</t>
    </rPh>
    <phoneticPr fontId="3"/>
  </si>
  <si>
    <t>Ⅷ（１）
ｱ)他目的使用
有無</t>
    <rPh sb="7" eb="8">
      <t>タ</t>
    </rPh>
    <rPh sb="8" eb="10">
      <t>モクテキ</t>
    </rPh>
    <rPh sb="10" eb="12">
      <t>シヨウ</t>
    </rPh>
    <rPh sb="13" eb="15">
      <t>ウム</t>
    </rPh>
    <phoneticPr fontId="3"/>
  </si>
  <si>
    <t>Ⅷ（１）
使用状況
1 ダム
使用目的</t>
    <rPh sb="15" eb="17">
      <t>シヨウ</t>
    </rPh>
    <rPh sb="17" eb="19">
      <t>モクテキ</t>
    </rPh>
    <phoneticPr fontId="3"/>
  </si>
  <si>
    <t>Ⅷ（１）
使用状況
1 ダム
使用者</t>
    <rPh sb="15" eb="17">
      <t>シヨウ</t>
    </rPh>
    <rPh sb="17" eb="18">
      <t>シャ</t>
    </rPh>
    <phoneticPr fontId="3"/>
  </si>
  <si>
    <t>Ⅷ（１）
使用状況
2 頭首工
使用目的</t>
    <rPh sb="12" eb="15">
      <t>トウシュコウ</t>
    </rPh>
    <rPh sb="16" eb="18">
      <t>シヨウ</t>
    </rPh>
    <rPh sb="18" eb="20">
      <t>モクテキ</t>
    </rPh>
    <phoneticPr fontId="3"/>
  </si>
  <si>
    <t>Ⅷ（１）
使用状況
2 頭首工
使用者</t>
    <rPh sb="12" eb="15">
      <t>トウシュコウ</t>
    </rPh>
    <rPh sb="16" eb="18">
      <t>シヨウ</t>
    </rPh>
    <rPh sb="18" eb="19">
      <t>シャ</t>
    </rPh>
    <phoneticPr fontId="3"/>
  </si>
  <si>
    <t>Ⅷ（１）
使用状況
3　ため池
使用目的</t>
    <rPh sb="14" eb="15">
      <t>イケ</t>
    </rPh>
    <rPh sb="16" eb="18">
      <t>シヨウ</t>
    </rPh>
    <rPh sb="18" eb="20">
      <t>モクテキ</t>
    </rPh>
    <phoneticPr fontId="3"/>
  </si>
  <si>
    <t>Ⅷ（１）
使用状況
3　ため池
使用者</t>
    <rPh sb="14" eb="15">
      <t>イケ</t>
    </rPh>
    <rPh sb="16" eb="18">
      <t>シヨウ</t>
    </rPh>
    <rPh sb="18" eb="19">
      <t>シャ</t>
    </rPh>
    <phoneticPr fontId="3"/>
  </si>
  <si>
    <t>Ⅷ（１）
使用状況
4 機場
使用目的</t>
    <rPh sb="12" eb="14">
      <t>キジョウ</t>
    </rPh>
    <rPh sb="15" eb="17">
      <t>シヨウ</t>
    </rPh>
    <rPh sb="17" eb="19">
      <t>モクテキ</t>
    </rPh>
    <phoneticPr fontId="3"/>
  </si>
  <si>
    <t>Ⅷ（１）
使用状況
4 機場
使用者</t>
    <rPh sb="12" eb="14">
      <t>キジョウ</t>
    </rPh>
    <rPh sb="15" eb="17">
      <t>シヨウ</t>
    </rPh>
    <rPh sb="17" eb="18">
      <t>シャ</t>
    </rPh>
    <phoneticPr fontId="3"/>
  </si>
  <si>
    <t>Ⅷ（１）
使用状況
5 樋門
使用目的</t>
    <rPh sb="12" eb="13">
      <t>ヒ</t>
    </rPh>
    <rPh sb="13" eb="14">
      <t>モン</t>
    </rPh>
    <rPh sb="15" eb="17">
      <t>シヨウ</t>
    </rPh>
    <rPh sb="17" eb="19">
      <t>モクテキ</t>
    </rPh>
    <phoneticPr fontId="3"/>
  </si>
  <si>
    <t>Ⅷ（１）
使用状況
5　樋門
使用者</t>
    <rPh sb="12" eb="13">
      <t>ヒ</t>
    </rPh>
    <rPh sb="13" eb="14">
      <t>モン</t>
    </rPh>
    <rPh sb="15" eb="17">
      <t>シヨウ</t>
    </rPh>
    <rPh sb="17" eb="18">
      <t>シャ</t>
    </rPh>
    <phoneticPr fontId="3"/>
  </si>
  <si>
    <t>Ⅷ（１）
使用状況
6 水路
使用目的</t>
    <rPh sb="12" eb="14">
      <t>スイロ</t>
    </rPh>
    <rPh sb="15" eb="17">
      <t>シヨウ</t>
    </rPh>
    <rPh sb="17" eb="19">
      <t>モクテキ</t>
    </rPh>
    <phoneticPr fontId="3"/>
  </si>
  <si>
    <t>Ⅷ（１）
使用状況
6 水路
使用者</t>
    <rPh sb="12" eb="14">
      <t>スイロ</t>
    </rPh>
    <rPh sb="15" eb="17">
      <t>シヨウ</t>
    </rPh>
    <rPh sb="17" eb="18">
      <t>シャ</t>
    </rPh>
    <phoneticPr fontId="3"/>
  </si>
  <si>
    <t>Ⅷ（１）
使用状況
7 道路
使用目的</t>
    <rPh sb="12" eb="14">
      <t>ドウロ</t>
    </rPh>
    <rPh sb="15" eb="17">
      <t>シヨウ</t>
    </rPh>
    <rPh sb="17" eb="19">
      <t>モクテキ</t>
    </rPh>
    <phoneticPr fontId="3"/>
  </si>
  <si>
    <t>Ⅷ（１）
使用状況
7 道路
使用者</t>
    <rPh sb="12" eb="14">
      <t>ドウロ</t>
    </rPh>
    <rPh sb="15" eb="17">
      <t>シヨウ</t>
    </rPh>
    <rPh sb="17" eb="18">
      <t>シャ</t>
    </rPh>
    <phoneticPr fontId="3"/>
  </si>
  <si>
    <t>Ⅷ（１）
使用状況
8 堤防
使用目的</t>
    <rPh sb="12" eb="14">
      <t>テイボウ</t>
    </rPh>
    <rPh sb="15" eb="17">
      <t>シヨウ</t>
    </rPh>
    <rPh sb="17" eb="19">
      <t>モクテキ</t>
    </rPh>
    <phoneticPr fontId="3"/>
  </si>
  <si>
    <t>Ⅷ（１）
使用状況
8 堤防
使用者</t>
    <rPh sb="12" eb="14">
      <t>テイボウ</t>
    </rPh>
    <rPh sb="15" eb="17">
      <t>シヨウ</t>
    </rPh>
    <rPh sb="17" eb="18">
      <t>シャ</t>
    </rPh>
    <phoneticPr fontId="3"/>
  </si>
  <si>
    <t>Ⅷ（１）
使用状況
9 その他
使用目的</t>
    <rPh sb="14" eb="15">
      <t>タ</t>
    </rPh>
    <rPh sb="16" eb="18">
      <t>シヨウ</t>
    </rPh>
    <rPh sb="18" eb="20">
      <t>モクテキ</t>
    </rPh>
    <phoneticPr fontId="3"/>
  </si>
  <si>
    <t>Ⅷ（１）
使用状況
9 その他
使用者</t>
    <rPh sb="14" eb="15">
      <t>タ</t>
    </rPh>
    <rPh sb="16" eb="18">
      <t>シヨウ</t>
    </rPh>
    <rPh sb="18" eb="19">
      <t>シャ</t>
    </rPh>
    <phoneticPr fontId="3"/>
  </si>
  <si>
    <t>Ⅷ（２）
ア 浄化槽
（個人）
利用有無</t>
    <rPh sb="12" eb="14">
      <t>コジン</t>
    </rPh>
    <rPh sb="16" eb="18">
      <t>リヨウ</t>
    </rPh>
    <rPh sb="18" eb="20">
      <t>ウム</t>
    </rPh>
    <phoneticPr fontId="3"/>
  </si>
  <si>
    <t>Ⅷ（２）
ア 浄化槽
（個人）
徴収有無</t>
    <rPh sb="12" eb="14">
      <t>コジン</t>
    </rPh>
    <rPh sb="16" eb="18">
      <t>チョウシュウ</t>
    </rPh>
    <rPh sb="18" eb="20">
      <t>ウム</t>
    </rPh>
    <phoneticPr fontId="3"/>
  </si>
  <si>
    <t>Ⅷ（２）
ア 浄化槽
（個人）
規程有無</t>
    <rPh sb="12" eb="14">
      <t>コジン</t>
    </rPh>
    <rPh sb="16" eb="18">
      <t>キテイ</t>
    </rPh>
    <rPh sb="18" eb="20">
      <t>ウム</t>
    </rPh>
    <phoneticPr fontId="3"/>
  </si>
  <si>
    <t>Ⅷ（２）
ア 浄化槽
（個人）
算定基準</t>
    <rPh sb="12" eb="14">
      <t>コジン</t>
    </rPh>
    <rPh sb="16" eb="18">
      <t>サンテイ</t>
    </rPh>
    <rPh sb="18" eb="20">
      <t>キジュン</t>
    </rPh>
    <phoneticPr fontId="3"/>
  </si>
  <si>
    <t>Ⅷ（２）
イ 浄化槽
（団地）
利用有無</t>
    <rPh sb="16" eb="18">
      <t>リヨウ</t>
    </rPh>
    <rPh sb="18" eb="20">
      <t>ウム</t>
    </rPh>
    <phoneticPr fontId="3"/>
  </si>
  <si>
    <t>Ⅷ（２）
イ 浄化槽
（団地）
徴収有無</t>
    <rPh sb="16" eb="18">
      <t>チョウシュウ</t>
    </rPh>
    <rPh sb="18" eb="20">
      <t>ウム</t>
    </rPh>
    <phoneticPr fontId="3"/>
  </si>
  <si>
    <t>Ⅷ（２）
イ 浄化槽
（団地）
規程有無</t>
    <rPh sb="16" eb="18">
      <t>キテイ</t>
    </rPh>
    <rPh sb="18" eb="20">
      <t>ウム</t>
    </rPh>
    <phoneticPr fontId="3"/>
  </si>
  <si>
    <t>Ⅷ（２）
イ 浄化槽
（団地）
算定基準</t>
    <rPh sb="16" eb="18">
      <t>サンテイ</t>
    </rPh>
    <rPh sb="18" eb="20">
      <t>キジュン</t>
    </rPh>
    <phoneticPr fontId="3"/>
  </si>
  <si>
    <t>Ⅷ（２）
ウ会社工場
浄化槽
利用有無</t>
    <rPh sb="15" eb="17">
      <t>リヨウ</t>
    </rPh>
    <rPh sb="17" eb="19">
      <t>ウム</t>
    </rPh>
    <phoneticPr fontId="3"/>
  </si>
  <si>
    <t>Ⅷ（２）
ウ会社工場
浄化槽
徴収有無</t>
    <rPh sb="15" eb="17">
      <t>チョウシュウ</t>
    </rPh>
    <rPh sb="17" eb="19">
      <t>ウム</t>
    </rPh>
    <phoneticPr fontId="3"/>
  </si>
  <si>
    <t>Ⅷ（２）
ウ会社工場
浄化槽
規程有無</t>
    <rPh sb="15" eb="17">
      <t>キテイ</t>
    </rPh>
    <rPh sb="17" eb="19">
      <t>ウム</t>
    </rPh>
    <phoneticPr fontId="3"/>
  </si>
  <si>
    <t>Ⅷ（２）
ウ会社工場
浄化槽
算定基準</t>
    <rPh sb="15" eb="17">
      <t>サンテイ</t>
    </rPh>
    <rPh sb="17" eb="19">
      <t>キジュン</t>
    </rPh>
    <phoneticPr fontId="3"/>
  </si>
  <si>
    <t>Ⅷ（２）
エ 家庭雑廃水
利用有無</t>
    <rPh sb="13" eb="15">
      <t>リヨウ</t>
    </rPh>
    <rPh sb="15" eb="17">
      <t>ウム</t>
    </rPh>
    <phoneticPr fontId="3"/>
  </si>
  <si>
    <t>Ⅷ（２）
エ 家庭雑廃水
徴収有無</t>
    <rPh sb="13" eb="15">
      <t>チョウシュウ</t>
    </rPh>
    <rPh sb="15" eb="17">
      <t>ウム</t>
    </rPh>
    <phoneticPr fontId="3"/>
  </si>
  <si>
    <t>Ⅷ（２）
エ 家庭雑廃水
規程有無</t>
    <rPh sb="13" eb="15">
      <t>キテイ</t>
    </rPh>
    <rPh sb="15" eb="17">
      <t>ウム</t>
    </rPh>
    <phoneticPr fontId="3"/>
  </si>
  <si>
    <t>Ⅷ（２）
エ 家庭雑廃水
算定基準</t>
    <rPh sb="13" eb="15">
      <t>サンテイ</t>
    </rPh>
    <rPh sb="15" eb="17">
      <t>キジュン</t>
    </rPh>
    <phoneticPr fontId="3"/>
  </si>
  <si>
    <t>Ⅷ（２）
オ 工場排水
利用有無</t>
    <phoneticPr fontId="3"/>
  </si>
  <si>
    <t>Ⅷ（２）
オ 工場排水
徴収有無</t>
    <rPh sb="12" eb="14">
      <t>チョウシュウ</t>
    </rPh>
    <rPh sb="14" eb="16">
      <t>ウム</t>
    </rPh>
    <phoneticPr fontId="3"/>
  </si>
  <si>
    <t>Ⅷ（２）
オ 工場排水
規程有無</t>
    <rPh sb="12" eb="14">
      <t>キテイ</t>
    </rPh>
    <rPh sb="14" eb="16">
      <t>ウム</t>
    </rPh>
    <phoneticPr fontId="3"/>
  </si>
  <si>
    <t>Ⅷ（２）
オ 工場排水
算定基準</t>
    <rPh sb="12" eb="14">
      <t>サンテイ</t>
    </rPh>
    <rPh sb="14" eb="16">
      <t>キジュン</t>
    </rPh>
    <phoneticPr fontId="3"/>
  </si>
  <si>
    <t>Ⅷ（２）
カ その他
利用有無</t>
    <phoneticPr fontId="3"/>
  </si>
  <si>
    <t>Ⅷ（２）
カ その他
徴収有無</t>
    <rPh sb="11" eb="13">
      <t>チョウシュウ</t>
    </rPh>
    <rPh sb="13" eb="15">
      <t>ウム</t>
    </rPh>
    <phoneticPr fontId="3"/>
  </si>
  <si>
    <t>Ⅷ（２）
カ その他
規程有無</t>
    <rPh sb="11" eb="13">
      <t>キテイ</t>
    </rPh>
    <rPh sb="13" eb="15">
      <t>ウム</t>
    </rPh>
    <phoneticPr fontId="3"/>
  </si>
  <si>
    <t>Ⅷ（２）
カ その他
算定基準</t>
    <rPh sb="11" eb="13">
      <t>サンテイ</t>
    </rPh>
    <rPh sb="13" eb="15">
      <t>キジュン</t>
    </rPh>
    <phoneticPr fontId="3"/>
  </si>
  <si>
    <t>Ⅷ（３）
ア 非農地受益
有無</t>
    <rPh sb="7" eb="8">
      <t>ヒ</t>
    </rPh>
    <rPh sb="8" eb="10">
      <t>ノウチ</t>
    </rPh>
    <rPh sb="10" eb="12">
      <t>ジュエキ</t>
    </rPh>
    <rPh sb="13" eb="15">
      <t>ウム</t>
    </rPh>
    <phoneticPr fontId="3"/>
  </si>
  <si>
    <t>Ⅷ（３）
イ 非農地
対応状況</t>
    <rPh sb="7" eb="8">
      <t>ヒ</t>
    </rPh>
    <rPh sb="8" eb="10">
      <t>ノウチ</t>
    </rPh>
    <rPh sb="11" eb="13">
      <t>タイオウ</t>
    </rPh>
    <rPh sb="13" eb="15">
      <t>ジョウキョウ</t>
    </rPh>
    <phoneticPr fontId="3"/>
  </si>
  <si>
    <t>Ⅷ（３）
ウ非農地
賦課徴収
必要事項</t>
    <rPh sb="6" eb="7">
      <t>ヒ</t>
    </rPh>
    <rPh sb="7" eb="9">
      <t>ノウチ</t>
    </rPh>
    <rPh sb="10" eb="12">
      <t>フカ</t>
    </rPh>
    <rPh sb="12" eb="14">
      <t>チョウシュウ</t>
    </rPh>
    <rPh sb="15" eb="17">
      <t>ヒツヨウ</t>
    </rPh>
    <rPh sb="17" eb="19">
      <t>ジコウ</t>
    </rPh>
    <phoneticPr fontId="3"/>
  </si>
  <si>
    <t>Ⅷ（３）
ウ非農地
賦課徴収
必要事項
3．その他</t>
    <rPh sb="6" eb="7">
      <t>ヒ</t>
    </rPh>
    <rPh sb="7" eb="9">
      <t>ノウチ</t>
    </rPh>
    <rPh sb="10" eb="12">
      <t>フカ</t>
    </rPh>
    <rPh sb="12" eb="14">
      <t>チョウシュウ</t>
    </rPh>
    <rPh sb="15" eb="17">
      <t>ヒツヨウ</t>
    </rPh>
    <rPh sb="17" eb="19">
      <t>ジコウ</t>
    </rPh>
    <rPh sb="24" eb="25">
      <t>タ</t>
    </rPh>
    <phoneticPr fontId="3"/>
  </si>
  <si>
    <t>Ⅷ（３）
エ 非農地
賦課徴収
しない理由</t>
    <rPh sb="7" eb="8">
      <t>ヒ</t>
    </rPh>
    <rPh sb="8" eb="10">
      <t>ノウチ</t>
    </rPh>
    <rPh sb="11" eb="13">
      <t>フカ</t>
    </rPh>
    <rPh sb="13" eb="15">
      <t>チョウシュウ</t>
    </rPh>
    <rPh sb="19" eb="21">
      <t>リユウ</t>
    </rPh>
    <phoneticPr fontId="3"/>
  </si>
  <si>
    <t>Ⅷ（３）
エ 非農地
賦課徴収
しない理由
3．その他</t>
    <rPh sb="7" eb="8">
      <t>ヒ</t>
    </rPh>
    <rPh sb="8" eb="10">
      <t>ノウチ</t>
    </rPh>
    <rPh sb="11" eb="13">
      <t>フカ</t>
    </rPh>
    <rPh sb="13" eb="15">
      <t>チョウシュウ</t>
    </rPh>
    <rPh sb="19" eb="21">
      <t>リユウ</t>
    </rPh>
    <rPh sb="26" eb="27">
      <t>タ</t>
    </rPh>
    <phoneticPr fontId="3"/>
  </si>
  <si>
    <t>Ⅷ（４）
ア他用途施設
有無</t>
    <rPh sb="6" eb="9">
      <t>タヨウト</t>
    </rPh>
    <rPh sb="9" eb="11">
      <t>シセツ</t>
    </rPh>
    <rPh sb="12" eb="14">
      <t>ウム</t>
    </rPh>
    <phoneticPr fontId="3"/>
  </si>
  <si>
    <t>Ⅷ（４）
イ 協議状況</t>
    <rPh sb="7" eb="9">
      <t>キョウギ</t>
    </rPh>
    <rPh sb="9" eb="11">
      <t>ジョウキョウ</t>
    </rPh>
    <phoneticPr fontId="3"/>
  </si>
  <si>
    <t>Ⅷ（４）
ウ 分担金
総額</t>
    <rPh sb="7" eb="10">
      <t>ブンタンキン</t>
    </rPh>
    <rPh sb="11" eb="13">
      <t>ソウガク</t>
    </rPh>
    <phoneticPr fontId="3"/>
  </si>
  <si>
    <t>Ⅷ（４）
ウ 分担金
措置内容</t>
    <rPh sb="7" eb="10">
      <t>ブンタンキン</t>
    </rPh>
    <rPh sb="11" eb="13">
      <t>ソチ</t>
    </rPh>
    <rPh sb="13" eb="15">
      <t>ナイヨウ</t>
    </rPh>
    <phoneticPr fontId="3"/>
  </si>
  <si>
    <t>Ⅷ（４）
エ 協議相手
１</t>
    <rPh sb="7" eb="9">
      <t>キョウギ</t>
    </rPh>
    <rPh sb="9" eb="11">
      <t>アイテ</t>
    </rPh>
    <phoneticPr fontId="3"/>
  </si>
  <si>
    <t>Ⅷ（４）
エ 協議相手
２</t>
    <rPh sb="7" eb="9">
      <t>キョウギ</t>
    </rPh>
    <rPh sb="9" eb="11">
      <t>アイテ</t>
    </rPh>
    <phoneticPr fontId="3"/>
  </si>
  <si>
    <t>Ⅷ（４）
エ 協議相手
３</t>
    <rPh sb="7" eb="9">
      <t>キョウギ</t>
    </rPh>
    <rPh sb="9" eb="11">
      <t>アイテ</t>
    </rPh>
    <phoneticPr fontId="3"/>
  </si>
  <si>
    <t>Ⅷ（４）
エ 協議相手
３
3.その他</t>
    <rPh sb="7" eb="9">
      <t>キョウギ</t>
    </rPh>
    <rPh sb="9" eb="11">
      <t>アイテ</t>
    </rPh>
    <rPh sb="18" eb="19">
      <t>タ</t>
    </rPh>
    <phoneticPr fontId="3"/>
  </si>
  <si>
    <t>Ⅷ（４）
オ 協議しない
理由</t>
    <rPh sb="7" eb="9">
      <t>キョウギ</t>
    </rPh>
    <rPh sb="13" eb="15">
      <t>リユウ</t>
    </rPh>
    <phoneticPr fontId="3"/>
  </si>
  <si>
    <t>Ⅷ（４）
オ 協議しない
理由
3.その他</t>
    <rPh sb="7" eb="9">
      <t>キョウギ</t>
    </rPh>
    <rPh sb="13" eb="15">
      <t>リユウ</t>
    </rPh>
    <rPh sb="20" eb="21">
      <t>タ</t>
    </rPh>
    <phoneticPr fontId="3"/>
  </si>
  <si>
    <t>Ⅷ（４）
カ 協議不要
理由</t>
    <rPh sb="7" eb="9">
      <t>キョウギ</t>
    </rPh>
    <rPh sb="9" eb="11">
      <t>フヨウ</t>
    </rPh>
    <rPh sb="12" eb="14">
      <t>リユウ</t>
    </rPh>
    <phoneticPr fontId="3"/>
  </si>
  <si>
    <t>Ⅷ（４）
カ 協議不要
理由
3.その他</t>
    <rPh sb="7" eb="9">
      <t>キョウギ</t>
    </rPh>
    <rPh sb="9" eb="11">
      <t>フヨウ</t>
    </rPh>
    <rPh sb="12" eb="14">
      <t>リユウ</t>
    </rPh>
    <rPh sb="19" eb="20">
      <t>タ</t>
    </rPh>
    <phoneticPr fontId="3"/>
  </si>
  <si>
    <t>Ⅷ（４）
キ 協議不調
理由</t>
    <rPh sb="7" eb="9">
      <t>キョウギ</t>
    </rPh>
    <rPh sb="9" eb="11">
      <t>フチョウ</t>
    </rPh>
    <rPh sb="12" eb="14">
      <t>リユウ</t>
    </rPh>
    <phoneticPr fontId="3"/>
  </si>
  <si>
    <t>Ⅷ（４）
キ 協議不調
理由
3.その他</t>
    <rPh sb="7" eb="9">
      <t>キョウギ</t>
    </rPh>
    <rPh sb="9" eb="11">
      <t>フチョウ</t>
    </rPh>
    <rPh sb="12" eb="14">
      <t>リユウ</t>
    </rPh>
    <rPh sb="19" eb="20">
      <t>タ</t>
    </rPh>
    <phoneticPr fontId="3"/>
  </si>
  <si>
    <t>Ⅷ（５）
ア 規程を定める水路
有無</t>
    <rPh sb="7" eb="9">
      <t>キテイ</t>
    </rPh>
    <rPh sb="10" eb="11">
      <t>サダ</t>
    </rPh>
    <rPh sb="13" eb="15">
      <t>スイロ</t>
    </rPh>
    <rPh sb="16" eb="18">
      <t>ウム</t>
    </rPh>
    <phoneticPr fontId="3"/>
  </si>
  <si>
    <t>Ⅷ（５）
イ 対応状況</t>
    <rPh sb="7" eb="9">
      <t>タイオウ</t>
    </rPh>
    <rPh sb="9" eb="11">
      <t>ジョウキョウ</t>
    </rPh>
    <phoneticPr fontId="3"/>
  </si>
  <si>
    <t>Ⅷ（５）
ウ 規程が
整備されない
理由</t>
    <rPh sb="7" eb="9">
      <t>キテイ</t>
    </rPh>
    <rPh sb="11" eb="13">
      <t>セイビ</t>
    </rPh>
    <rPh sb="18" eb="20">
      <t>リユウ</t>
    </rPh>
    <phoneticPr fontId="3"/>
  </si>
  <si>
    <t>Ⅷ（５）
ウ 規程が
整備されない
理由
4．その他</t>
    <rPh sb="7" eb="9">
      <t>キテイ</t>
    </rPh>
    <rPh sb="11" eb="13">
      <t>セイビ</t>
    </rPh>
    <rPh sb="18" eb="20">
      <t>リユウ</t>
    </rPh>
    <rPh sb="25" eb="26">
      <t>タ</t>
    </rPh>
    <phoneticPr fontId="3"/>
  </si>
  <si>
    <t>Ⅷ（５）
エ 規程を
設けない理由</t>
    <rPh sb="7" eb="9">
      <t>キテイ</t>
    </rPh>
    <rPh sb="11" eb="12">
      <t>モウ</t>
    </rPh>
    <rPh sb="15" eb="17">
      <t>リユウ</t>
    </rPh>
    <phoneticPr fontId="3"/>
  </si>
  <si>
    <t>Ⅷ（５）
エ 規程を
設けない理由
4．その他</t>
    <rPh sb="7" eb="9">
      <t>キテイ</t>
    </rPh>
    <rPh sb="11" eb="12">
      <t>モウ</t>
    </rPh>
    <rPh sb="15" eb="17">
      <t>リユウ</t>
    </rPh>
    <rPh sb="22" eb="23">
      <t>タ</t>
    </rPh>
    <phoneticPr fontId="3"/>
  </si>
  <si>
    <t>Ⅷ（６）
ア　地域の
意見要望
有無</t>
    <rPh sb="7" eb="9">
      <t>チイキ</t>
    </rPh>
    <rPh sb="11" eb="13">
      <t>イケン</t>
    </rPh>
    <rPh sb="13" eb="15">
      <t>ヨウボウ</t>
    </rPh>
    <rPh sb="16" eb="18">
      <t>ウム</t>
    </rPh>
    <phoneticPr fontId="3"/>
  </si>
  <si>
    <t>Ⅷ（６）
イ 地域の
意見要望
１位</t>
    <rPh sb="7" eb="9">
      <t>チイキ</t>
    </rPh>
    <rPh sb="11" eb="13">
      <t>イケン</t>
    </rPh>
    <rPh sb="13" eb="15">
      <t>ヨウボウ</t>
    </rPh>
    <rPh sb="17" eb="18">
      <t>イ</t>
    </rPh>
    <phoneticPr fontId="3"/>
  </si>
  <si>
    <t>Ⅷ（６）
イ　地域の
意見要望
２位</t>
    <rPh sb="7" eb="9">
      <t>チイキ</t>
    </rPh>
    <rPh sb="11" eb="13">
      <t>イケン</t>
    </rPh>
    <rPh sb="13" eb="15">
      <t>ヨウボウ</t>
    </rPh>
    <rPh sb="17" eb="18">
      <t>イ</t>
    </rPh>
    <phoneticPr fontId="3"/>
  </si>
  <si>
    <t>Ⅷ（６）
イ　地域の
意見要望
9．その他</t>
    <rPh sb="7" eb="9">
      <t>チイキ</t>
    </rPh>
    <rPh sb="11" eb="13">
      <t>イケン</t>
    </rPh>
    <rPh sb="13" eb="15">
      <t>ヨウボウ</t>
    </rPh>
    <rPh sb="20" eb="21">
      <t>タ</t>
    </rPh>
    <phoneticPr fontId="3"/>
  </si>
  <si>
    <t>Ⅸ
集落営農組織
有無</t>
    <rPh sb="2" eb="4">
      <t>シュウラク</t>
    </rPh>
    <rPh sb="4" eb="6">
      <t>エイノウ</t>
    </rPh>
    <rPh sb="6" eb="8">
      <t>ソシキ</t>
    </rPh>
    <rPh sb="9" eb="11">
      <t>ウム</t>
    </rPh>
    <phoneticPr fontId="3"/>
  </si>
  <si>
    <t>Ⅸ
集落営農組織
経営面積の
割合</t>
    <rPh sb="2" eb="4">
      <t>シュウラク</t>
    </rPh>
    <rPh sb="4" eb="6">
      <t>エイノウ</t>
    </rPh>
    <rPh sb="6" eb="8">
      <t>ソシキ</t>
    </rPh>
    <rPh sb="9" eb="11">
      <t>ケイエイ</t>
    </rPh>
    <rPh sb="11" eb="13">
      <t>メンセキ</t>
    </rPh>
    <rPh sb="15" eb="17">
      <t>ワリアイ</t>
    </rPh>
    <phoneticPr fontId="3"/>
  </si>
  <si>
    <t>Ⅸ
認定農業者
有無</t>
    <rPh sb="2" eb="4">
      <t>ニンテイ</t>
    </rPh>
    <rPh sb="4" eb="7">
      <t>ノウギョウシャ</t>
    </rPh>
    <rPh sb="8" eb="10">
      <t>ウム</t>
    </rPh>
    <phoneticPr fontId="3"/>
  </si>
  <si>
    <t>Ⅸア
認定農業者
人数</t>
    <rPh sb="3" eb="5">
      <t>ニンテイ</t>
    </rPh>
    <rPh sb="5" eb="8">
      <t>ノウギョウシャ</t>
    </rPh>
    <rPh sb="9" eb="11">
      <t>ニンズウ</t>
    </rPh>
    <rPh sb="10" eb="11">
      <t>スウ</t>
    </rPh>
    <phoneticPr fontId="3"/>
  </si>
  <si>
    <t>Ⅸイ
 うち農家数</t>
    <rPh sb="6" eb="8">
      <t>ノウカ</t>
    </rPh>
    <rPh sb="8" eb="9">
      <t>スウ</t>
    </rPh>
    <phoneticPr fontId="3"/>
  </si>
  <si>
    <t>Ⅸエ
関係集落内
農家数</t>
    <rPh sb="3" eb="5">
      <t>カンケイ</t>
    </rPh>
    <rPh sb="5" eb="7">
      <t>シュウラク</t>
    </rPh>
    <rPh sb="7" eb="8">
      <t>ナイ</t>
    </rPh>
    <rPh sb="9" eb="11">
      <t>ノウカ</t>
    </rPh>
    <rPh sb="11" eb="12">
      <t>スウ</t>
    </rPh>
    <phoneticPr fontId="3"/>
  </si>
  <si>
    <t>Ⅸオ
関係集落外
農家数</t>
    <rPh sb="3" eb="5">
      <t>カンケイ</t>
    </rPh>
    <rPh sb="5" eb="7">
      <t>シュウラク</t>
    </rPh>
    <rPh sb="7" eb="8">
      <t>ガイ</t>
    </rPh>
    <rPh sb="9" eb="11">
      <t>ノウカ</t>
    </rPh>
    <rPh sb="11" eb="12">
      <t>スウ</t>
    </rPh>
    <phoneticPr fontId="3"/>
  </si>
  <si>
    <t>Ⅸウ
うち法人数</t>
    <rPh sb="5" eb="7">
      <t>ホウジン</t>
    </rPh>
    <rPh sb="7" eb="8">
      <t>スウ</t>
    </rPh>
    <phoneticPr fontId="3"/>
  </si>
  <si>
    <t>Ⅸカ
関係集落内
法人数</t>
    <rPh sb="3" eb="5">
      <t>カンケイ</t>
    </rPh>
    <rPh sb="5" eb="7">
      <t>シュウラク</t>
    </rPh>
    <rPh sb="7" eb="8">
      <t>ナイ</t>
    </rPh>
    <rPh sb="9" eb="12">
      <t>ホウジンスウ</t>
    </rPh>
    <phoneticPr fontId="3"/>
  </si>
  <si>
    <t>Ⅸキ
関係集落外
法人数</t>
    <rPh sb="3" eb="5">
      <t>カンケイ</t>
    </rPh>
    <rPh sb="5" eb="7">
      <t>シュウラク</t>
    </rPh>
    <rPh sb="7" eb="8">
      <t>ガイ</t>
    </rPh>
    <rPh sb="9" eb="12">
      <t>ホウジンスウ</t>
    </rPh>
    <phoneticPr fontId="3"/>
  </si>
  <si>
    <t>Ⅹ
（１）多面的
機能支払
活動組織数</t>
    <rPh sb="5" eb="8">
      <t>タメンテキ</t>
    </rPh>
    <rPh sb="9" eb="11">
      <t>キノウ</t>
    </rPh>
    <rPh sb="11" eb="13">
      <t>シハラ</t>
    </rPh>
    <rPh sb="14" eb="16">
      <t>カツドウ</t>
    </rPh>
    <rPh sb="16" eb="19">
      <t>ソシキスウ</t>
    </rPh>
    <phoneticPr fontId="3"/>
  </si>
  <si>
    <t>Ⅹ
（２）うち構成員
である
活動組織数</t>
    <rPh sb="7" eb="10">
      <t>コウセイイン</t>
    </rPh>
    <rPh sb="15" eb="17">
      <t>カツドウ</t>
    </rPh>
    <rPh sb="17" eb="20">
      <t>ソシキスウ</t>
    </rPh>
    <phoneticPr fontId="3"/>
  </si>
  <si>
    <t>Ⅹ
（３）活動組織の面積</t>
    <rPh sb="5" eb="7">
      <t>カツドウ</t>
    </rPh>
    <rPh sb="7" eb="9">
      <t>ソシキ</t>
    </rPh>
    <rPh sb="10" eb="12">
      <t>メンセキ</t>
    </rPh>
    <phoneticPr fontId="3"/>
  </si>
  <si>
    <t>Ⅹ
（４）事務受託数</t>
    <rPh sb="5" eb="7">
      <t>ジム</t>
    </rPh>
    <rPh sb="7" eb="9">
      <t>ジュタク</t>
    </rPh>
    <rPh sb="9" eb="10">
      <t>スウ</t>
    </rPh>
    <phoneticPr fontId="3"/>
  </si>
  <si>
    <t>Ⅹ
（５）構成員かつ事務受託の
活動組織数</t>
    <rPh sb="5" eb="8">
      <t>コウセイイン</t>
    </rPh>
    <rPh sb="10" eb="12">
      <t>ジム</t>
    </rPh>
    <rPh sb="12" eb="14">
      <t>ジュタク</t>
    </rPh>
    <rPh sb="16" eb="18">
      <t>カツドウ</t>
    </rPh>
    <rPh sb="18" eb="20">
      <t>ソシキ</t>
    </rPh>
    <rPh sb="20" eb="21">
      <t>スウ</t>
    </rPh>
    <phoneticPr fontId="3"/>
  </si>
  <si>
    <t>Ⅹ（６）
組織への関与
ア 資料作成</t>
    <rPh sb="5" eb="7">
      <t>ソシキ</t>
    </rPh>
    <rPh sb="9" eb="11">
      <t>カンヨ</t>
    </rPh>
    <rPh sb="14" eb="16">
      <t>シリョウ</t>
    </rPh>
    <rPh sb="16" eb="18">
      <t>サクセイ</t>
    </rPh>
    <phoneticPr fontId="3"/>
  </si>
  <si>
    <t>Ⅹ（６）
組織への関与
イ 契約等支援</t>
    <rPh sb="5" eb="7">
      <t>ソシキ</t>
    </rPh>
    <rPh sb="9" eb="11">
      <t>カンヨ</t>
    </rPh>
    <rPh sb="14" eb="16">
      <t>ケイヤク</t>
    </rPh>
    <rPh sb="16" eb="17">
      <t>トウ</t>
    </rPh>
    <rPh sb="17" eb="19">
      <t>シエン</t>
    </rPh>
    <phoneticPr fontId="3"/>
  </si>
  <si>
    <t>Ⅹ（６）
組織への関与
ウ 技術指導</t>
    <rPh sb="5" eb="7">
      <t>ソシキ</t>
    </rPh>
    <rPh sb="9" eb="11">
      <t>カンヨ</t>
    </rPh>
    <rPh sb="14" eb="16">
      <t>ギジュツ</t>
    </rPh>
    <rPh sb="16" eb="18">
      <t>シドウ</t>
    </rPh>
    <phoneticPr fontId="3"/>
  </si>
  <si>
    <t>Ⅹ（６）
組織への関与
エ 作業受託</t>
    <rPh sb="5" eb="7">
      <t>ソシキ</t>
    </rPh>
    <rPh sb="9" eb="11">
      <t>カンヨ</t>
    </rPh>
    <rPh sb="14" eb="16">
      <t>サギョウ</t>
    </rPh>
    <rPh sb="16" eb="18">
      <t>ジュタク</t>
    </rPh>
    <phoneticPr fontId="3"/>
  </si>
  <si>
    <t>Ⅹ（６）
組織への関与
オ その他
（    ）書き</t>
    <rPh sb="5" eb="7">
      <t>ソシキ</t>
    </rPh>
    <rPh sb="9" eb="11">
      <t>カンヨ</t>
    </rPh>
    <rPh sb="16" eb="17">
      <t>タ</t>
    </rPh>
    <rPh sb="24" eb="25">
      <t>カ</t>
    </rPh>
    <phoneticPr fontId="3"/>
  </si>
  <si>
    <t>Ⅹ（６）
組織への関与
オ その他</t>
    <rPh sb="5" eb="7">
      <t>ソシキ</t>
    </rPh>
    <rPh sb="9" eb="11">
      <t>カンヨ</t>
    </rPh>
    <rPh sb="16" eb="17">
      <t>タ</t>
    </rPh>
    <phoneticPr fontId="3"/>
  </si>
  <si>
    <t>Ⅹ（７）
要請時の対応
ア 構成員参加</t>
    <rPh sb="5" eb="8">
      <t>ヨウセイジ</t>
    </rPh>
    <rPh sb="9" eb="11">
      <t>タイオウ</t>
    </rPh>
    <rPh sb="14" eb="17">
      <t>コウセイイン</t>
    </rPh>
    <rPh sb="17" eb="19">
      <t>サンカ</t>
    </rPh>
    <phoneticPr fontId="3"/>
  </si>
  <si>
    <t>Ⅹ（７）
要請時の対応
イ 事務局受託</t>
    <rPh sb="5" eb="8">
      <t>ヨウセイジ</t>
    </rPh>
    <rPh sb="9" eb="11">
      <t>タイオウ</t>
    </rPh>
    <rPh sb="14" eb="17">
      <t>ジムキョク</t>
    </rPh>
    <rPh sb="17" eb="19">
      <t>ジュタク</t>
    </rPh>
    <phoneticPr fontId="3"/>
  </si>
  <si>
    <t>Ⅹ（７）
要請時の対応
ウ 作業支援</t>
    <rPh sb="5" eb="8">
      <t>ヨウセイジ</t>
    </rPh>
    <rPh sb="9" eb="11">
      <t>タイオウ</t>
    </rPh>
    <rPh sb="14" eb="16">
      <t>サギョウ</t>
    </rPh>
    <rPh sb="16" eb="18">
      <t>シエン</t>
    </rPh>
    <phoneticPr fontId="3"/>
  </si>
  <si>
    <t>Ⅹ（７）
要請時の対応
エ 契約等支援</t>
    <rPh sb="5" eb="8">
      <t>ヨウセイジ</t>
    </rPh>
    <rPh sb="9" eb="11">
      <t>タイオウ</t>
    </rPh>
    <rPh sb="14" eb="16">
      <t>ケイヤク</t>
    </rPh>
    <rPh sb="16" eb="17">
      <t>トウ</t>
    </rPh>
    <rPh sb="17" eb="19">
      <t>シエン</t>
    </rPh>
    <phoneticPr fontId="3"/>
  </si>
  <si>
    <t>Ⅹ（７）
要請時の対応
オ 技術指導</t>
    <rPh sb="5" eb="8">
      <t>ヨウセイジ</t>
    </rPh>
    <rPh sb="9" eb="11">
      <t>タイオウ</t>
    </rPh>
    <rPh sb="14" eb="16">
      <t>ギジュツ</t>
    </rPh>
    <rPh sb="16" eb="18">
      <t>シドウ</t>
    </rPh>
    <phoneticPr fontId="3"/>
  </si>
  <si>
    <t>Ⅹ（７）
要請時の対応
カ 作業受託</t>
    <rPh sb="5" eb="8">
      <t>ヨウセイジ</t>
    </rPh>
    <rPh sb="9" eb="11">
      <t>タイオウ</t>
    </rPh>
    <rPh sb="14" eb="16">
      <t>サギョウ</t>
    </rPh>
    <rPh sb="16" eb="18">
      <t>ジュタク</t>
    </rPh>
    <phoneticPr fontId="3"/>
  </si>
  <si>
    <t>Ⅹ（７）
要請時の対応
キ その他
(　　)書き</t>
    <rPh sb="5" eb="8">
      <t>ヨウセイジ</t>
    </rPh>
    <rPh sb="9" eb="11">
      <t>タイオウ</t>
    </rPh>
    <rPh sb="16" eb="17">
      <t>タ</t>
    </rPh>
    <rPh sb="22" eb="23">
      <t>カ</t>
    </rPh>
    <phoneticPr fontId="3"/>
  </si>
  <si>
    <t>Ⅹ（７）
要請時の対応
キ その他</t>
    <rPh sb="5" eb="8">
      <t>ヨウセイジ</t>
    </rPh>
    <rPh sb="9" eb="11">
      <t>タイオウ</t>
    </rPh>
    <rPh sb="16" eb="17">
      <t>タ</t>
    </rPh>
    <phoneticPr fontId="3"/>
  </si>
  <si>
    <t>Ⅺ
ア 訴訟有無</t>
    <rPh sb="4" eb="6">
      <t>ソショウ</t>
    </rPh>
    <rPh sb="6" eb="8">
      <t>ウム</t>
    </rPh>
    <phoneticPr fontId="3"/>
  </si>
  <si>
    <t>Ⅺ
イ 訴訟分野
１</t>
    <rPh sb="4" eb="6">
      <t>ソショウ</t>
    </rPh>
    <rPh sb="6" eb="8">
      <t>ブンヤ</t>
    </rPh>
    <phoneticPr fontId="3"/>
  </si>
  <si>
    <t>Ⅺ
イ 訴訟分野
２</t>
    <rPh sb="4" eb="6">
      <t>ソショウ</t>
    </rPh>
    <rPh sb="6" eb="8">
      <t>ブンヤ</t>
    </rPh>
    <phoneticPr fontId="3"/>
  </si>
  <si>
    <t>Ⅺ
イ 訴訟分野
３</t>
    <rPh sb="4" eb="6">
      <t>ソショウ</t>
    </rPh>
    <rPh sb="6" eb="8">
      <t>ブンヤ</t>
    </rPh>
    <phoneticPr fontId="3"/>
  </si>
  <si>
    <t>Ⅺ
ウ 訴訟件数</t>
    <rPh sb="4" eb="6">
      <t>ソショウ</t>
    </rPh>
    <rPh sb="6" eb="8">
      <t>ケンスウ</t>
    </rPh>
    <phoneticPr fontId="3"/>
  </si>
  <si>
    <t>Ⅻ　ア
電子化
組合員名簿</t>
    <rPh sb="4" eb="7">
      <t>デンシカ</t>
    </rPh>
    <rPh sb="8" eb="11">
      <t>クミアイイン</t>
    </rPh>
    <rPh sb="11" eb="13">
      <t>メイボ</t>
    </rPh>
    <phoneticPr fontId="3"/>
  </si>
  <si>
    <t>Ⅻ　ア
電子化
組合員名簿
9．その他</t>
    <rPh sb="4" eb="7">
      <t>デンシカ</t>
    </rPh>
    <rPh sb="8" eb="11">
      <t>クミアイイン</t>
    </rPh>
    <rPh sb="11" eb="13">
      <t>メイボ</t>
    </rPh>
    <rPh sb="18" eb="19">
      <t>タ</t>
    </rPh>
    <phoneticPr fontId="3"/>
  </si>
  <si>
    <t>Ⅻ　イ
電子化
土地原簿</t>
    <rPh sb="4" eb="7">
      <t>デンシカ</t>
    </rPh>
    <rPh sb="8" eb="10">
      <t>トチ</t>
    </rPh>
    <rPh sb="10" eb="12">
      <t>ゲンボ</t>
    </rPh>
    <phoneticPr fontId="3"/>
  </si>
  <si>
    <t>Ⅻ　イ
電子化
土地原簿
9．その他</t>
    <rPh sb="4" eb="7">
      <t>デンシカ</t>
    </rPh>
    <rPh sb="8" eb="10">
      <t>トチ</t>
    </rPh>
    <rPh sb="10" eb="12">
      <t>ゲンボ</t>
    </rPh>
    <rPh sb="17" eb="18">
      <t>タ</t>
    </rPh>
    <phoneticPr fontId="3"/>
  </si>
  <si>
    <t>Ⅻ　ウ
電子化
経理関係帳簿</t>
    <rPh sb="4" eb="7">
      <t>デンシカ</t>
    </rPh>
    <rPh sb="8" eb="10">
      <t>ケイリ</t>
    </rPh>
    <rPh sb="10" eb="12">
      <t>カンケイ</t>
    </rPh>
    <rPh sb="12" eb="14">
      <t>チョウボ</t>
    </rPh>
    <phoneticPr fontId="3"/>
  </si>
  <si>
    <t>Ⅻ　ウ
電子化
経理関係帳簿
9．その他</t>
    <rPh sb="4" eb="7">
      <t>デンシカ</t>
    </rPh>
    <rPh sb="8" eb="10">
      <t>ケイリ</t>
    </rPh>
    <rPh sb="10" eb="12">
      <t>カンケイ</t>
    </rPh>
    <rPh sb="12" eb="14">
      <t>チョウボ</t>
    </rPh>
    <rPh sb="19" eb="20">
      <t>タ</t>
    </rPh>
    <phoneticPr fontId="3"/>
  </si>
  <si>
    <t>Ⅻ　エ
電子化
賦課関係帳簿</t>
    <rPh sb="4" eb="7">
      <t>デンシカ</t>
    </rPh>
    <rPh sb="8" eb="10">
      <t>フカ</t>
    </rPh>
    <rPh sb="10" eb="12">
      <t>カンケイ</t>
    </rPh>
    <rPh sb="12" eb="14">
      <t>チョウボ</t>
    </rPh>
    <phoneticPr fontId="3"/>
  </si>
  <si>
    <t>Ⅻ　エ
電子化
賦課関係帳簿
9．その他</t>
    <rPh sb="4" eb="7">
      <t>デンシカ</t>
    </rPh>
    <rPh sb="8" eb="10">
      <t>フカ</t>
    </rPh>
    <rPh sb="10" eb="12">
      <t>カンケイ</t>
    </rPh>
    <rPh sb="12" eb="14">
      <t>チョウボ</t>
    </rPh>
    <rPh sb="19" eb="20">
      <t>タ</t>
    </rPh>
    <phoneticPr fontId="3"/>
  </si>
  <si>
    <t>問１</t>
    <rPh sb="0" eb="1">
      <t>ト</t>
    </rPh>
    <phoneticPr fontId="3"/>
  </si>
  <si>
    <t>問１
6．その他</t>
    <rPh sb="0" eb="1">
      <t>ト</t>
    </rPh>
    <rPh sb="7" eb="8">
      <t>タ</t>
    </rPh>
    <phoneticPr fontId="3"/>
  </si>
  <si>
    <t>問２
8．その他</t>
    <rPh sb="0" eb="1">
      <t>ト</t>
    </rPh>
    <rPh sb="7" eb="8">
      <t>タ</t>
    </rPh>
    <phoneticPr fontId="3"/>
  </si>
  <si>
    <t>問３
8．その他</t>
    <rPh sb="0" eb="1">
      <t>ト</t>
    </rPh>
    <rPh sb="7" eb="8">
      <t>タ</t>
    </rPh>
    <phoneticPr fontId="3"/>
  </si>
  <si>
    <t>問４
１位</t>
    <rPh sb="0" eb="1">
      <t>ト</t>
    </rPh>
    <rPh sb="4" eb="5">
      <t>イ</t>
    </rPh>
    <phoneticPr fontId="3"/>
  </si>
  <si>
    <t>問４
２位</t>
    <rPh sb="0" eb="1">
      <t>ト</t>
    </rPh>
    <rPh sb="4" eb="5">
      <t>イ</t>
    </rPh>
    <phoneticPr fontId="3"/>
  </si>
  <si>
    <t>問４
３位</t>
    <rPh sb="0" eb="1">
      <t>ト</t>
    </rPh>
    <rPh sb="4" eb="5">
      <t>イ</t>
    </rPh>
    <phoneticPr fontId="3"/>
  </si>
  <si>
    <t>問４
10．その他</t>
    <rPh sb="0" eb="1">
      <t>ト</t>
    </rPh>
    <rPh sb="8" eb="9">
      <t>タ</t>
    </rPh>
    <phoneticPr fontId="3"/>
  </si>
  <si>
    <t>問５
9．その他</t>
    <rPh sb="0" eb="1">
      <t>ト</t>
    </rPh>
    <rPh sb="7" eb="8">
      <t>タ</t>
    </rPh>
    <phoneticPr fontId="3"/>
  </si>
  <si>
    <t>問６</t>
    <rPh sb="0" eb="1">
      <t>ト</t>
    </rPh>
    <phoneticPr fontId="3"/>
  </si>
  <si>
    <t>問７</t>
    <rPh sb="0" eb="1">
      <t>ト</t>
    </rPh>
    <phoneticPr fontId="3"/>
  </si>
  <si>
    <t>問８</t>
    <rPh sb="0" eb="1">
      <t>ト</t>
    </rPh>
    <phoneticPr fontId="3"/>
  </si>
  <si>
    <t>問８
6．その他</t>
    <rPh sb="0" eb="1">
      <t>ト</t>
    </rPh>
    <rPh sb="7" eb="8">
      <t>タ</t>
    </rPh>
    <phoneticPr fontId="3"/>
  </si>
  <si>
    <t>問９
1位</t>
    <rPh sb="0" eb="1">
      <t>ト</t>
    </rPh>
    <rPh sb="4" eb="5">
      <t>イ</t>
    </rPh>
    <phoneticPr fontId="3"/>
  </si>
  <si>
    <t>問９
2位</t>
    <rPh sb="0" eb="1">
      <t>ト</t>
    </rPh>
    <rPh sb="4" eb="5">
      <t>イ</t>
    </rPh>
    <phoneticPr fontId="3"/>
  </si>
  <si>
    <t>問９
3位</t>
    <rPh sb="0" eb="1">
      <t>ト</t>
    </rPh>
    <rPh sb="4" eb="5">
      <t>イ</t>
    </rPh>
    <phoneticPr fontId="3"/>
  </si>
  <si>
    <t>問９
9．その他</t>
    <rPh sb="0" eb="1">
      <t>ト</t>
    </rPh>
    <rPh sb="7" eb="8">
      <t>タ</t>
    </rPh>
    <phoneticPr fontId="3"/>
  </si>
  <si>
    <t>問１０
10．その他</t>
    <rPh sb="0" eb="1">
      <t>ト</t>
    </rPh>
    <rPh sb="9" eb="10">
      <t>タ</t>
    </rPh>
    <phoneticPr fontId="3"/>
  </si>
  <si>
    <t>問１１
1位</t>
    <rPh sb="0" eb="1">
      <t>ト</t>
    </rPh>
    <rPh sb="5" eb="6">
      <t>イ</t>
    </rPh>
    <phoneticPr fontId="3"/>
  </si>
  <si>
    <t>問１１
2位</t>
    <rPh sb="0" eb="1">
      <t>ト</t>
    </rPh>
    <rPh sb="5" eb="6">
      <t>イ</t>
    </rPh>
    <phoneticPr fontId="3"/>
  </si>
  <si>
    <t>問１１
3位</t>
    <rPh sb="0" eb="1">
      <t>ト</t>
    </rPh>
    <rPh sb="5" eb="6">
      <t>イ</t>
    </rPh>
    <phoneticPr fontId="3"/>
  </si>
  <si>
    <t>問１１
4位</t>
    <rPh sb="0" eb="1">
      <t>ト</t>
    </rPh>
    <rPh sb="5" eb="6">
      <t>イ</t>
    </rPh>
    <phoneticPr fontId="3"/>
  </si>
  <si>
    <t>問１１
5位</t>
    <rPh sb="0" eb="1">
      <t>ト</t>
    </rPh>
    <rPh sb="5" eb="6">
      <t>イ</t>
    </rPh>
    <phoneticPr fontId="3"/>
  </si>
  <si>
    <t>問１１
14．その他</t>
    <rPh sb="0" eb="1">
      <t>ト</t>
    </rPh>
    <rPh sb="9" eb="10">
      <t>タ</t>
    </rPh>
    <phoneticPr fontId="3"/>
  </si>
  <si>
    <t>問１２
1位</t>
    <rPh sb="0" eb="1">
      <t>ト</t>
    </rPh>
    <rPh sb="5" eb="6">
      <t>イ</t>
    </rPh>
    <phoneticPr fontId="3"/>
  </si>
  <si>
    <t>問１２
2位</t>
    <rPh sb="0" eb="1">
      <t>ト</t>
    </rPh>
    <rPh sb="5" eb="6">
      <t>イ</t>
    </rPh>
    <phoneticPr fontId="3"/>
  </si>
  <si>
    <t>問１２
3位</t>
    <rPh sb="0" eb="1">
      <t>ト</t>
    </rPh>
    <rPh sb="5" eb="6">
      <t>イ</t>
    </rPh>
    <phoneticPr fontId="3"/>
  </si>
  <si>
    <t>問１２
4位</t>
    <rPh sb="0" eb="1">
      <t>ト</t>
    </rPh>
    <rPh sb="5" eb="6">
      <t>イ</t>
    </rPh>
    <phoneticPr fontId="3"/>
  </si>
  <si>
    <t>問１２
5位</t>
    <rPh sb="0" eb="1">
      <t>ト</t>
    </rPh>
    <rPh sb="5" eb="6">
      <t>イ</t>
    </rPh>
    <phoneticPr fontId="3"/>
  </si>
  <si>
    <t>問１２
14．その他</t>
    <rPh sb="0" eb="1">
      <t>ト</t>
    </rPh>
    <rPh sb="9" eb="10">
      <t>タ</t>
    </rPh>
    <phoneticPr fontId="3"/>
  </si>
  <si>
    <t>問１３
地域の団体等
1位</t>
    <rPh sb="0" eb="1">
      <t>ト</t>
    </rPh>
    <rPh sb="4" eb="6">
      <t>チイキ</t>
    </rPh>
    <rPh sb="7" eb="9">
      <t>ダンタイ</t>
    </rPh>
    <rPh sb="9" eb="10">
      <t>トウ</t>
    </rPh>
    <rPh sb="12" eb="13">
      <t>イ</t>
    </rPh>
    <phoneticPr fontId="3"/>
  </si>
  <si>
    <t>問１３
地域の団体等
2位</t>
    <rPh sb="0" eb="1">
      <t>ト</t>
    </rPh>
    <rPh sb="4" eb="6">
      <t>チイキ</t>
    </rPh>
    <rPh sb="7" eb="9">
      <t>ダンタイ</t>
    </rPh>
    <rPh sb="9" eb="10">
      <t>トウ</t>
    </rPh>
    <rPh sb="12" eb="13">
      <t>イ</t>
    </rPh>
    <phoneticPr fontId="3"/>
  </si>
  <si>
    <t>問１３
地域の団体等
3位</t>
    <rPh sb="0" eb="1">
      <t>ト</t>
    </rPh>
    <rPh sb="4" eb="6">
      <t>チイキ</t>
    </rPh>
    <rPh sb="7" eb="9">
      <t>ダンタイ</t>
    </rPh>
    <rPh sb="9" eb="10">
      <t>トウ</t>
    </rPh>
    <rPh sb="12" eb="13">
      <t>イ</t>
    </rPh>
    <phoneticPr fontId="3"/>
  </si>
  <si>
    <t>問１３
地域の団体等
13．その他</t>
    <rPh sb="0" eb="1">
      <t>ト</t>
    </rPh>
    <rPh sb="4" eb="6">
      <t>チイキ</t>
    </rPh>
    <rPh sb="7" eb="9">
      <t>ダンタイ</t>
    </rPh>
    <rPh sb="9" eb="10">
      <t>トウ</t>
    </rPh>
    <rPh sb="16" eb="17">
      <t>タ</t>
    </rPh>
    <phoneticPr fontId="3"/>
  </si>
  <si>
    <t>問１３
主な事項
1位－１</t>
    <rPh sb="0" eb="1">
      <t>ト</t>
    </rPh>
    <rPh sb="4" eb="5">
      <t>オモ</t>
    </rPh>
    <rPh sb="6" eb="8">
      <t>ジコウ</t>
    </rPh>
    <rPh sb="10" eb="11">
      <t>イ</t>
    </rPh>
    <phoneticPr fontId="3"/>
  </si>
  <si>
    <t>問１３
主な事項
1位－２</t>
    <rPh sb="0" eb="1">
      <t>ト</t>
    </rPh>
    <rPh sb="4" eb="5">
      <t>オモ</t>
    </rPh>
    <rPh sb="6" eb="8">
      <t>ジコウ</t>
    </rPh>
    <rPh sb="10" eb="11">
      <t>イ</t>
    </rPh>
    <phoneticPr fontId="3"/>
  </si>
  <si>
    <t>問１３
主な事項
1位－３</t>
    <rPh sb="0" eb="1">
      <t>ト</t>
    </rPh>
    <rPh sb="4" eb="5">
      <t>オモ</t>
    </rPh>
    <rPh sb="6" eb="8">
      <t>ジコウ</t>
    </rPh>
    <rPh sb="10" eb="11">
      <t>イ</t>
    </rPh>
    <phoneticPr fontId="3"/>
  </si>
  <si>
    <t>問１３
主な事項
1位
13．その他</t>
    <rPh sb="0" eb="1">
      <t>ト</t>
    </rPh>
    <rPh sb="4" eb="5">
      <t>オモ</t>
    </rPh>
    <rPh sb="6" eb="8">
      <t>ジコウ</t>
    </rPh>
    <rPh sb="10" eb="11">
      <t>イ</t>
    </rPh>
    <rPh sb="17" eb="18">
      <t>タ</t>
    </rPh>
    <phoneticPr fontId="3"/>
  </si>
  <si>
    <t>問１３
主な事項
2位－１</t>
    <rPh sb="0" eb="1">
      <t>ト</t>
    </rPh>
    <rPh sb="4" eb="5">
      <t>オモ</t>
    </rPh>
    <rPh sb="6" eb="8">
      <t>ジコウ</t>
    </rPh>
    <rPh sb="10" eb="11">
      <t>イ</t>
    </rPh>
    <phoneticPr fontId="3"/>
  </si>
  <si>
    <t>問１３
主な事項
2位－２</t>
    <rPh sb="0" eb="1">
      <t>ト</t>
    </rPh>
    <rPh sb="4" eb="5">
      <t>オモ</t>
    </rPh>
    <rPh sb="6" eb="8">
      <t>ジコウ</t>
    </rPh>
    <rPh sb="10" eb="11">
      <t>イ</t>
    </rPh>
    <phoneticPr fontId="3"/>
  </si>
  <si>
    <t>問１３
主な事項
2位－３</t>
    <rPh sb="0" eb="1">
      <t>ト</t>
    </rPh>
    <rPh sb="4" eb="5">
      <t>オモ</t>
    </rPh>
    <rPh sb="6" eb="8">
      <t>ジコウ</t>
    </rPh>
    <rPh sb="10" eb="11">
      <t>イ</t>
    </rPh>
    <phoneticPr fontId="3"/>
  </si>
  <si>
    <t>問１３
主な事項
2位
13．その他</t>
    <rPh sb="0" eb="1">
      <t>ト</t>
    </rPh>
    <rPh sb="4" eb="5">
      <t>オモ</t>
    </rPh>
    <rPh sb="6" eb="8">
      <t>ジコウ</t>
    </rPh>
    <rPh sb="10" eb="11">
      <t>イ</t>
    </rPh>
    <rPh sb="17" eb="18">
      <t>タ</t>
    </rPh>
    <phoneticPr fontId="3"/>
  </si>
  <si>
    <t>問１３
主な事項
3位－１</t>
    <rPh sb="0" eb="1">
      <t>ト</t>
    </rPh>
    <rPh sb="4" eb="5">
      <t>オモ</t>
    </rPh>
    <rPh sb="6" eb="8">
      <t>ジコウ</t>
    </rPh>
    <rPh sb="10" eb="11">
      <t>イ</t>
    </rPh>
    <phoneticPr fontId="3"/>
  </si>
  <si>
    <t>問１３
主な事項
3位－２</t>
    <rPh sb="0" eb="1">
      <t>ト</t>
    </rPh>
    <rPh sb="4" eb="5">
      <t>オモ</t>
    </rPh>
    <rPh sb="6" eb="8">
      <t>ジコウ</t>
    </rPh>
    <rPh sb="10" eb="11">
      <t>イ</t>
    </rPh>
    <phoneticPr fontId="3"/>
  </si>
  <si>
    <t>問１３
主な事項
3位－３</t>
    <rPh sb="0" eb="1">
      <t>ト</t>
    </rPh>
    <rPh sb="4" eb="5">
      <t>オモ</t>
    </rPh>
    <rPh sb="6" eb="8">
      <t>ジコウ</t>
    </rPh>
    <rPh sb="10" eb="11">
      <t>イ</t>
    </rPh>
    <phoneticPr fontId="3"/>
  </si>
  <si>
    <t>問１３
主な事項
3位
13．その他</t>
    <rPh sb="0" eb="1">
      <t>ト</t>
    </rPh>
    <rPh sb="4" eb="5">
      <t>オモ</t>
    </rPh>
    <rPh sb="6" eb="8">
      <t>ジコウ</t>
    </rPh>
    <rPh sb="10" eb="11">
      <t>イ</t>
    </rPh>
    <rPh sb="17" eb="18">
      <t>タ</t>
    </rPh>
    <phoneticPr fontId="3"/>
  </si>
  <si>
    <t>問１4
事業や取組等
1位</t>
    <rPh sb="4" eb="6">
      <t>ジギョウ</t>
    </rPh>
    <rPh sb="7" eb="9">
      <t>トリクミ</t>
    </rPh>
    <rPh sb="9" eb="10">
      <t>トウ</t>
    </rPh>
    <rPh sb="12" eb="13">
      <t>イ</t>
    </rPh>
    <phoneticPr fontId="3"/>
  </si>
  <si>
    <t>問１4
事業や取組等
2位</t>
    <rPh sb="4" eb="6">
      <t>ジギョウ</t>
    </rPh>
    <rPh sb="7" eb="9">
      <t>トリクミ</t>
    </rPh>
    <rPh sb="9" eb="10">
      <t>トウ</t>
    </rPh>
    <rPh sb="12" eb="13">
      <t>イ</t>
    </rPh>
    <phoneticPr fontId="3"/>
  </si>
  <si>
    <t>問１4
事業や取組等
3位</t>
    <rPh sb="4" eb="6">
      <t>ジギョウ</t>
    </rPh>
    <rPh sb="7" eb="9">
      <t>トリクミ</t>
    </rPh>
    <rPh sb="9" eb="10">
      <t>トウ</t>
    </rPh>
    <rPh sb="12" eb="13">
      <t>イ</t>
    </rPh>
    <phoneticPr fontId="3"/>
  </si>
  <si>
    <t>問１4
事業や取組等
13．その他</t>
    <rPh sb="4" eb="6">
      <t>ジギョウ</t>
    </rPh>
    <rPh sb="7" eb="9">
      <t>トリクミ</t>
    </rPh>
    <rPh sb="9" eb="10">
      <t>トウ</t>
    </rPh>
    <rPh sb="16" eb="17">
      <t>タ</t>
    </rPh>
    <phoneticPr fontId="3"/>
  </si>
  <si>
    <t>問１4
地域の団体等
1位－１</t>
    <rPh sb="12" eb="13">
      <t>イ</t>
    </rPh>
    <phoneticPr fontId="3"/>
  </si>
  <si>
    <t>問１4
地域の団体等
1位－２</t>
    <rPh sb="12" eb="13">
      <t>イ</t>
    </rPh>
    <phoneticPr fontId="3"/>
  </si>
  <si>
    <t>問１4
地域の団体等
1位－３</t>
    <rPh sb="12" eb="13">
      <t>イ</t>
    </rPh>
    <phoneticPr fontId="3"/>
  </si>
  <si>
    <t>問１4
地域の団体等
1位
14．その他</t>
    <rPh sb="12" eb="13">
      <t>イ</t>
    </rPh>
    <phoneticPr fontId="3"/>
  </si>
  <si>
    <t>問１4
地域の団体等
2位－１</t>
    <rPh sb="12" eb="13">
      <t>イ</t>
    </rPh>
    <phoneticPr fontId="3"/>
  </si>
  <si>
    <t>問１4
地域の団体等
2位－２</t>
    <rPh sb="12" eb="13">
      <t>イ</t>
    </rPh>
    <phoneticPr fontId="3"/>
  </si>
  <si>
    <t>問１4
地域の団体等
2位－３</t>
    <rPh sb="12" eb="13">
      <t>イ</t>
    </rPh>
    <phoneticPr fontId="3"/>
  </si>
  <si>
    <t>問１4
地域の団体等
2位
14．その他</t>
    <rPh sb="12" eb="13">
      <t>イ</t>
    </rPh>
    <phoneticPr fontId="3"/>
  </si>
  <si>
    <t>問１4
地域の団体等
3位－１</t>
    <rPh sb="12" eb="13">
      <t>イ</t>
    </rPh>
    <phoneticPr fontId="3"/>
  </si>
  <si>
    <t>問１4
地域の団体等
3位－２</t>
    <rPh sb="12" eb="13">
      <t>イ</t>
    </rPh>
    <phoneticPr fontId="3"/>
  </si>
  <si>
    <t>問１4
地域の団体等
3位－３</t>
    <rPh sb="12" eb="13">
      <t>イ</t>
    </rPh>
    <phoneticPr fontId="3"/>
  </si>
  <si>
    <t>問１4
地域の団体等
3位
14．その他</t>
    <rPh sb="12" eb="13">
      <t>イ</t>
    </rPh>
    <phoneticPr fontId="3"/>
  </si>
  <si>
    <t>問15
農委の対応
１</t>
    <rPh sb="0" eb="1">
      <t>ト</t>
    </rPh>
    <rPh sb="4" eb="5">
      <t>ノウ</t>
    </rPh>
    <rPh sb="5" eb="6">
      <t>イ</t>
    </rPh>
    <rPh sb="7" eb="9">
      <t>タイオウ</t>
    </rPh>
    <phoneticPr fontId="3"/>
  </si>
  <si>
    <t>問15
農委の対応
２</t>
    <rPh sb="0" eb="1">
      <t>ト</t>
    </rPh>
    <rPh sb="4" eb="5">
      <t>ノウ</t>
    </rPh>
    <rPh sb="5" eb="6">
      <t>イ</t>
    </rPh>
    <rPh sb="7" eb="9">
      <t>タイオウ</t>
    </rPh>
    <phoneticPr fontId="3"/>
  </si>
  <si>
    <t>問15
農委の対応
３</t>
    <rPh sb="0" eb="1">
      <t>ト</t>
    </rPh>
    <rPh sb="4" eb="5">
      <t>ノウ</t>
    </rPh>
    <rPh sb="5" eb="6">
      <t>イ</t>
    </rPh>
    <rPh sb="7" eb="9">
      <t>タイオウ</t>
    </rPh>
    <phoneticPr fontId="3"/>
  </si>
  <si>
    <t>問15
農委の対応
４</t>
    <rPh sb="0" eb="1">
      <t>ト</t>
    </rPh>
    <rPh sb="4" eb="5">
      <t>ノウ</t>
    </rPh>
    <rPh sb="5" eb="6">
      <t>イ</t>
    </rPh>
    <rPh sb="7" eb="9">
      <t>タイオウ</t>
    </rPh>
    <phoneticPr fontId="3"/>
  </si>
  <si>
    <t>問15
農委の対応
５</t>
    <rPh sb="0" eb="1">
      <t>ト</t>
    </rPh>
    <rPh sb="4" eb="5">
      <t>ノウ</t>
    </rPh>
    <rPh sb="5" eb="6">
      <t>イ</t>
    </rPh>
    <rPh sb="7" eb="9">
      <t>タイオウ</t>
    </rPh>
    <phoneticPr fontId="3"/>
  </si>
  <si>
    <t>問15
農委の対応
６</t>
    <rPh sb="0" eb="1">
      <t>ト</t>
    </rPh>
    <rPh sb="4" eb="5">
      <t>ノウ</t>
    </rPh>
    <rPh sb="5" eb="6">
      <t>イ</t>
    </rPh>
    <rPh sb="7" eb="9">
      <t>タイオウ</t>
    </rPh>
    <phoneticPr fontId="3"/>
  </si>
  <si>
    <t>問15
農委の対応
７</t>
    <rPh sb="0" eb="1">
      <t>ト</t>
    </rPh>
    <rPh sb="4" eb="5">
      <t>ノウ</t>
    </rPh>
    <rPh sb="5" eb="6">
      <t>イ</t>
    </rPh>
    <rPh sb="7" eb="9">
      <t>タイオウ</t>
    </rPh>
    <phoneticPr fontId="3"/>
  </si>
  <si>
    <t>問15
農委の対応
８</t>
    <rPh sb="0" eb="1">
      <t>ト</t>
    </rPh>
    <rPh sb="4" eb="5">
      <t>ノウ</t>
    </rPh>
    <rPh sb="5" eb="6">
      <t>イ</t>
    </rPh>
    <rPh sb="7" eb="9">
      <t>タイオウ</t>
    </rPh>
    <phoneticPr fontId="3"/>
  </si>
  <si>
    <t>問15
農委の対応
９</t>
    <rPh sb="0" eb="1">
      <t>ト</t>
    </rPh>
    <rPh sb="4" eb="5">
      <t>ノウ</t>
    </rPh>
    <rPh sb="5" eb="6">
      <t>イ</t>
    </rPh>
    <rPh sb="7" eb="9">
      <t>タイオウ</t>
    </rPh>
    <phoneticPr fontId="3"/>
  </si>
  <si>
    <t>問15
農委の対応
１０</t>
    <rPh sb="0" eb="1">
      <t>ト</t>
    </rPh>
    <rPh sb="4" eb="5">
      <t>ノウ</t>
    </rPh>
    <rPh sb="5" eb="6">
      <t>イ</t>
    </rPh>
    <rPh sb="7" eb="9">
      <t>タイオウ</t>
    </rPh>
    <phoneticPr fontId="3"/>
  </si>
  <si>
    <t>問15
農委の対応
12．その他</t>
    <rPh sb="0" eb="1">
      <t>ト</t>
    </rPh>
    <rPh sb="4" eb="5">
      <t>ノウ</t>
    </rPh>
    <rPh sb="5" eb="6">
      <t>イ</t>
    </rPh>
    <rPh sb="7" eb="9">
      <t>タイオウ</t>
    </rPh>
    <rPh sb="15" eb="16">
      <t>タ</t>
    </rPh>
    <phoneticPr fontId="3"/>
  </si>
  <si>
    <t>問16
未収の対応
１</t>
    <rPh sb="0" eb="1">
      <t>ト</t>
    </rPh>
    <rPh sb="4" eb="6">
      <t>ミシュウ</t>
    </rPh>
    <rPh sb="7" eb="9">
      <t>タイオウ</t>
    </rPh>
    <phoneticPr fontId="3"/>
  </si>
  <si>
    <t>問16
未収の対応
２</t>
    <rPh sb="0" eb="1">
      <t>ト</t>
    </rPh>
    <rPh sb="4" eb="6">
      <t>ミシュウ</t>
    </rPh>
    <rPh sb="7" eb="9">
      <t>タイオウ</t>
    </rPh>
    <phoneticPr fontId="3"/>
  </si>
  <si>
    <t>問16
未収の対応
３</t>
    <rPh sb="0" eb="1">
      <t>ト</t>
    </rPh>
    <rPh sb="4" eb="6">
      <t>ミシュウ</t>
    </rPh>
    <rPh sb="7" eb="9">
      <t>タイオウ</t>
    </rPh>
    <phoneticPr fontId="3"/>
  </si>
  <si>
    <t>問17
未収の担い手の対応</t>
    <rPh sb="0" eb="1">
      <t>ト</t>
    </rPh>
    <rPh sb="4" eb="6">
      <t>ミシュウ</t>
    </rPh>
    <rPh sb="7" eb="8">
      <t>ニナ</t>
    </rPh>
    <rPh sb="9" eb="10">
      <t>テ</t>
    </rPh>
    <rPh sb="11" eb="13">
      <t>タイオウ</t>
    </rPh>
    <phoneticPr fontId="3"/>
  </si>
  <si>
    <t>問17
未収の担い手の対応
7．その他</t>
    <rPh sb="0" eb="1">
      <t>ト</t>
    </rPh>
    <rPh sb="4" eb="6">
      <t>ミシュウ</t>
    </rPh>
    <rPh sb="7" eb="8">
      <t>ニナ</t>
    </rPh>
    <rPh sb="9" eb="10">
      <t>テ</t>
    </rPh>
    <rPh sb="11" eb="13">
      <t>タイオウ</t>
    </rPh>
    <rPh sb="18" eb="19">
      <t>タ</t>
    </rPh>
    <phoneticPr fontId="3"/>
  </si>
  <si>
    <t>問18
所有者不明の影響
１</t>
    <rPh sb="0" eb="1">
      <t>ト</t>
    </rPh>
    <rPh sb="4" eb="7">
      <t>ショユウシャ</t>
    </rPh>
    <rPh sb="7" eb="9">
      <t>フメイ</t>
    </rPh>
    <rPh sb="10" eb="12">
      <t>エイキョウ</t>
    </rPh>
    <phoneticPr fontId="3"/>
  </si>
  <si>
    <t>問18
所有者不明の影響
２</t>
    <rPh sb="0" eb="1">
      <t>ト</t>
    </rPh>
    <rPh sb="4" eb="7">
      <t>ショユウシャ</t>
    </rPh>
    <rPh sb="7" eb="9">
      <t>フメイ</t>
    </rPh>
    <rPh sb="10" eb="12">
      <t>エイキョウ</t>
    </rPh>
    <phoneticPr fontId="3"/>
  </si>
  <si>
    <t>問18
所有者不明の影響
３</t>
    <rPh sb="0" eb="1">
      <t>ト</t>
    </rPh>
    <rPh sb="4" eb="7">
      <t>ショユウシャ</t>
    </rPh>
    <rPh sb="7" eb="9">
      <t>フメイ</t>
    </rPh>
    <rPh sb="10" eb="12">
      <t>エイキョウ</t>
    </rPh>
    <phoneticPr fontId="3"/>
  </si>
  <si>
    <t>問18
所有者不明の影響
４</t>
    <rPh sb="0" eb="1">
      <t>ト</t>
    </rPh>
    <rPh sb="4" eb="7">
      <t>ショユウシャ</t>
    </rPh>
    <rPh sb="7" eb="9">
      <t>フメイ</t>
    </rPh>
    <rPh sb="10" eb="12">
      <t>エイキョウ</t>
    </rPh>
    <phoneticPr fontId="3"/>
  </si>
  <si>
    <t>問18
所有者不明の影響
５</t>
    <rPh sb="0" eb="1">
      <t>ト</t>
    </rPh>
    <rPh sb="4" eb="7">
      <t>ショユウシャ</t>
    </rPh>
    <rPh sb="7" eb="9">
      <t>フメイ</t>
    </rPh>
    <rPh sb="10" eb="12">
      <t>エイキョウ</t>
    </rPh>
    <phoneticPr fontId="3"/>
  </si>
  <si>
    <t>問19
所有者不明の対応
１</t>
    <rPh sb="0" eb="1">
      <t>ト</t>
    </rPh>
    <phoneticPr fontId="3"/>
  </si>
  <si>
    <t>問19
所有者不明の対応
２</t>
    <rPh sb="0" eb="1">
      <t>ト</t>
    </rPh>
    <phoneticPr fontId="3"/>
  </si>
  <si>
    <t>問19
所有者不明の対応
３</t>
    <rPh sb="0" eb="1">
      <t>ト</t>
    </rPh>
    <phoneticPr fontId="3"/>
  </si>
  <si>
    <t>問19
所有者不明の対応
４</t>
    <rPh sb="0" eb="1">
      <t>ト</t>
    </rPh>
    <phoneticPr fontId="3"/>
  </si>
  <si>
    <t>問19
所有者不明の対応
５</t>
    <rPh sb="0" eb="1">
      <t>ト</t>
    </rPh>
    <phoneticPr fontId="3"/>
  </si>
  <si>
    <t>問19
所有者不明の対応
６</t>
    <rPh sb="0" eb="1">
      <t>ト</t>
    </rPh>
    <phoneticPr fontId="3"/>
  </si>
  <si>
    <t>問19
所有者不明の対応
７</t>
    <rPh sb="0" eb="1">
      <t>ト</t>
    </rPh>
    <phoneticPr fontId="3"/>
  </si>
  <si>
    <t>問19
所有者不明の対応
7．その他</t>
    <rPh sb="0" eb="1">
      <t>ト</t>
    </rPh>
    <rPh sb="17" eb="18">
      <t>タ</t>
    </rPh>
    <phoneticPr fontId="3"/>
  </si>
  <si>
    <t>問20
機能保全等の対応
１</t>
    <rPh sb="0" eb="1">
      <t>ト</t>
    </rPh>
    <rPh sb="4" eb="6">
      <t>キノウ</t>
    </rPh>
    <rPh sb="6" eb="8">
      <t>ホゼン</t>
    </rPh>
    <rPh sb="8" eb="9">
      <t>トウ</t>
    </rPh>
    <rPh sb="10" eb="12">
      <t>タイオウ</t>
    </rPh>
    <phoneticPr fontId="3"/>
  </si>
  <si>
    <t>問20
機能保全等の対応
２</t>
    <rPh sb="0" eb="1">
      <t>ト</t>
    </rPh>
    <rPh sb="4" eb="6">
      <t>キノウ</t>
    </rPh>
    <rPh sb="6" eb="8">
      <t>ホゼン</t>
    </rPh>
    <rPh sb="8" eb="9">
      <t>トウ</t>
    </rPh>
    <rPh sb="10" eb="12">
      <t>タイオウ</t>
    </rPh>
    <phoneticPr fontId="3"/>
  </si>
  <si>
    <t>問20
機能保全等の対応
３</t>
    <rPh sb="0" eb="1">
      <t>ト</t>
    </rPh>
    <rPh sb="4" eb="6">
      <t>キノウ</t>
    </rPh>
    <rPh sb="6" eb="8">
      <t>ホゼン</t>
    </rPh>
    <rPh sb="8" eb="9">
      <t>トウ</t>
    </rPh>
    <rPh sb="10" eb="12">
      <t>タイオウ</t>
    </rPh>
    <phoneticPr fontId="3"/>
  </si>
  <si>
    <t>問20
機能保全等の対応
４</t>
    <rPh sb="0" eb="1">
      <t>ト</t>
    </rPh>
    <rPh sb="4" eb="6">
      <t>キノウ</t>
    </rPh>
    <rPh sb="6" eb="8">
      <t>ホゼン</t>
    </rPh>
    <rPh sb="8" eb="9">
      <t>トウ</t>
    </rPh>
    <rPh sb="10" eb="12">
      <t>タイオウ</t>
    </rPh>
    <phoneticPr fontId="3"/>
  </si>
  <si>
    <t>問20
機能保全等の対応
５</t>
    <rPh sb="0" eb="1">
      <t>ト</t>
    </rPh>
    <rPh sb="4" eb="6">
      <t>キノウ</t>
    </rPh>
    <rPh sb="6" eb="8">
      <t>ホゼン</t>
    </rPh>
    <rPh sb="8" eb="9">
      <t>トウ</t>
    </rPh>
    <rPh sb="10" eb="12">
      <t>タイオウ</t>
    </rPh>
    <phoneticPr fontId="3"/>
  </si>
  <si>
    <t>問20
機能保全等の対応
6．その他</t>
    <rPh sb="0" eb="1">
      <t>ト</t>
    </rPh>
    <rPh sb="4" eb="6">
      <t>キノウ</t>
    </rPh>
    <rPh sb="6" eb="8">
      <t>ホゼン</t>
    </rPh>
    <rPh sb="8" eb="9">
      <t>トウ</t>
    </rPh>
    <rPh sb="10" eb="12">
      <t>タイオウ</t>
    </rPh>
    <rPh sb="17" eb="18">
      <t>タ</t>
    </rPh>
    <phoneticPr fontId="3"/>
  </si>
  <si>
    <t>問21
事前積立の対応</t>
    <rPh sb="0" eb="1">
      <t>ト</t>
    </rPh>
    <rPh sb="4" eb="6">
      <t>ジゼン</t>
    </rPh>
    <rPh sb="6" eb="8">
      <t>ツミタテ</t>
    </rPh>
    <rPh sb="9" eb="11">
      <t>タイオウ</t>
    </rPh>
    <phoneticPr fontId="3"/>
  </si>
  <si>
    <t>問21
事前積立の対応
6．その他</t>
    <rPh sb="0" eb="1">
      <t>ト</t>
    </rPh>
    <rPh sb="4" eb="6">
      <t>ジゼン</t>
    </rPh>
    <rPh sb="6" eb="8">
      <t>ツミタテ</t>
    </rPh>
    <rPh sb="9" eb="11">
      <t>タイオウ</t>
    </rPh>
    <rPh sb="16" eb="17">
      <t>タ</t>
    </rPh>
    <phoneticPr fontId="3"/>
  </si>
  <si>
    <t>問22
更新事業等の対応</t>
    <rPh sb="0" eb="1">
      <t>ト</t>
    </rPh>
    <rPh sb="4" eb="6">
      <t>コウシン</t>
    </rPh>
    <rPh sb="6" eb="8">
      <t>ジギョウ</t>
    </rPh>
    <rPh sb="8" eb="9">
      <t>トウ</t>
    </rPh>
    <rPh sb="10" eb="12">
      <t>タイオウ</t>
    </rPh>
    <phoneticPr fontId="3"/>
  </si>
  <si>
    <t>問22
更新事業等の対応
6．その他</t>
    <rPh sb="0" eb="1">
      <t>ト</t>
    </rPh>
    <rPh sb="4" eb="6">
      <t>コウシン</t>
    </rPh>
    <rPh sb="6" eb="8">
      <t>ジギョウ</t>
    </rPh>
    <rPh sb="8" eb="9">
      <t>トウ</t>
    </rPh>
    <rPh sb="10" eb="12">
      <t>タイオウ</t>
    </rPh>
    <rPh sb="17" eb="18">
      <t>タ</t>
    </rPh>
    <phoneticPr fontId="3"/>
  </si>
  <si>
    <t>問23
資産評価対応状況</t>
    <rPh sb="0" eb="1">
      <t>ト</t>
    </rPh>
    <rPh sb="4" eb="8">
      <t>シサンヒョウカ</t>
    </rPh>
    <rPh sb="8" eb="10">
      <t>タイオウ</t>
    </rPh>
    <rPh sb="10" eb="12">
      <t>ジョウキョウ</t>
    </rPh>
    <phoneticPr fontId="3"/>
  </si>
  <si>
    <t>問24
施設の事業費（取得価格）</t>
    <rPh sb="0" eb="1">
      <t>ト</t>
    </rPh>
    <rPh sb="4" eb="6">
      <t>シセツ</t>
    </rPh>
    <rPh sb="7" eb="10">
      <t>ジギョウヒ</t>
    </rPh>
    <rPh sb="11" eb="13">
      <t>シュトク</t>
    </rPh>
    <rPh sb="13" eb="15">
      <t>カカク</t>
    </rPh>
    <phoneticPr fontId="3"/>
  </si>
  <si>
    <t>問24
施設の事業費
うち改良区分</t>
    <rPh sb="0" eb="1">
      <t>ト</t>
    </rPh>
    <rPh sb="4" eb="6">
      <t>シセツ</t>
    </rPh>
    <rPh sb="7" eb="10">
      <t>ジギョウヒ</t>
    </rPh>
    <rPh sb="13" eb="16">
      <t>カイリョウク</t>
    </rPh>
    <rPh sb="16" eb="17">
      <t>ブン</t>
    </rPh>
    <phoneticPr fontId="3"/>
  </si>
  <si>
    <t>問24
減価償却累計額</t>
    <rPh sb="0" eb="1">
      <t>ト</t>
    </rPh>
    <rPh sb="4" eb="6">
      <t>ゲンカ</t>
    </rPh>
    <rPh sb="6" eb="8">
      <t>ショウキャク</t>
    </rPh>
    <rPh sb="8" eb="11">
      <t>ルイケイガク</t>
    </rPh>
    <phoneticPr fontId="3"/>
  </si>
  <si>
    <t>問24
減価償却累計額
うち改良区分</t>
    <rPh sb="0" eb="1">
      <t>ト</t>
    </rPh>
    <rPh sb="4" eb="6">
      <t>ゲンカ</t>
    </rPh>
    <rPh sb="6" eb="8">
      <t>ショウキャク</t>
    </rPh>
    <rPh sb="8" eb="11">
      <t>ルイケイガク</t>
    </rPh>
    <rPh sb="14" eb="17">
      <t>カイリョウク</t>
    </rPh>
    <rPh sb="17" eb="18">
      <t>ブン</t>
    </rPh>
    <phoneticPr fontId="3"/>
  </si>
  <si>
    <t>問25
附帯事業
実施の検討
１</t>
    <rPh sb="0" eb="1">
      <t>ト</t>
    </rPh>
    <rPh sb="4" eb="6">
      <t>フタイ</t>
    </rPh>
    <rPh sb="6" eb="8">
      <t>ジギョウ</t>
    </rPh>
    <rPh sb="9" eb="11">
      <t>ジッシ</t>
    </rPh>
    <rPh sb="12" eb="14">
      <t>ケントウ</t>
    </rPh>
    <phoneticPr fontId="3"/>
  </si>
  <si>
    <t>問25
附帯事業
実施の検討
２</t>
    <rPh sb="0" eb="1">
      <t>ト</t>
    </rPh>
    <rPh sb="4" eb="6">
      <t>フタイ</t>
    </rPh>
    <rPh sb="6" eb="8">
      <t>ジギョウ</t>
    </rPh>
    <rPh sb="9" eb="11">
      <t>ジッシ</t>
    </rPh>
    <rPh sb="12" eb="14">
      <t>ケントウ</t>
    </rPh>
    <phoneticPr fontId="3"/>
  </si>
  <si>
    <t>問25
附帯事業
実施の検討
３</t>
    <rPh sb="0" eb="1">
      <t>ト</t>
    </rPh>
    <rPh sb="4" eb="6">
      <t>フタイ</t>
    </rPh>
    <rPh sb="6" eb="8">
      <t>ジギョウ</t>
    </rPh>
    <rPh sb="9" eb="11">
      <t>ジッシ</t>
    </rPh>
    <rPh sb="12" eb="14">
      <t>ケントウ</t>
    </rPh>
    <phoneticPr fontId="3"/>
  </si>
  <si>
    <t>問25
附帯事業
実施の検討
４</t>
    <rPh sb="0" eb="1">
      <t>ト</t>
    </rPh>
    <rPh sb="4" eb="6">
      <t>フタイ</t>
    </rPh>
    <rPh sb="6" eb="8">
      <t>ジギョウ</t>
    </rPh>
    <rPh sb="9" eb="11">
      <t>ジッシ</t>
    </rPh>
    <rPh sb="12" eb="14">
      <t>ケントウ</t>
    </rPh>
    <phoneticPr fontId="3"/>
  </si>
  <si>
    <t>問25
附帯事業
実施の検討
５</t>
    <rPh sb="0" eb="1">
      <t>ト</t>
    </rPh>
    <rPh sb="4" eb="6">
      <t>フタイ</t>
    </rPh>
    <rPh sb="6" eb="8">
      <t>ジギョウ</t>
    </rPh>
    <rPh sb="9" eb="11">
      <t>ジッシ</t>
    </rPh>
    <rPh sb="12" eb="14">
      <t>ケントウ</t>
    </rPh>
    <phoneticPr fontId="3"/>
  </si>
  <si>
    <t>問25
附帯事業
実施の検討
６</t>
    <rPh sb="0" eb="1">
      <t>ト</t>
    </rPh>
    <rPh sb="4" eb="6">
      <t>フタイ</t>
    </rPh>
    <rPh sb="6" eb="8">
      <t>ジギョウ</t>
    </rPh>
    <rPh sb="9" eb="11">
      <t>ジッシ</t>
    </rPh>
    <rPh sb="12" eb="14">
      <t>ケントウ</t>
    </rPh>
    <phoneticPr fontId="3"/>
  </si>
  <si>
    <t>問25
附帯事業
実施の検討
７</t>
    <rPh sb="0" eb="1">
      <t>ト</t>
    </rPh>
    <rPh sb="4" eb="6">
      <t>フタイ</t>
    </rPh>
    <rPh sb="6" eb="8">
      <t>ジギョウ</t>
    </rPh>
    <rPh sb="9" eb="11">
      <t>ジッシ</t>
    </rPh>
    <rPh sb="12" eb="14">
      <t>ケントウ</t>
    </rPh>
    <phoneticPr fontId="3"/>
  </si>
  <si>
    <t>問25
附帯事業
実施の検討
８</t>
    <rPh sb="0" eb="1">
      <t>ト</t>
    </rPh>
    <rPh sb="4" eb="6">
      <t>フタイ</t>
    </rPh>
    <rPh sb="6" eb="8">
      <t>ジギョウ</t>
    </rPh>
    <rPh sb="9" eb="11">
      <t>ジッシ</t>
    </rPh>
    <rPh sb="12" eb="14">
      <t>ケントウ</t>
    </rPh>
    <phoneticPr fontId="3"/>
  </si>
  <si>
    <t>問25
附帯事業
実施の検討
９</t>
    <rPh sb="0" eb="1">
      <t>ト</t>
    </rPh>
    <rPh sb="4" eb="6">
      <t>フタイ</t>
    </rPh>
    <rPh sb="6" eb="8">
      <t>ジギョウ</t>
    </rPh>
    <rPh sb="9" eb="11">
      <t>ジッシ</t>
    </rPh>
    <rPh sb="12" eb="14">
      <t>ケントウ</t>
    </rPh>
    <phoneticPr fontId="3"/>
  </si>
  <si>
    <t>問25
附帯事業
実施の検討
9．その他</t>
    <rPh sb="0" eb="1">
      <t>ト</t>
    </rPh>
    <rPh sb="4" eb="6">
      <t>フタイ</t>
    </rPh>
    <rPh sb="6" eb="8">
      <t>ジギョウ</t>
    </rPh>
    <rPh sb="9" eb="11">
      <t>ジッシ</t>
    </rPh>
    <rPh sb="12" eb="14">
      <t>ケントウ</t>
    </rPh>
    <rPh sb="19" eb="20">
      <t>タ</t>
    </rPh>
    <phoneticPr fontId="3"/>
  </si>
  <si>
    <t>問26
実施すべき
附帯事業
１</t>
    <rPh sb="0" eb="1">
      <t>ト</t>
    </rPh>
    <rPh sb="4" eb="6">
      <t>ジッシ</t>
    </rPh>
    <rPh sb="10" eb="12">
      <t>フタイ</t>
    </rPh>
    <rPh sb="12" eb="14">
      <t>ジギョウ</t>
    </rPh>
    <phoneticPr fontId="3"/>
  </si>
  <si>
    <t>問26
実施すべき
附帯事業
２</t>
    <rPh sb="0" eb="1">
      <t>ト</t>
    </rPh>
    <rPh sb="4" eb="6">
      <t>ジッシ</t>
    </rPh>
    <rPh sb="10" eb="12">
      <t>フタイ</t>
    </rPh>
    <rPh sb="12" eb="14">
      <t>ジギョウ</t>
    </rPh>
    <phoneticPr fontId="3"/>
  </si>
  <si>
    <t>問26
実施すべき
附帯事業
３</t>
    <rPh sb="0" eb="1">
      <t>ト</t>
    </rPh>
    <rPh sb="4" eb="6">
      <t>ジッシ</t>
    </rPh>
    <rPh sb="10" eb="12">
      <t>フタイ</t>
    </rPh>
    <rPh sb="12" eb="14">
      <t>ジギョウ</t>
    </rPh>
    <phoneticPr fontId="3"/>
  </si>
  <si>
    <t>問26
実施すべき
附帯事業
４</t>
    <rPh sb="0" eb="1">
      <t>ト</t>
    </rPh>
    <rPh sb="4" eb="6">
      <t>ジッシ</t>
    </rPh>
    <rPh sb="10" eb="12">
      <t>フタイ</t>
    </rPh>
    <rPh sb="12" eb="14">
      <t>ジギョウ</t>
    </rPh>
    <phoneticPr fontId="3"/>
  </si>
  <si>
    <t>問26
実施すべき
附帯事業
５</t>
    <rPh sb="0" eb="1">
      <t>ト</t>
    </rPh>
    <rPh sb="4" eb="6">
      <t>ジッシ</t>
    </rPh>
    <rPh sb="10" eb="12">
      <t>フタイ</t>
    </rPh>
    <rPh sb="12" eb="14">
      <t>ジギョウ</t>
    </rPh>
    <phoneticPr fontId="3"/>
  </si>
  <si>
    <t>問26
実施すべき
附帯事業
６</t>
    <rPh sb="0" eb="1">
      <t>ト</t>
    </rPh>
    <rPh sb="4" eb="6">
      <t>ジッシ</t>
    </rPh>
    <rPh sb="10" eb="12">
      <t>フタイ</t>
    </rPh>
    <rPh sb="12" eb="14">
      <t>ジギョウ</t>
    </rPh>
    <phoneticPr fontId="3"/>
  </si>
  <si>
    <t>問26
実施すべき
附帯事業
７</t>
    <rPh sb="0" eb="1">
      <t>ト</t>
    </rPh>
    <rPh sb="4" eb="6">
      <t>ジッシ</t>
    </rPh>
    <rPh sb="10" eb="12">
      <t>フタイ</t>
    </rPh>
    <rPh sb="12" eb="14">
      <t>ジギョウ</t>
    </rPh>
    <phoneticPr fontId="3"/>
  </si>
  <si>
    <t>問26
実施すべき
附帯事業
８</t>
    <rPh sb="0" eb="1">
      <t>ト</t>
    </rPh>
    <rPh sb="4" eb="6">
      <t>ジッシ</t>
    </rPh>
    <rPh sb="10" eb="12">
      <t>フタイ</t>
    </rPh>
    <rPh sb="12" eb="14">
      <t>ジギョウ</t>
    </rPh>
    <phoneticPr fontId="3"/>
  </si>
  <si>
    <t>問26
実施すべき
附帯事業
９</t>
    <rPh sb="0" eb="1">
      <t>ト</t>
    </rPh>
    <rPh sb="4" eb="6">
      <t>ジッシ</t>
    </rPh>
    <rPh sb="10" eb="12">
      <t>フタイ</t>
    </rPh>
    <rPh sb="12" eb="14">
      <t>ジギョウ</t>
    </rPh>
    <phoneticPr fontId="3"/>
  </si>
  <si>
    <t>問26
実施すべき
附帯事業
9．その他</t>
    <rPh sb="0" eb="1">
      <t>ト</t>
    </rPh>
    <rPh sb="4" eb="6">
      <t>ジッシ</t>
    </rPh>
    <rPh sb="10" eb="12">
      <t>フタイ</t>
    </rPh>
    <rPh sb="12" eb="14">
      <t>ジギョウ</t>
    </rPh>
    <rPh sb="19" eb="20">
      <t>タ</t>
    </rPh>
    <phoneticPr fontId="3"/>
  </si>
  <si>
    <t>問27
税制の取扱い</t>
    <rPh sb="0" eb="1">
      <t>ト</t>
    </rPh>
    <rPh sb="4" eb="6">
      <t>ゼイセイ</t>
    </rPh>
    <rPh sb="7" eb="9">
      <t>トリアツカ</t>
    </rPh>
    <phoneticPr fontId="3"/>
  </si>
  <si>
    <t>問27
税制の取扱い
3．その他</t>
    <rPh sb="0" eb="1">
      <t>ト</t>
    </rPh>
    <rPh sb="4" eb="6">
      <t>ゼイセイ</t>
    </rPh>
    <rPh sb="7" eb="9">
      <t>トリアツカ</t>
    </rPh>
    <rPh sb="15" eb="16">
      <t>タ</t>
    </rPh>
    <phoneticPr fontId="3"/>
  </si>
  <si>
    <t>問28
地域住民参加
１</t>
    <rPh sb="0" eb="1">
      <t>ト</t>
    </rPh>
    <rPh sb="4" eb="6">
      <t>チイキ</t>
    </rPh>
    <rPh sb="6" eb="8">
      <t>ジュウミン</t>
    </rPh>
    <rPh sb="8" eb="10">
      <t>サンカ</t>
    </rPh>
    <phoneticPr fontId="3"/>
  </si>
  <si>
    <t>問28
地域住民参加
２</t>
    <rPh sb="0" eb="1">
      <t>ト</t>
    </rPh>
    <rPh sb="4" eb="6">
      <t>チイキ</t>
    </rPh>
    <rPh sb="6" eb="8">
      <t>ジュウミン</t>
    </rPh>
    <rPh sb="8" eb="10">
      <t>サンカ</t>
    </rPh>
    <phoneticPr fontId="3"/>
  </si>
  <si>
    <t>問28
地域住民参加
３</t>
    <rPh sb="0" eb="1">
      <t>ト</t>
    </rPh>
    <rPh sb="4" eb="6">
      <t>チイキ</t>
    </rPh>
    <rPh sb="6" eb="8">
      <t>ジュウミン</t>
    </rPh>
    <rPh sb="8" eb="10">
      <t>サンカ</t>
    </rPh>
    <phoneticPr fontId="3"/>
  </si>
  <si>
    <t>問28
地域住民参加
４</t>
    <rPh sb="0" eb="1">
      <t>ト</t>
    </rPh>
    <rPh sb="4" eb="6">
      <t>チイキ</t>
    </rPh>
    <rPh sb="6" eb="8">
      <t>ジュウミン</t>
    </rPh>
    <rPh sb="8" eb="10">
      <t>サンカ</t>
    </rPh>
    <phoneticPr fontId="3"/>
  </si>
  <si>
    <t>問28
地域住民参加
５</t>
    <rPh sb="0" eb="1">
      <t>ト</t>
    </rPh>
    <rPh sb="4" eb="6">
      <t>チイキ</t>
    </rPh>
    <rPh sb="6" eb="8">
      <t>ジュウミン</t>
    </rPh>
    <rPh sb="8" eb="10">
      <t>サンカ</t>
    </rPh>
    <phoneticPr fontId="3"/>
  </si>
  <si>
    <t>問28
地域住民参加
６</t>
    <rPh sb="0" eb="1">
      <t>ト</t>
    </rPh>
    <rPh sb="4" eb="6">
      <t>チイキ</t>
    </rPh>
    <rPh sb="6" eb="8">
      <t>ジュウミン</t>
    </rPh>
    <rPh sb="8" eb="10">
      <t>サンカ</t>
    </rPh>
    <phoneticPr fontId="3"/>
  </si>
  <si>
    <t>問28
地域住民参加
6．その他</t>
    <rPh sb="0" eb="1">
      <t>ト</t>
    </rPh>
    <rPh sb="4" eb="6">
      <t>チイキ</t>
    </rPh>
    <rPh sb="6" eb="8">
      <t>ジュウミン</t>
    </rPh>
    <rPh sb="8" eb="10">
      <t>サンカ</t>
    </rPh>
    <rPh sb="15" eb="16">
      <t>タ</t>
    </rPh>
    <phoneticPr fontId="3"/>
  </si>
  <si>
    <t>問29
取組の効果
１</t>
    <rPh sb="0" eb="1">
      <t>ト</t>
    </rPh>
    <rPh sb="4" eb="6">
      <t>トリクミ</t>
    </rPh>
    <rPh sb="7" eb="9">
      <t>コウカ</t>
    </rPh>
    <phoneticPr fontId="3"/>
  </si>
  <si>
    <t>問29
取組の効果
5．その他</t>
    <rPh sb="0" eb="1">
      <t>ト</t>
    </rPh>
    <rPh sb="4" eb="6">
      <t>トリクミ</t>
    </rPh>
    <rPh sb="7" eb="9">
      <t>コウカ</t>
    </rPh>
    <rPh sb="14" eb="15">
      <t>タ</t>
    </rPh>
    <phoneticPr fontId="3"/>
  </si>
  <si>
    <t>問30
水路管理の
農家負担</t>
    <rPh sb="0" eb="1">
      <t>ト</t>
    </rPh>
    <rPh sb="4" eb="6">
      <t>スイロ</t>
    </rPh>
    <rPh sb="6" eb="8">
      <t>カンリ</t>
    </rPh>
    <rPh sb="10" eb="12">
      <t>ノウカ</t>
    </rPh>
    <rPh sb="12" eb="14">
      <t>フタン</t>
    </rPh>
    <phoneticPr fontId="3"/>
  </si>
  <si>
    <t>問30
水路管理の
農家負担
4．その他</t>
    <rPh sb="0" eb="1">
      <t>ト</t>
    </rPh>
    <rPh sb="4" eb="6">
      <t>スイロ</t>
    </rPh>
    <rPh sb="6" eb="8">
      <t>カンリ</t>
    </rPh>
    <rPh sb="10" eb="12">
      <t>ノウカ</t>
    </rPh>
    <rPh sb="12" eb="14">
      <t>フタン</t>
    </rPh>
    <rPh sb="19" eb="20">
      <t>タ</t>
    </rPh>
    <phoneticPr fontId="3"/>
  </si>
  <si>
    <t>問31
協力を得る
地域住民等
１</t>
    <rPh sb="0" eb="1">
      <t>ト</t>
    </rPh>
    <rPh sb="4" eb="6">
      <t>キョウリョク</t>
    </rPh>
    <rPh sb="7" eb="8">
      <t>エ</t>
    </rPh>
    <rPh sb="10" eb="12">
      <t>チイキ</t>
    </rPh>
    <rPh sb="12" eb="14">
      <t>ジュウミン</t>
    </rPh>
    <rPh sb="14" eb="15">
      <t>トウ</t>
    </rPh>
    <phoneticPr fontId="3"/>
  </si>
  <si>
    <t>問31
協力を得る
地域住民等
２</t>
    <rPh sb="0" eb="1">
      <t>ト</t>
    </rPh>
    <rPh sb="4" eb="6">
      <t>キョウリョク</t>
    </rPh>
    <rPh sb="7" eb="8">
      <t>エ</t>
    </rPh>
    <rPh sb="10" eb="12">
      <t>チイキ</t>
    </rPh>
    <rPh sb="12" eb="14">
      <t>ジュウミン</t>
    </rPh>
    <rPh sb="14" eb="15">
      <t>トウ</t>
    </rPh>
    <phoneticPr fontId="3"/>
  </si>
  <si>
    <t>問31
協力を得る
地域住民等
３</t>
    <rPh sb="0" eb="1">
      <t>ト</t>
    </rPh>
    <rPh sb="4" eb="6">
      <t>キョウリョク</t>
    </rPh>
    <rPh sb="7" eb="8">
      <t>エ</t>
    </rPh>
    <rPh sb="10" eb="12">
      <t>チイキ</t>
    </rPh>
    <rPh sb="12" eb="14">
      <t>ジュウミン</t>
    </rPh>
    <rPh sb="14" eb="15">
      <t>トウ</t>
    </rPh>
    <phoneticPr fontId="3"/>
  </si>
  <si>
    <t>問31
協力を得る
地域住民等
４</t>
    <rPh sb="0" eb="1">
      <t>ト</t>
    </rPh>
    <rPh sb="4" eb="6">
      <t>キョウリョク</t>
    </rPh>
    <rPh sb="7" eb="8">
      <t>エ</t>
    </rPh>
    <rPh sb="10" eb="12">
      <t>チイキ</t>
    </rPh>
    <rPh sb="12" eb="14">
      <t>ジュウミン</t>
    </rPh>
    <rPh sb="14" eb="15">
      <t>トウ</t>
    </rPh>
    <phoneticPr fontId="3"/>
  </si>
  <si>
    <t>問31
協力を得る
地域住民等
５</t>
    <rPh sb="0" eb="1">
      <t>ト</t>
    </rPh>
    <rPh sb="4" eb="6">
      <t>キョウリョク</t>
    </rPh>
    <rPh sb="7" eb="8">
      <t>エ</t>
    </rPh>
    <rPh sb="10" eb="12">
      <t>チイキ</t>
    </rPh>
    <rPh sb="12" eb="14">
      <t>ジュウミン</t>
    </rPh>
    <rPh sb="14" eb="15">
      <t>トウ</t>
    </rPh>
    <phoneticPr fontId="3"/>
  </si>
  <si>
    <t>問31
協力を得る
地域住民等
６</t>
    <rPh sb="0" eb="1">
      <t>ト</t>
    </rPh>
    <rPh sb="4" eb="6">
      <t>キョウリョク</t>
    </rPh>
    <rPh sb="7" eb="8">
      <t>エ</t>
    </rPh>
    <rPh sb="10" eb="12">
      <t>チイキ</t>
    </rPh>
    <rPh sb="12" eb="14">
      <t>ジュウミン</t>
    </rPh>
    <rPh sb="14" eb="15">
      <t>トウ</t>
    </rPh>
    <phoneticPr fontId="3"/>
  </si>
  <si>
    <t>問31
協力を得る
地域住民等
6．その他</t>
    <rPh sb="0" eb="1">
      <t>ト</t>
    </rPh>
    <rPh sb="4" eb="6">
      <t>キョウリョク</t>
    </rPh>
    <rPh sb="7" eb="8">
      <t>エ</t>
    </rPh>
    <rPh sb="10" eb="12">
      <t>チイキ</t>
    </rPh>
    <rPh sb="12" eb="14">
      <t>ジュウミン</t>
    </rPh>
    <rPh sb="14" eb="15">
      <t>トウ</t>
    </rPh>
    <rPh sb="20" eb="21">
      <t>タ</t>
    </rPh>
    <phoneticPr fontId="3"/>
  </si>
  <si>
    <t>問32
ICT導入状況
１</t>
    <rPh sb="0" eb="1">
      <t>ト</t>
    </rPh>
    <rPh sb="7" eb="9">
      <t>ドウニュウ</t>
    </rPh>
    <rPh sb="9" eb="11">
      <t>ジョウキョウ</t>
    </rPh>
    <phoneticPr fontId="3"/>
  </si>
  <si>
    <t>問32
ICT導入状況
２</t>
    <rPh sb="0" eb="1">
      <t>ト</t>
    </rPh>
    <rPh sb="7" eb="9">
      <t>ドウニュウ</t>
    </rPh>
    <rPh sb="9" eb="11">
      <t>ジョウキョウ</t>
    </rPh>
    <phoneticPr fontId="3"/>
  </si>
  <si>
    <t>問32
ICT導入状況
３</t>
    <rPh sb="0" eb="1">
      <t>ト</t>
    </rPh>
    <rPh sb="7" eb="9">
      <t>ドウニュウ</t>
    </rPh>
    <rPh sb="9" eb="11">
      <t>ジョウキョウ</t>
    </rPh>
    <phoneticPr fontId="3"/>
  </si>
  <si>
    <t>問32
ICT導入状況
４</t>
    <rPh sb="0" eb="1">
      <t>ト</t>
    </rPh>
    <rPh sb="7" eb="9">
      <t>ドウニュウ</t>
    </rPh>
    <rPh sb="9" eb="11">
      <t>ジョウキョウ</t>
    </rPh>
    <phoneticPr fontId="3"/>
  </si>
  <si>
    <t>問32
ICT導入状況
５</t>
    <rPh sb="0" eb="1">
      <t>ト</t>
    </rPh>
    <rPh sb="7" eb="9">
      <t>ドウニュウ</t>
    </rPh>
    <rPh sb="9" eb="11">
      <t>ジョウキョウ</t>
    </rPh>
    <phoneticPr fontId="3"/>
  </si>
  <si>
    <t>問32
ICT導入状況
６</t>
    <rPh sb="0" eb="1">
      <t>ト</t>
    </rPh>
    <rPh sb="7" eb="9">
      <t>ドウニュウ</t>
    </rPh>
    <rPh sb="9" eb="11">
      <t>ジョウキョウ</t>
    </rPh>
    <phoneticPr fontId="3"/>
  </si>
  <si>
    <t>問32
ICT導入状況
７</t>
    <rPh sb="0" eb="1">
      <t>ト</t>
    </rPh>
    <rPh sb="7" eb="9">
      <t>ドウニュウ</t>
    </rPh>
    <rPh sb="9" eb="11">
      <t>ジョウキョウ</t>
    </rPh>
    <phoneticPr fontId="3"/>
  </si>
  <si>
    <t>問32
ICT導入状況
８</t>
    <rPh sb="0" eb="1">
      <t>ト</t>
    </rPh>
    <rPh sb="7" eb="9">
      <t>ドウニュウ</t>
    </rPh>
    <rPh sb="9" eb="11">
      <t>ジョウキョウ</t>
    </rPh>
    <phoneticPr fontId="3"/>
  </si>
  <si>
    <t>問32
ICT導入状況
９</t>
    <rPh sb="0" eb="1">
      <t>ト</t>
    </rPh>
    <rPh sb="7" eb="9">
      <t>ドウニュウ</t>
    </rPh>
    <rPh sb="9" eb="11">
      <t>ジョウキョウ</t>
    </rPh>
    <phoneticPr fontId="3"/>
  </si>
  <si>
    <t>問32
ICT導入状況
１０</t>
    <rPh sb="0" eb="1">
      <t>ト</t>
    </rPh>
    <rPh sb="7" eb="9">
      <t>ドウニュウ</t>
    </rPh>
    <rPh sb="9" eb="11">
      <t>ジョウキョウ</t>
    </rPh>
    <phoneticPr fontId="3"/>
  </si>
  <si>
    <t>問32
ICT導入状況
10．その他</t>
    <rPh sb="0" eb="1">
      <t>ト</t>
    </rPh>
    <rPh sb="7" eb="9">
      <t>ドウニュウ</t>
    </rPh>
    <rPh sb="9" eb="11">
      <t>ジョウキョウ</t>
    </rPh>
    <rPh sb="17" eb="18">
      <t>タ</t>
    </rPh>
    <phoneticPr fontId="3"/>
  </si>
  <si>
    <t>問33
操作の記録
１</t>
    <rPh sb="0" eb="1">
      <t>ト</t>
    </rPh>
    <rPh sb="4" eb="6">
      <t>ソウサ</t>
    </rPh>
    <rPh sb="7" eb="9">
      <t>キロク</t>
    </rPh>
    <phoneticPr fontId="3"/>
  </si>
  <si>
    <t>問33
操作の記録
２</t>
    <rPh sb="0" eb="1">
      <t>ト</t>
    </rPh>
    <rPh sb="4" eb="6">
      <t>ソウサ</t>
    </rPh>
    <rPh sb="7" eb="9">
      <t>キロク</t>
    </rPh>
    <phoneticPr fontId="3"/>
  </si>
  <si>
    <t>問33
操作の記録
３</t>
    <rPh sb="0" eb="1">
      <t>ト</t>
    </rPh>
    <rPh sb="4" eb="6">
      <t>ソウサ</t>
    </rPh>
    <rPh sb="7" eb="9">
      <t>キロク</t>
    </rPh>
    <phoneticPr fontId="3"/>
  </si>
  <si>
    <t>問33
操作の記録
４</t>
    <rPh sb="0" eb="1">
      <t>ト</t>
    </rPh>
    <rPh sb="4" eb="6">
      <t>ソウサ</t>
    </rPh>
    <rPh sb="7" eb="9">
      <t>キロク</t>
    </rPh>
    <phoneticPr fontId="3"/>
  </si>
  <si>
    <t>問33
操作の記録
５</t>
    <rPh sb="0" eb="1">
      <t>ト</t>
    </rPh>
    <rPh sb="4" eb="6">
      <t>ソウサ</t>
    </rPh>
    <rPh sb="7" eb="9">
      <t>キロク</t>
    </rPh>
    <phoneticPr fontId="3"/>
  </si>
  <si>
    <t>問33
操作の記録
６</t>
    <rPh sb="0" eb="1">
      <t>ト</t>
    </rPh>
    <rPh sb="4" eb="6">
      <t>ソウサ</t>
    </rPh>
    <rPh sb="7" eb="9">
      <t>キロク</t>
    </rPh>
    <phoneticPr fontId="3"/>
  </si>
  <si>
    <t>問33
操作の記録
７</t>
    <rPh sb="0" eb="1">
      <t>ト</t>
    </rPh>
    <rPh sb="4" eb="6">
      <t>ソウサ</t>
    </rPh>
    <rPh sb="7" eb="9">
      <t>キロク</t>
    </rPh>
    <phoneticPr fontId="3"/>
  </si>
  <si>
    <t>問33
操作の記録
８</t>
    <rPh sb="0" eb="1">
      <t>ト</t>
    </rPh>
    <rPh sb="4" eb="6">
      <t>ソウサ</t>
    </rPh>
    <rPh sb="7" eb="9">
      <t>キロク</t>
    </rPh>
    <phoneticPr fontId="3"/>
  </si>
  <si>
    <t>問33
操作の記録
8．その他</t>
    <rPh sb="0" eb="1">
      <t>ト</t>
    </rPh>
    <rPh sb="4" eb="6">
      <t>ソウサ</t>
    </rPh>
    <rPh sb="7" eb="9">
      <t>キロク</t>
    </rPh>
    <rPh sb="14" eb="15">
      <t>タ</t>
    </rPh>
    <phoneticPr fontId="3"/>
  </si>
  <si>
    <t>問34
ICT、スマート農業の導入
ICT</t>
    <rPh sb="0" eb="1">
      <t>ト</t>
    </rPh>
    <rPh sb="12" eb="14">
      <t>ノウギョウ</t>
    </rPh>
    <rPh sb="15" eb="17">
      <t>ドウニュウ</t>
    </rPh>
    <phoneticPr fontId="3"/>
  </si>
  <si>
    <t>問34
ICT、スマート農業の導入
スマート農業</t>
    <rPh sb="0" eb="1">
      <t>ト</t>
    </rPh>
    <rPh sb="12" eb="14">
      <t>ノウギョウ</t>
    </rPh>
    <rPh sb="15" eb="17">
      <t>ドウニュウ</t>
    </rPh>
    <rPh sb="22" eb="24">
      <t>ノウギョウ</t>
    </rPh>
    <phoneticPr fontId="3"/>
  </si>
  <si>
    <t>問35
ICT、スマート農業の希望
ICT</t>
    <rPh sb="0" eb="1">
      <t>ト</t>
    </rPh>
    <rPh sb="12" eb="14">
      <t>ノウギョウ</t>
    </rPh>
    <rPh sb="15" eb="17">
      <t>キボウ</t>
    </rPh>
    <phoneticPr fontId="3"/>
  </si>
  <si>
    <t>問35
ICT、スマート農業の希望
スマート農業</t>
    <rPh sb="0" eb="1">
      <t>ト</t>
    </rPh>
    <rPh sb="12" eb="14">
      <t>ノウギョウ</t>
    </rPh>
    <rPh sb="15" eb="17">
      <t>キボウ</t>
    </rPh>
    <rPh sb="22" eb="24">
      <t>ノウギョウ</t>
    </rPh>
    <phoneticPr fontId="3"/>
  </si>
  <si>
    <t>問36
水管理へのICT導入
１</t>
    <rPh sb="0" eb="1">
      <t>ト</t>
    </rPh>
    <rPh sb="4" eb="5">
      <t>ミズ</t>
    </rPh>
    <rPh sb="5" eb="7">
      <t>カンリ</t>
    </rPh>
    <rPh sb="12" eb="14">
      <t>ドウニュウ</t>
    </rPh>
    <phoneticPr fontId="3"/>
  </si>
  <si>
    <t>問36
水管理へのICT導入
２</t>
    <rPh sb="0" eb="1">
      <t>ト</t>
    </rPh>
    <rPh sb="4" eb="5">
      <t>ミズ</t>
    </rPh>
    <rPh sb="5" eb="7">
      <t>カンリ</t>
    </rPh>
    <rPh sb="12" eb="14">
      <t>ドウニュウ</t>
    </rPh>
    <phoneticPr fontId="3"/>
  </si>
  <si>
    <t>問36
水管理へのICT導入
３</t>
    <rPh sb="0" eb="1">
      <t>ト</t>
    </rPh>
    <rPh sb="4" eb="5">
      <t>ミズ</t>
    </rPh>
    <rPh sb="5" eb="7">
      <t>カンリ</t>
    </rPh>
    <rPh sb="12" eb="14">
      <t>ドウニュウ</t>
    </rPh>
    <phoneticPr fontId="3"/>
  </si>
  <si>
    <t>問36
水管理へのICT導入
４</t>
    <rPh sb="0" eb="1">
      <t>ト</t>
    </rPh>
    <rPh sb="4" eb="5">
      <t>ミズ</t>
    </rPh>
    <rPh sb="5" eb="7">
      <t>カンリ</t>
    </rPh>
    <rPh sb="12" eb="14">
      <t>ドウニュウ</t>
    </rPh>
    <phoneticPr fontId="3"/>
  </si>
  <si>
    <t>問36
水管理へのICT導入
５</t>
    <rPh sb="0" eb="1">
      <t>ト</t>
    </rPh>
    <rPh sb="4" eb="5">
      <t>ミズ</t>
    </rPh>
    <rPh sb="5" eb="7">
      <t>カンリ</t>
    </rPh>
    <rPh sb="12" eb="14">
      <t>ドウニュウ</t>
    </rPh>
    <phoneticPr fontId="3"/>
  </si>
  <si>
    <t>問36
水管理へのICT導入
６</t>
    <rPh sb="0" eb="1">
      <t>ト</t>
    </rPh>
    <rPh sb="4" eb="5">
      <t>ミズ</t>
    </rPh>
    <rPh sb="5" eb="7">
      <t>カンリ</t>
    </rPh>
    <rPh sb="12" eb="14">
      <t>ドウニュウ</t>
    </rPh>
    <phoneticPr fontId="3"/>
  </si>
  <si>
    <t>問36
水管理へのICT導入
7．その他</t>
    <rPh sb="0" eb="1">
      <t>ト</t>
    </rPh>
    <rPh sb="4" eb="5">
      <t>ミズ</t>
    </rPh>
    <rPh sb="5" eb="7">
      <t>カンリ</t>
    </rPh>
    <rPh sb="12" eb="14">
      <t>ドウニュウ</t>
    </rPh>
    <rPh sb="19" eb="20">
      <t>タ</t>
    </rPh>
    <phoneticPr fontId="3"/>
  </si>
  <si>
    <t>問37
用排水路等の実態
1位</t>
    <rPh sb="0" eb="1">
      <t>ト</t>
    </rPh>
    <rPh sb="4" eb="5">
      <t>ヨウ</t>
    </rPh>
    <rPh sb="5" eb="8">
      <t>ハイスイロ</t>
    </rPh>
    <rPh sb="8" eb="9">
      <t>トウ</t>
    </rPh>
    <rPh sb="10" eb="12">
      <t>ジッタイ</t>
    </rPh>
    <rPh sb="14" eb="15">
      <t>イ</t>
    </rPh>
    <phoneticPr fontId="3"/>
  </si>
  <si>
    <t>問37
用排水路等の実態
2位</t>
    <rPh sb="0" eb="1">
      <t>ト</t>
    </rPh>
    <rPh sb="4" eb="5">
      <t>ヨウ</t>
    </rPh>
    <rPh sb="5" eb="8">
      <t>ハイスイロ</t>
    </rPh>
    <rPh sb="8" eb="9">
      <t>トウ</t>
    </rPh>
    <rPh sb="10" eb="12">
      <t>ジッタイ</t>
    </rPh>
    <rPh sb="14" eb="15">
      <t>イ</t>
    </rPh>
    <phoneticPr fontId="3"/>
  </si>
  <si>
    <t>問37
用排水路等の実態
3位</t>
    <rPh sb="0" eb="1">
      <t>ト</t>
    </rPh>
    <rPh sb="4" eb="5">
      <t>ヨウ</t>
    </rPh>
    <rPh sb="5" eb="8">
      <t>ハイスイロ</t>
    </rPh>
    <rPh sb="8" eb="9">
      <t>トウ</t>
    </rPh>
    <rPh sb="10" eb="12">
      <t>ジッタイ</t>
    </rPh>
    <rPh sb="14" eb="15">
      <t>イ</t>
    </rPh>
    <phoneticPr fontId="3"/>
  </si>
  <si>
    <t>問37
用排水路等の実態
8．その他</t>
    <rPh sb="0" eb="1">
      <t>ト</t>
    </rPh>
    <rPh sb="4" eb="5">
      <t>ヨウ</t>
    </rPh>
    <rPh sb="5" eb="8">
      <t>ハイスイロ</t>
    </rPh>
    <rPh sb="8" eb="9">
      <t>トウ</t>
    </rPh>
    <rPh sb="10" eb="12">
      <t>ジッタイ</t>
    </rPh>
    <rPh sb="17" eb="18">
      <t>タ</t>
    </rPh>
    <phoneticPr fontId="3"/>
  </si>
  <si>
    <t>問38
公的機能施策
1位</t>
    <rPh sb="0" eb="1">
      <t>ト</t>
    </rPh>
    <rPh sb="4" eb="6">
      <t>コウテキ</t>
    </rPh>
    <rPh sb="6" eb="8">
      <t>キノウ</t>
    </rPh>
    <rPh sb="8" eb="10">
      <t>セサク</t>
    </rPh>
    <rPh sb="12" eb="13">
      <t>イ</t>
    </rPh>
    <phoneticPr fontId="3"/>
  </si>
  <si>
    <t>問38
公的機能施策
2位</t>
    <rPh sb="0" eb="1">
      <t>ト</t>
    </rPh>
    <rPh sb="4" eb="6">
      <t>コウテキ</t>
    </rPh>
    <rPh sb="6" eb="8">
      <t>キノウ</t>
    </rPh>
    <rPh sb="8" eb="10">
      <t>セサク</t>
    </rPh>
    <rPh sb="12" eb="13">
      <t>イ</t>
    </rPh>
    <phoneticPr fontId="3"/>
  </si>
  <si>
    <t>問39
耕作放棄地への対応</t>
    <rPh sb="0" eb="1">
      <t>ト</t>
    </rPh>
    <rPh sb="4" eb="6">
      <t>コウサク</t>
    </rPh>
    <rPh sb="6" eb="9">
      <t>ホウキチ</t>
    </rPh>
    <rPh sb="11" eb="13">
      <t>タイオウ</t>
    </rPh>
    <phoneticPr fontId="3"/>
  </si>
  <si>
    <t>問39
耕作放棄地への対応
8．その他</t>
    <rPh sb="0" eb="1">
      <t>ト</t>
    </rPh>
    <rPh sb="4" eb="6">
      <t>コウサク</t>
    </rPh>
    <rPh sb="6" eb="9">
      <t>ホウキチ</t>
    </rPh>
    <rPh sb="11" eb="13">
      <t>タイオウ</t>
    </rPh>
    <rPh sb="18" eb="19">
      <t>タ</t>
    </rPh>
    <phoneticPr fontId="3"/>
  </si>
  <si>
    <t>問40
耕作放棄地の情報収集</t>
    <rPh sb="0" eb="1">
      <t>ト</t>
    </rPh>
    <rPh sb="4" eb="6">
      <t>コウサク</t>
    </rPh>
    <rPh sb="6" eb="9">
      <t>ホウキチ</t>
    </rPh>
    <rPh sb="10" eb="12">
      <t>ジョウホウ</t>
    </rPh>
    <rPh sb="12" eb="14">
      <t>シュウシュウ</t>
    </rPh>
    <phoneticPr fontId="3"/>
  </si>
  <si>
    <t>問40
耕作放棄地の情報収集
5．その他</t>
    <rPh sb="0" eb="1">
      <t>ト</t>
    </rPh>
    <rPh sb="4" eb="6">
      <t>コウサク</t>
    </rPh>
    <rPh sb="6" eb="9">
      <t>ホウキチ</t>
    </rPh>
    <rPh sb="10" eb="12">
      <t>ジョウホウ</t>
    </rPh>
    <rPh sb="12" eb="14">
      <t>シュウシュウ</t>
    </rPh>
    <rPh sb="19" eb="20">
      <t>タ</t>
    </rPh>
    <phoneticPr fontId="3"/>
  </si>
  <si>
    <t>問41
耕作放棄地の割合</t>
    <rPh sb="0" eb="1">
      <t>ト</t>
    </rPh>
    <rPh sb="4" eb="6">
      <t>コウサク</t>
    </rPh>
    <rPh sb="6" eb="9">
      <t>ホウキチ</t>
    </rPh>
    <rPh sb="10" eb="12">
      <t>ワリアイ</t>
    </rPh>
    <phoneticPr fontId="3"/>
  </si>
  <si>
    <t>問42
農地保全管理への関与</t>
    <rPh sb="0" eb="1">
      <t>ト</t>
    </rPh>
    <rPh sb="4" eb="6">
      <t>ノウチ</t>
    </rPh>
    <rPh sb="6" eb="8">
      <t>ホゼン</t>
    </rPh>
    <rPh sb="8" eb="10">
      <t>カンリ</t>
    </rPh>
    <rPh sb="12" eb="14">
      <t>カンヨ</t>
    </rPh>
    <phoneticPr fontId="3"/>
  </si>
  <si>
    <t>問43
農地保全管理の取組内容
1位</t>
    <rPh sb="0" eb="1">
      <t>ト</t>
    </rPh>
    <rPh sb="4" eb="6">
      <t>ノウチ</t>
    </rPh>
    <rPh sb="6" eb="8">
      <t>ホゼン</t>
    </rPh>
    <rPh sb="8" eb="10">
      <t>カンリ</t>
    </rPh>
    <rPh sb="11" eb="13">
      <t>トリクミ</t>
    </rPh>
    <rPh sb="13" eb="15">
      <t>ナイヨウ</t>
    </rPh>
    <rPh sb="17" eb="18">
      <t>イ</t>
    </rPh>
    <phoneticPr fontId="3"/>
  </si>
  <si>
    <t>問43
農地保全管理の取組内容
2位</t>
    <rPh sb="0" eb="1">
      <t>ト</t>
    </rPh>
    <rPh sb="4" eb="6">
      <t>ノウチ</t>
    </rPh>
    <rPh sb="6" eb="8">
      <t>ホゼン</t>
    </rPh>
    <rPh sb="8" eb="10">
      <t>カンリ</t>
    </rPh>
    <rPh sb="11" eb="13">
      <t>トリクミ</t>
    </rPh>
    <rPh sb="13" eb="15">
      <t>ナイヨウ</t>
    </rPh>
    <rPh sb="17" eb="18">
      <t>イ</t>
    </rPh>
    <phoneticPr fontId="3"/>
  </si>
  <si>
    <t>問43
農地保全管理の取組内容
7．その他</t>
    <rPh sb="0" eb="1">
      <t>ト</t>
    </rPh>
    <rPh sb="4" eb="6">
      <t>ノウチ</t>
    </rPh>
    <rPh sb="6" eb="8">
      <t>ホゼン</t>
    </rPh>
    <rPh sb="8" eb="10">
      <t>カンリ</t>
    </rPh>
    <rPh sb="11" eb="13">
      <t>トリクミ</t>
    </rPh>
    <rPh sb="13" eb="15">
      <t>ナイヨウ</t>
    </rPh>
    <rPh sb="20" eb="21">
      <t>タ</t>
    </rPh>
    <phoneticPr fontId="3"/>
  </si>
  <si>
    <t>問44
改良区が果たすべき役割</t>
    <rPh sb="0" eb="1">
      <t>ト</t>
    </rPh>
    <rPh sb="4" eb="7">
      <t>カイリョウク</t>
    </rPh>
    <rPh sb="8" eb="9">
      <t>ハ</t>
    </rPh>
    <rPh sb="13" eb="15">
      <t>ヤクワリ</t>
    </rPh>
    <phoneticPr fontId="3"/>
  </si>
  <si>
    <t>問44
改良区が果たすべき役割
4．その他</t>
    <rPh sb="0" eb="1">
      <t>ト</t>
    </rPh>
    <rPh sb="4" eb="7">
      <t>カイリョウク</t>
    </rPh>
    <rPh sb="8" eb="9">
      <t>ハ</t>
    </rPh>
    <rPh sb="13" eb="15">
      <t>ヤクワリ</t>
    </rPh>
    <rPh sb="20" eb="21">
      <t>タ</t>
    </rPh>
    <phoneticPr fontId="3"/>
  </si>
  <si>
    <t>問45
必要な制度</t>
    <rPh sb="0" eb="1">
      <t>ト</t>
    </rPh>
    <rPh sb="4" eb="6">
      <t>ヒツヨウ</t>
    </rPh>
    <rPh sb="7" eb="9">
      <t>セイド</t>
    </rPh>
    <phoneticPr fontId="3"/>
  </si>
  <si>
    <t>問45
必要な制度
6．その他</t>
    <rPh sb="0" eb="1">
      <t>ト</t>
    </rPh>
    <rPh sb="4" eb="6">
      <t>ヒツヨウ</t>
    </rPh>
    <rPh sb="7" eb="9">
      <t>セイド</t>
    </rPh>
    <rPh sb="14" eb="15">
      <t>タ</t>
    </rPh>
    <phoneticPr fontId="3"/>
  </si>
  <si>
    <t>問46
共同参画の取り組み内容
１</t>
    <rPh sb="0" eb="1">
      <t>ト</t>
    </rPh>
    <rPh sb="4" eb="6">
      <t>キョウドウ</t>
    </rPh>
    <rPh sb="6" eb="8">
      <t>サンカク</t>
    </rPh>
    <rPh sb="9" eb="10">
      <t>ト</t>
    </rPh>
    <rPh sb="11" eb="12">
      <t>ク</t>
    </rPh>
    <rPh sb="13" eb="15">
      <t>ナイヨウ</t>
    </rPh>
    <phoneticPr fontId="3"/>
  </si>
  <si>
    <t>問46
共同参画の取り組み内容
２</t>
    <rPh sb="0" eb="1">
      <t>ト</t>
    </rPh>
    <rPh sb="4" eb="6">
      <t>キョウドウ</t>
    </rPh>
    <rPh sb="6" eb="8">
      <t>サンカク</t>
    </rPh>
    <rPh sb="9" eb="10">
      <t>ト</t>
    </rPh>
    <rPh sb="11" eb="12">
      <t>ク</t>
    </rPh>
    <rPh sb="13" eb="15">
      <t>ナイヨウ</t>
    </rPh>
    <phoneticPr fontId="3"/>
  </si>
  <si>
    <t>問46
共同参画の取り組み内容
３</t>
    <rPh sb="0" eb="1">
      <t>ト</t>
    </rPh>
    <rPh sb="4" eb="6">
      <t>キョウドウ</t>
    </rPh>
    <rPh sb="6" eb="8">
      <t>サンカク</t>
    </rPh>
    <rPh sb="9" eb="10">
      <t>ト</t>
    </rPh>
    <rPh sb="11" eb="12">
      <t>ク</t>
    </rPh>
    <rPh sb="13" eb="15">
      <t>ナイヨウ</t>
    </rPh>
    <phoneticPr fontId="3"/>
  </si>
  <si>
    <t>問46
共同参画の取り組み内容
４</t>
    <rPh sb="0" eb="1">
      <t>ト</t>
    </rPh>
    <rPh sb="4" eb="6">
      <t>キョウドウ</t>
    </rPh>
    <rPh sb="6" eb="8">
      <t>サンカク</t>
    </rPh>
    <rPh sb="9" eb="10">
      <t>ト</t>
    </rPh>
    <rPh sb="11" eb="12">
      <t>ク</t>
    </rPh>
    <rPh sb="13" eb="15">
      <t>ナイヨウ</t>
    </rPh>
    <phoneticPr fontId="3"/>
  </si>
  <si>
    <t>問46
共同参画の取り組み内容
５</t>
    <rPh sb="0" eb="1">
      <t>ト</t>
    </rPh>
    <rPh sb="4" eb="6">
      <t>キョウドウ</t>
    </rPh>
    <rPh sb="6" eb="8">
      <t>サンカク</t>
    </rPh>
    <rPh sb="9" eb="10">
      <t>ト</t>
    </rPh>
    <rPh sb="11" eb="12">
      <t>ク</t>
    </rPh>
    <rPh sb="13" eb="15">
      <t>ナイヨウ</t>
    </rPh>
    <phoneticPr fontId="3"/>
  </si>
  <si>
    <t>問46
共同参画の取り組み内容
６</t>
    <rPh sb="0" eb="1">
      <t>ト</t>
    </rPh>
    <rPh sb="4" eb="6">
      <t>キョウドウ</t>
    </rPh>
    <rPh sb="6" eb="8">
      <t>サンカク</t>
    </rPh>
    <rPh sb="9" eb="10">
      <t>ト</t>
    </rPh>
    <rPh sb="11" eb="12">
      <t>ク</t>
    </rPh>
    <rPh sb="13" eb="15">
      <t>ナイヨウ</t>
    </rPh>
    <phoneticPr fontId="3"/>
  </si>
  <si>
    <t>問46
共同参画の取り組み内容
6．その他</t>
    <rPh sb="0" eb="1">
      <t>ト</t>
    </rPh>
    <rPh sb="4" eb="6">
      <t>キョウドウ</t>
    </rPh>
    <rPh sb="6" eb="8">
      <t>サンカク</t>
    </rPh>
    <rPh sb="9" eb="10">
      <t>ト</t>
    </rPh>
    <rPh sb="11" eb="12">
      <t>ク</t>
    </rPh>
    <rPh sb="13" eb="15">
      <t>ナイヨウ</t>
    </rPh>
    <rPh sb="20" eb="21">
      <t>タ</t>
    </rPh>
    <phoneticPr fontId="3"/>
  </si>
  <si>
    <t>問47
共同参画の取り組み効果
１</t>
    <rPh sb="0" eb="1">
      <t>ト</t>
    </rPh>
    <rPh sb="4" eb="6">
      <t>キョウドウ</t>
    </rPh>
    <rPh sb="6" eb="8">
      <t>サンカク</t>
    </rPh>
    <rPh sb="9" eb="10">
      <t>ト</t>
    </rPh>
    <rPh sb="11" eb="12">
      <t>ク</t>
    </rPh>
    <rPh sb="13" eb="15">
      <t>コウカ</t>
    </rPh>
    <phoneticPr fontId="3"/>
  </si>
  <si>
    <t>問47
共同参画の取り組み効果
２</t>
    <rPh sb="0" eb="1">
      <t>ト</t>
    </rPh>
    <rPh sb="4" eb="6">
      <t>キョウドウ</t>
    </rPh>
    <rPh sb="6" eb="8">
      <t>サンカク</t>
    </rPh>
    <rPh sb="9" eb="10">
      <t>ト</t>
    </rPh>
    <rPh sb="11" eb="12">
      <t>ク</t>
    </rPh>
    <rPh sb="13" eb="15">
      <t>コウカ</t>
    </rPh>
    <phoneticPr fontId="3"/>
  </si>
  <si>
    <t>問47
共同参画の取り組み効果
３</t>
    <rPh sb="0" eb="1">
      <t>ト</t>
    </rPh>
    <rPh sb="4" eb="6">
      <t>キョウドウ</t>
    </rPh>
    <rPh sb="6" eb="8">
      <t>サンカク</t>
    </rPh>
    <rPh sb="9" eb="10">
      <t>ト</t>
    </rPh>
    <rPh sb="11" eb="12">
      <t>ク</t>
    </rPh>
    <rPh sb="13" eb="15">
      <t>コウカ</t>
    </rPh>
    <phoneticPr fontId="3"/>
  </si>
  <si>
    <t>問47
共同参画の取り組み効果
４</t>
    <rPh sb="0" eb="1">
      <t>ト</t>
    </rPh>
    <rPh sb="4" eb="6">
      <t>キョウドウ</t>
    </rPh>
    <rPh sb="6" eb="8">
      <t>サンカク</t>
    </rPh>
    <rPh sb="9" eb="10">
      <t>ト</t>
    </rPh>
    <rPh sb="11" eb="12">
      <t>ク</t>
    </rPh>
    <rPh sb="13" eb="15">
      <t>コウカ</t>
    </rPh>
    <phoneticPr fontId="3"/>
  </si>
  <si>
    <t>問47
共同参画の取り組み効果
５</t>
    <rPh sb="0" eb="1">
      <t>ト</t>
    </rPh>
    <rPh sb="4" eb="6">
      <t>キョウドウ</t>
    </rPh>
    <rPh sb="6" eb="8">
      <t>サンカク</t>
    </rPh>
    <rPh sb="9" eb="10">
      <t>ト</t>
    </rPh>
    <rPh sb="11" eb="12">
      <t>ク</t>
    </rPh>
    <rPh sb="13" eb="15">
      <t>コウカ</t>
    </rPh>
    <phoneticPr fontId="3"/>
  </si>
  <si>
    <t>問47
共同参画の取り組み効果
６</t>
    <rPh sb="0" eb="1">
      <t>ト</t>
    </rPh>
    <rPh sb="4" eb="6">
      <t>キョウドウ</t>
    </rPh>
    <rPh sb="6" eb="8">
      <t>サンカク</t>
    </rPh>
    <rPh sb="9" eb="10">
      <t>ト</t>
    </rPh>
    <rPh sb="11" eb="12">
      <t>ク</t>
    </rPh>
    <rPh sb="13" eb="15">
      <t>コウカ</t>
    </rPh>
    <phoneticPr fontId="3"/>
  </si>
  <si>
    <t>問47
共同参画の取り組み効果
6．その他</t>
    <rPh sb="0" eb="1">
      <t>ト</t>
    </rPh>
    <rPh sb="4" eb="6">
      <t>キョウドウ</t>
    </rPh>
    <rPh sb="6" eb="8">
      <t>サンカク</t>
    </rPh>
    <rPh sb="9" eb="10">
      <t>ト</t>
    </rPh>
    <rPh sb="11" eb="12">
      <t>ク</t>
    </rPh>
    <rPh sb="13" eb="15">
      <t>コウカ</t>
    </rPh>
    <rPh sb="20" eb="21">
      <t>タ</t>
    </rPh>
    <phoneticPr fontId="3"/>
  </si>
  <si>
    <t>問48
取り組みが進まない理由
１</t>
    <rPh sb="0" eb="1">
      <t>ト</t>
    </rPh>
    <rPh sb="4" eb="5">
      <t>ト</t>
    </rPh>
    <rPh sb="6" eb="7">
      <t>ク</t>
    </rPh>
    <rPh sb="9" eb="10">
      <t>スス</t>
    </rPh>
    <rPh sb="13" eb="15">
      <t>リユウ</t>
    </rPh>
    <phoneticPr fontId="3"/>
  </si>
  <si>
    <t>問48
取り組みが進まない理由
２</t>
    <rPh sb="0" eb="1">
      <t>ト</t>
    </rPh>
    <rPh sb="4" eb="5">
      <t>ト</t>
    </rPh>
    <rPh sb="6" eb="7">
      <t>ク</t>
    </rPh>
    <rPh sb="9" eb="10">
      <t>スス</t>
    </rPh>
    <rPh sb="13" eb="15">
      <t>リユウ</t>
    </rPh>
    <phoneticPr fontId="3"/>
  </si>
  <si>
    <t>問48
取り組みが進まない理由
３</t>
    <rPh sb="0" eb="1">
      <t>ト</t>
    </rPh>
    <rPh sb="4" eb="5">
      <t>ト</t>
    </rPh>
    <rPh sb="6" eb="7">
      <t>ク</t>
    </rPh>
    <rPh sb="9" eb="10">
      <t>スス</t>
    </rPh>
    <rPh sb="13" eb="15">
      <t>リユウ</t>
    </rPh>
    <phoneticPr fontId="3"/>
  </si>
  <si>
    <t>問48
取り組みが進まない理由
４</t>
    <rPh sb="0" eb="1">
      <t>ト</t>
    </rPh>
    <rPh sb="4" eb="5">
      <t>ト</t>
    </rPh>
    <rPh sb="6" eb="7">
      <t>ク</t>
    </rPh>
    <rPh sb="9" eb="10">
      <t>スス</t>
    </rPh>
    <rPh sb="13" eb="15">
      <t>リユウ</t>
    </rPh>
    <phoneticPr fontId="3"/>
  </si>
  <si>
    <t>問48
取り組みが進まない理由
５</t>
    <rPh sb="0" eb="1">
      <t>ト</t>
    </rPh>
    <rPh sb="4" eb="5">
      <t>ト</t>
    </rPh>
    <rPh sb="6" eb="7">
      <t>ク</t>
    </rPh>
    <rPh sb="9" eb="10">
      <t>スス</t>
    </rPh>
    <rPh sb="13" eb="15">
      <t>リユウ</t>
    </rPh>
    <phoneticPr fontId="3"/>
  </si>
  <si>
    <t>問48
取り組みが進まない理由
６</t>
    <rPh sb="0" eb="1">
      <t>ト</t>
    </rPh>
    <rPh sb="4" eb="5">
      <t>ト</t>
    </rPh>
    <rPh sb="6" eb="7">
      <t>ク</t>
    </rPh>
    <rPh sb="9" eb="10">
      <t>スス</t>
    </rPh>
    <rPh sb="13" eb="15">
      <t>リユウ</t>
    </rPh>
    <phoneticPr fontId="3"/>
  </si>
  <si>
    <t>問48
取り組みが進まない理由
７</t>
    <rPh sb="0" eb="1">
      <t>ト</t>
    </rPh>
    <rPh sb="4" eb="5">
      <t>ト</t>
    </rPh>
    <rPh sb="6" eb="7">
      <t>ク</t>
    </rPh>
    <rPh sb="9" eb="10">
      <t>スス</t>
    </rPh>
    <rPh sb="13" eb="15">
      <t>リユウ</t>
    </rPh>
    <phoneticPr fontId="3"/>
  </si>
  <si>
    <t>問48
取り組みが進まない理由
８</t>
    <rPh sb="0" eb="1">
      <t>ト</t>
    </rPh>
    <rPh sb="4" eb="5">
      <t>ト</t>
    </rPh>
    <rPh sb="6" eb="7">
      <t>ク</t>
    </rPh>
    <rPh sb="9" eb="10">
      <t>スス</t>
    </rPh>
    <rPh sb="13" eb="15">
      <t>リユウ</t>
    </rPh>
    <phoneticPr fontId="3"/>
  </si>
  <si>
    <t>問48
取り組みが進まない理由
９</t>
    <rPh sb="0" eb="1">
      <t>ト</t>
    </rPh>
    <rPh sb="4" eb="5">
      <t>ト</t>
    </rPh>
    <rPh sb="6" eb="7">
      <t>ク</t>
    </rPh>
    <rPh sb="9" eb="10">
      <t>スス</t>
    </rPh>
    <rPh sb="13" eb="15">
      <t>リユウ</t>
    </rPh>
    <phoneticPr fontId="3"/>
  </si>
  <si>
    <t>問48
取り組みが進まない理由
１０</t>
    <rPh sb="0" eb="1">
      <t>ト</t>
    </rPh>
    <rPh sb="4" eb="5">
      <t>ト</t>
    </rPh>
    <rPh sb="6" eb="7">
      <t>ク</t>
    </rPh>
    <rPh sb="9" eb="10">
      <t>スス</t>
    </rPh>
    <rPh sb="13" eb="15">
      <t>リユウ</t>
    </rPh>
    <phoneticPr fontId="3"/>
  </si>
  <si>
    <t>問48
取り組みが進まない理由
１１</t>
    <rPh sb="0" eb="1">
      <t>ト</t>
    </rPh>
    <rPh sb="4" eb="5">
      <t>ト</t>
    </rPh>
    <rPh sb="6" eb="7">
      <t>ク</t>
    </rPh>
    <rPh sb="9" eb="10">
      <t>スス</t>
    </rPh>
    <rPh sb="13" eb="15">
      <t>リユウ</t>
    </rPh>
    <phoneticPr fontId="3"/>
  </si>
  <si>
    <t>問48
取り組みが進まない理由
12．その他</t>
    <rPh sb="0" eb="1">
      <t>ト</t>
    </rPh>
    <rPh sb="4" eb="5">
      <t>ト</t>
    </rPh>
    <rPh sb="6" eb="7">
      <t>ク</t>
    </rPh>
    <rPh sb="9" eb="10">
      <t>スス</t>
    </rPh>
    <rPh sb="13" eb="15">
      <t>リユウ</t>
    </rPh>
    <rPh sb="21" eb="22">
      <t>タ</t>
    </rPh>
    <phoneticPr fontId="3"/>
  </si>
  <si>
    <t>問49
共同参画による農村振興</t>
    <rPh sb="0" eb="1">
      <t>ト</t>
    </rPh>
    <rPh sb="4" eb="6">
      <t>キョウドウ</t>
    </rPh>
    <rPh sb="6" eb="8">
      <t>サンカク</t>
    </rPh>
    <rPh sb="11" eb="13">
      <t>ノウソン</t>
    </rPh>
    <rPh sb="13" eb="15">
      <t>シンコウ</t>
    </rPh>
    <phoneticPr fontId="3"/>
  </si>
  <si>
    <t>問50
連携するJAの事業
１</t>
    <rPh sb="0" eb="1">
      <t>ト</t>
    </rPh>
    <rPh sb="4" eb="6">
      <t>レンケイ</t>
    </rPh>
    <rPh sb="11" eb="13">
      <t>ジギョウ</t>
    </rPh>
    <phoneticPr fontId="3"/>
  </si>
  <si>
    <t>問50
連携するJAの事業
２</t>
    <rPh sb="0" eb="1">
      <t>ト</t>
    </rPh>
    <rPh sb="4" eb="6">
      <t>レンケイ</t>
    </rPh>
    <rPh sb="11" eb="13">
      <t>ジギョウ</t>
    </rPh>
    <phoneticPr fontId="3"/>
  </si>
  <si>
    <t>問50
連携するJAの事業
３</t>
    <rPh sb="0" eb="1">
      <t>ト</t>
    </rPh>
    <rPh sb="4" eb="6">
      <t>レンケイ</t>
    </rPh>
    <rPh sb="11" eb="13">
      <t>ジギョウ</t>
    </rPh>
    <phoneticPr fontId="3"/>
  </si>
  <si>
    <t>問50
連携するJAの事業
４</t>
    <rPh sb="0" eb="1">
      <t>ト</t>
    </rPh>
    <rPh sb="4" eb="6">
      <t>レンケイ</t>
    </rPh>
    <rPh sb="11" eb="13">
      <t>ジギョウ</t>
    </rPh>
    <phoneticPr fontId="3"/>
  </si>
  <si>
    <t>問50
連携するJAの事業
５</t>
    <rPh sb="0" eb="1">
      <t>ト</t>
    </rPh>
    <rPh sb="4" eb="6">
      <t>レンケイ</t>
    </rPh>
    <rPh sb="11" eb="13">
      <t>ジギョウ</t>
    </rPh>
    <phoneticPr fontId="3"/>
  </si>
  <si>
    <t>問50
連携するJAの事業
６</t>
    <rPh sb="0" eb="1">
      <t>ト</t>
    </rPh>
    <rPh sb="4" eb="6">
      <t>レンケイ</t>
    </rPh>
    <rPh sb="11" eb="13">
      <t>ジギョウ</t>
    </rPh>
    <phoneticPr fontId="3"/>
  </si>
  <si>
    <t>問50
連携するJAの事業
6．その他</t>
    <rPh sb="0" eb="1">
      <t>ト</t>
    </rPh>
    <rPh sb="4" eb="6">
      <t>レンケイ</t>
    </rPh>
    <rPh sb="11" eb="13">
      <t>ジギョウ</t>
    </rPh>
    <rPh sb="18" eb="19">
      <t>タ</t>
    </rPh>
    <phoneticPr fontId="3"/>
  </si>
  <si>
    <t>問51
農村振興に重要なJAの事業
１</t>
    <rPh sb="0" eb="1">
      <t>ト</t>
    </rPh>
    <rPh sb="4" eb="6">
      <t>ノウソン</t>
    </rPh>
    <rPh sb="6" eb="8">
      <t>シンコウ</t>
    </rPh>
    <rPh sb="9" eb="11">
      <t>ジュウヨウ</t>
    </rPh>
    <rPh sb="15" eb="17">
      <t>ジギョウ</t>
    </rPh>
    <phoneticPr fontId="3"/>
  </si>
  <si>
    <t>問51
農村振興に重要なJAの事業
２</t>
    <rPh sb="0" eb="1">
      <t>ト</t>
    </rPh>
    <rPh sb="4" eb="6">
      <t>ノウソン</t>
    </rPh>
    <rPh sb="6" eb="8">
      <t>シンコウ</t>
    </rPh>
    <rPh sb="9" eb="11">
      <t>ジュウヨウ</t>
    </rPh>
    <rPh sb="15" eb="17">
      <t>ジギョウ</t>
    </rPh>
    <phoneticPr fontId="3"/>
  </si>
  <si>
    <t>問51
農村振興に重要なJAの事業
３</t>
    <rPh sb="0" eb="1">
      <t>ト</t>
    </rPh>
    <rPh sb="4" eb="6">
      <t>ノウソン</t>
    </rPh>
    <rPh sb="6" eb="8">
      <t>シンコウ</t>
    </rPh>
    <rPh sb="9" eb="11">
      <t>ジュウヨウ</t>
    </rPh>
    <rPh sb="15" eb="17">
      <t>ジギョウ</t>
    </rPh>
    <phoneticPr fontId="3"/>
  </si>
  <si>
    <t>問51
農村振興に重要なJAの事業
４</t>
    <rPh sb="0" eb="1">
      <t>ト</t>
    </rPh>
    <rPh sb="4" eb="6">
      <t>ノウソン</t>
    </rPh>
    <rPh sb="6" eb="8">
      <t>シンコウ</t>
    </rPh>
    <rPh sb="9" eb="11">
      <t>ジュウヨウ</t>
    </rPh>
    <rPh sb="15" eb="17">
      <t>ジギョウ</t>
    </rPh>
    <phoneticPr fontId="3"/>
  </si>
  <si>
    <t>問51
農村振興に重要なJAの事業
５</t>
    <rPh sb="0" eb="1">
      <t>ト</t>
    </rPh>
    <rPh sb="4" eb="6">
      <t>ノウソン</t>
    </rPh>
    <rPh sb="6" eb="8">
      <t>シンコウ</t>
    </rPh>
    <rPh sb="9" eb="11">
      <t>ジュウヨウ</t>
    </rPh>
    <rPh sb="15" eb="17">
      <t>ジギョウ</t>
    </rPh>
    <phoneticPr fontId="3"/>
  </si>
  <si>
    <t>問51
農村振興に重要なJAの事業
６</t>
    <rPh sb="0" eb="1">
      <t>ト</t>
    </rPh>
    <rPh sb="4" eb="6">
      <t>ノウソン</t>
    </rPh>
    <rPh sb="6" eb="8">
      <t>シンコウ</t>
    </rPh>
    <rPh sb="9" eb="11">
      <t>ジュウヨウ</t>
    </rPh>
    <rPh sb="15" eb="17">
      <t>ジギョウ</t>
    </rPh>
    <phoneticPr fontId="3"/>
  </si>
  <si>
    <t>問51
農村振興に重要なJAの事業
6．その他</t>
    <rPh sb="0" eb="1">
      <t>ト</t>
    </rPh>
    <rPh sb="4" eb="6">
      <t>ノウソン</t>
    </rPh>
    <rPh sb="6" eb="8">
      <t>シンコウ</t>
    </rPh>
    <rPh sb="9" eb="11">
      <t>ジュウヨウ</t>
    </rPh>
    <rPh sb="15" eb="17">
      <t>ジギョウ</t>
    </rPh>
    <rPh sb="22" eb="23">
      <t>タ</t>
    </rPh>
    <phoneticPr fontId="3"/>
  </si>
  <si>
    <t>問52
改良区とJAの関わり</t>
    <rPh sb="0" eb="1">
      <t>ト</t>
    </rPh>
    <rPh sb="4" eb="7">
      <t>カイリョウク</t>
    </rPh>
    <rPh sb="11" eb="12">
      <t>カカ</t>
    </rPh>
    <phoneticPr fontId="3"/>
  </si>
  <si>
    <t>問53
プランの実質化の状況</t>
    <rPh sb="0" eb="1">
      <t>ト</t>
    </rPh>
    <rPh sb="8" eb="11">
      <t>ジッシツカ</t>
    </rPh>
    <rPh sb="12" eb="14">
      <t>ジョウキョウ</t>
    </rPh>
    <phoneticPr fontId="3"/>
  </si>
  <si>
    <t>問54
プランの実質化への取組
１</t>
    <rPh sb="0" eb="1">
      <t>ト</t>
    </rPh>
    <rPh sb="8" eb="11">
      <t>ジッシツカ</t>
    </rPh>
    <rPh sb="13" eb="15">
      <t>トリクミ</t>
    </rPh>
    <phoneticPr fontId="3"/>
  </si>
  <si>
    <t>問54
プランの実質化への取組
２</t>
    <rPh sb="0" eb="1">
      <t>ト</t>
    </rPh>
    <rPh sb="8" eb="11">
      <t>ジッシツカ</t>
    </rPh>
    <rPh sb="13" eb="15">
      <t>トリクミ</t>
    </rPh>
    <phoneticPr fontId="3"/>
  </si>
  <si>
    <t>問54
プランの実質化への取組
３</t>
    <rPh sb="0" eb="1">
      <t>ト</t>
    </rPh>
    <rPh sb="8" eb="11">
      <t>ジッシツカ</t>
    </rPh>
    <rPh sb="13" eb="15">
      <t>トリクミ</t>
    </rPh>
    <phoneticPr fontId="3"/>
  </si>
  <si>
    <t>問54
プランの実質化への取組
４</t>
    <rPh sb="0" eb="1">
      <t>ト</t>
    </rPh>
    <rPh sb="8" eb="11">
      <t>ジッシツカ</t>
    </rPh>
    <rPh sb="13" eb="15">
      <t>トリクミ</t>
    </rPh>
    <phoneticPr fontId="3"/>
  </si>
  <si>
    <t>問54
プランの実質化への取組
５</t>
    <rPh sb="0" eb="1">
      <t>ト</t>
    </rPh>
    <rPh sb="8" eb="11">
      <t>ジッシツカ</t>
    </rPh>
    <rPh sb="13" eb="15">
      <t>トリクミ</t>
    </rPh>
    <phoneticPr fontId="3"/>
  </si>
  <si>
    <t>問54
プランの実質化への取組
６</t>
    <rPh sb="0" eb="1">
      <t>ト</t>
    </rPh>
    <rPh sb="8" eb="11">
      <t>ジッシツカ</t>
    </rPh>
    <rPh sb="13" eb="15">
      <t>トリクミ</t>
    </rPh>
    <phoneticPr fontId="3"/>
  </si>
  <si>
    <t>問55
役職員等によるコーディネイト</t>
    <rPh sb="0" eb="1">
      <t>ト</t>
    </rPh>
    <rPh sb="4" eb="7">
      <t>ヤクショクイン</t>
    </rPh>
    <rPh sb="7" eb="8">
      <t>トウ</t>
    </rPh>
    <phoneticPr fontId="3"/>
  </si>
  <si>
    <t>問56
人農地プランへの関わり方
1</t>
    <rPh sb="0" eb="1">
      <t>ト</t>
    </rPh>
    <rPh sb="4" eb="5">
      <t>ヒト</t>
    </rPh>
    <rPh sb="5" eb="7">
      <t>ノウチ</t>
    </rPh>
    <rPh sb="12" eb="13">
      <t>カカ</t>
    </rPh>
    <rPh sb="15" eb="16">
      <t>カタ</t>
    </rPh>
    <phoneticPr fontId="3"/>
  </si>
  <si>
    <t>問57
中間管理機構との業務連携
有無</t>
    <rPh sb="0" eb="1">
      <t>ト</t>
    </rPh>
    <rPh sb="4" eb="6">
      <t>チュウカン</t>
    </rPh>
    <rPh sb="6" eb="8">
      <t>カンリ</t>
    </rPh>
    <rPh sb="8" eb="10">
      <t>キコウ</t>
    </rPh>
    <rPh sb="12" eb="14">
      <t>ギョウム</t>
    </rPh>
    <rPh sb="14" eb="16">
      <t>レンケイ</t>
    </rPh>
    <rPh sb="17" eb="19">
      <t>ウム</t>
    </rPh>
    <phoneticPr fontId="3"/>
  </si>
  <si>
    <t>問58
農地集積での機構連携
１</t>
    <rPh sb="0" eb="1">
      <t>ト</t>
    </rPh>
    <rPh sb="4" eb="6">
      <t>ノウチ</t>
    </rPh>
    <rPh sb="6" eb="8">
      <t>シュウセキ</t>
    </rPh>
    <rPh sb="10" eb="12">
      <t>キコウ</t>
    </rPh>
    <rPh sb="12" eb="14">
      <t>レンケイ</t>
    </rPh>
    <phoneticPr fontId="3"/>
  </si>
  <si>
    <t>問58
農地集積での機構連携
２</t>
    <rPh sb="0" eb="1">
      <t>ト</t>
    </rPh>
    <rPh sb="4" eb="6">
      <t>ノウチ</t>
    </rPh>
    <rPh sb="6" eb="8">
      <t>シュウセキ</t>
    </rPh>
    <rPh sb="10" eb="12">
      <t>キコウ</t>
    </rPh>
    <rPh sb="12" eb="14">
      <t>レンケイ</t>
    </rPh>
    <phoneticPr fontId="3"/>
  </si>
  <si>
    <t>問58
農地集積での機構連携
３</t>
    <rPh sb="0" eb="1">
      <t>ト</t>
    </rPh>
    <rPh sb="4" eb="6">
      <t>ノウチ</t>
    </rPh>
    <rPh sb="6" eb="8">
      <t>シュウセキ</t>
    </rPh>
    <rPh sb="10" eb="12">
      <t>キコウ</t>
    </rPh>
    <rPh sb="12" eb="14">
      <t>レンケイ</t>
    </rPh>
    <phoneticPr fontId="3"/>
  </si>
  <si>
    <t>問58
農地集積での機構連携
４</t>
    <rPh sb="0" eb="1">
      <t>ト</t>
    </rPh>
    <rPh sb="4" eb="6">
      <t>ノウチ</t>
    </rPh>
    <rPh sb="6" eb="8">
      <t>シュウセキ</t>
    </rPh>
    <rPh sb="10" eb="12">
      <t>キコウ</t>
    </rPh>
    <rPh sb="12" eb="14">
      <t>レンケイ</t>
    </rPh>
    <phoneticPr fontId="3"/>
  </si>
  <si>
    <t>問58
農地集積での機構連携
５</t>
    <rPh sb="0" eb="1">
      <t>ト</t>
    </rPh>
    <rPh sb="4" eb="6">
      <t>ノウチ</t>
    </rPh>
    <rPh sb="6" eb="8">
      <t>シュウセキ</t>
    </rPh>
    <rPh sb="10" eb="12">
      <t>キコウ</t>
    </rPh>
    <rPh sb="12" eb="14">
      <t>レンケイ</t>
    </rPh>
    <phoneticPr fontId="3"/>
  </si>
  <si>
    <t>問58
農地集積での機構連携
６</t>
    <rPh sb="0" eb="1">
      <t>ト</t>
    </rPh>
    <rPh sb="4" eb="6">
      <t>ノウチ</t>
    </rPh>
    <rPh sb="6" eb="8">
      <t>シュウセキ</t>
    </rPh>
    <rPh sb="10" eb="12">
      <t>キコウ</t>
    </rPh>
    <rPh sb="12" eb="14">
      <t>レンケイ</t>
    </rPh>
    <phoneticPr fontId="3"/>
  </si>
  <si>
    <t>問58
農地集積での機構連携
７</t>
    <rPh sb="0" eb="1">
      <t>ト</t>
    </rPh>
    <rPh sb="4" eb="6">
      <t>ノウチ</t>
    </rPh>
    <rPh sb="6" eb="8">
      <t>シュウセキ</t>
    </rPh>
    <rPh sb="10" eb="12">
      <t>キコウ</t>
    </rPh>
    <rPh sb="12" eb="14">
      <t>レンケイ</t>
    </rPh>
    <phoneticPr fontId="3"/>
  </si>
  <si>
    <t>問58
農地集積での機構連携
7．その他</t>
    <rPh sb="0" eb="1">
      <t>ト</t>
    </rPh>
    <rPh sb="4" eb="6">
      <t>ノウチ</t>
    </rPh>
    <rPh sb="6" eb="8">
      <t>シュウセキ</t>
    </rPh>
    <rPh sb="10" eb="12">
      <t>キコウ</t>
    </rPh>
    <rPh sb="12" eb="14">
      <t>レンケイ</t>
    </rPh>
    <rPh sb="19" eb="20">
      <t>タ</t>
    </rPh>
    <phoneticPr fontId="3"/>
  </si>
  <si>
    <t>問59
利用権設定での機構連携</t>
    <rPh sb="0" eb="1">
      <t>ト</t>
    </rPh>
    <rPh sb="4" eb="7">
      <t>リヨウケン</t>
    </rPh>
    <rPh sb="7" eb="9">
      <t>セッテイ</t>
    </rPh>
    <rPh sb="11" eb="13">
      <t>キコウ</t>
    </rPh>
    <rPh sb="13" eb="15">
      <t>レンケイ</t>
    </rPh>
    <phoneticPr fontId="3"/>
  </si>
  <si>
    <t>問60
機構営事業での機構連携
１</t>
    <rPh sb="0" eb="1">
      <t>ト</t>
    </rPh>
    <rPh sb="4" eb="6">
      <t>キコウ</t>
    </rPh>
    <rPh sb="6" eb="7">
      <t>エイ</t>
    </rPh>
    <rPh sb="7" eb="9">
      <t>ジギョウ</t>
    </rPh>
    <rPh sb="11" eb="13">
      <t>キコウ</t>
    </rPh>
    <rPh sb="13" eb="15">
      <t>レンケイ</t>
    </rPh>
    <phoneticPr fontId="3"/>
  </si>
  <si>
    <t>問60
機構営事業での機構連携
２</t>
    <rPh sb="0" eb="1">
      <t>ト</t>
    </rPh>
    <rPh sb="4" eb="6">
      <t>キコウ</t>
    </rPh>
    <rPh sb="6" eb="7">
      <t>エイ</t>
    </rPh>
    <rPh sb="7" eb="9">
      <t>ジギョウ</t>
    </rPh>
    <rPh sb="11" eb="13">
      <t>キコウ</t>
    </rPh>
    <rPh sb="13" eb="15">
      <t>レンケイ</t>
    </rPh>
    <phoneticPr fontId="3"/>
  </si>
  <si>
    <t>問60
機構営事業での機構連携
３</t>
    <rPh sb="0" eb="1">
      <t>ト</t>
    </rPh>
    <rPh sb="4" eb="6">
      <t>キコウ</t>
    </rPh>
    <rPh sb="6" eb="7">
      <t>エイ</t>
    </rPh>
    <rPh sb="7" eb="9">
      <t>ジギョウ</t>
    </rPh>
    <rPh sb="11" eb="13">
      <t>キコウ</t>
    </rPh>
    <rPh sb="13" eb="15">
      <t>レンケイ</t>
    </rPh>
    <phoneticPr fontId="3"/>
  </si>
  <si>
    <t>問60
機構営事業での機構連携
４</t>
    <rPh sb="0" eb="1">
      <t>ト</t>
    </rPh>
    <rPh sb="4" eb="6">
      <t>キコウ</t>
    </rPh>
    <rPh sb="6" eb="7">
      <t>エイ</t>
    </rPh>
    <rPh sb="7" eb="9">
      <t>ジギョウ</t>
    </rPh>
    <rPh sb="11" eb="13">
      <t>キコウ</t>
    </rPh>
    <rPh sb="13" eb="15">
      <t>レンケイ</t>
    </rPh>
    <phoneticPr fontId="3"/>
  </si>
  <si>
    <t>問60
機構営事業での機構連携
５</t>
    <rPh sb="0" eb="1">
      <t>ト</t>
    </rPh>
    <rPh sb="4" eb="6">
      <t>キコウ</t>
    </rPh>
    <rPh sb="6" eb="7">
      <t>エイ</t>
    </rPh>
    <rPh sb="7" eb="9">
      <t>ジギョウ</t>
    </rPh>
    <rPh sb="11" eb="13">
      <t>キコウ</t>
    </rPh>
    <rPh sb="13" eb="15">
      <t>レンケイ</t>
    </rPh>
    <phoneticPr fontId="3"/>
  </si>
  <si>
    <t>問60
機構営事業での機構連携
６</t>
    <rPh sb="0" eb="1">
      <t>ト</t>
    </rPh>
    <rPh sb="4" eb="6">
      <t>キコウ</t>
    </rPh>
    <rPh sb="6" eb="7">
      <t>エイ</t>
    </rPh>
    <rPh sb="7" eb="9">
      <t>ジギョウ</t>
    </rPh>
    <rPh sb="11" eb="13">
      <t>キコウ</t>
    </rPh>
    <rPh sb="13" eb="15">
      <t>レンケイ</t>
    </rPh>
    <phoneticPr fontId="3"/>
  </si>
  <si>
    <t>問60
機構営事業での機構連携
７</t>
    <rPh sb="0" eb="1">
      <t>ト</t>
    </rPh>
    <rPh sb="4" eb="6">
      <t>キコウ</t>
    </rPh>
    <rPh sb="6" eb="7">
      <t>エイ</t>
    </rPh>
    <rPh sb="7" eb="9">
      <t>ジギョウ</t>
    </rPh>
    <rPh sb="11" eb="13">
      <t>キコウ</t>
    </rPh>
    <rPh sb="13" eb="15">
      <t>レンケイ</t>
    </rPh>
    <phoneticPr fontId="3"/>
  </si>
  <si>
    <t>問60
機構営事業での機構連携
８</t>
    <rPh sb="0" eb="1">
      <t>ト</t>
    </rPh>
    <rPh sb="4" eb="6">
      <t>キコウ</t>
    </rPh>
    <rPh sb="6" eb="7">
      <t>エイ</t>
    </rPh>
    <rPh sb="7" eb="9">
      <t>ジギョウ</t>
    </rPh>
    <rPh sb="11" eb="13">
      <t>キコウ</t>
    </rPh>
    <rPh sb="13" eb="15">
      <t>レンケイ</t>
    </rPh>
    <phoneticPr fontId="3"/>
  </si>
  <si>
    <t>問60
機構営事業での機構連携
8．その他</t>
    <rPh sb="0" eb="1">
      <t>ト</t>
    </rPh>
    <rPh sb="4" eb="6">
      <t>キコウ</t>
    </rPh>
    <rPh sb="6" eb="7">
      <t>エイ</t>
    </rPh>
    <rPh sb="7" eb="9">
      <t>ジギョウ</t>
    </rPh>
    <rPh sb="11" eb="13">
      <t>キコウ</t>
    </rPh>
    <rPh sb="13" eb="15">
      <t>レンケイ</t>
    </rPh>
    <rPh sb="20" eb="21">
      <t>タ</t>
    </rPh>
    <phoneticPr fontId="3"/>
  </si>
  <si>
    <t>問61
農業振興での機構との関わり方</t>
    <rPh sb="0" eb="1">
      <t>ト</t>
    </rPh>
    <rPh sb="4" eb="6">
      <t>ノウギョウ</t>
    </rPh>
    <rPh sb="6" eb="8">
      <t>シンコウ</t>
    </rPh>
    <rPh sb="10" eb="12">
      <t>キコウ</t>
    </rPh>
    <rPh sb="14" eb="15">
      <t>カカ</t>
    </rPh>
    <rPh sb="17" eb="18">
      <t>カタ</t>
    </rPh>
    <phoneticPr fontId="3"/>
  </si>
  <si>
    <t>問62
組合員等に機構の有無
１</t>
    <rPh sb="0" eb="1">
      <t>ト</t>
    </rPh>
    <rPh sb="4" eb="7">
      <t>クミアイイン</t>
    </rPh>
    <rPh sb="7" eb="8">
      <t>トウ</t>
    </rPh>
    <rPh sb="9" eb="11">
      <t>キコウ</t>
    </rPh>
    <rPh sb="12" eb="14">
      <t>ウム</t>
    </rPh>
    <phoneticPr fontId="3"/>
  </si>
  <si>
    <t>問62
組合員等に機構の有無
２</t>
    <rPh sb="0" eb="1">
      <t>ト</t>
    </rPh>
    <rPh sb="4" eb="7">
      <t>クミアイイン</t>
    </rPh>
    <rPh sb="7" eb="8">
      <t>トウ</t>
    </rPh>
    <rPh sb="9" eb="11">
      <t>キコウ</t>
    </rPh>
    <rPh sb="12" eb="14">
      <t>ウム</t>
    </rPh>
    <phoneticPr fontId="3"/>
  </si>
  <si>
    <t>問63
機構が准組合員になる効果
１</t>
    <rPh sb="0" eb="1">
      <t>ト</t>
    </rPh>
    <rPh sb="4" eb="6">
      <t>キコウ</t>
    </rPh>
    <rPh sb="7" eb="8">
      <t>ジュン</t>
    </rPh>
    <rPh sb="8" eb="11">
      <t>クミアイイン</t>
    </rPh>
    <rPh sb="14" eb="16">
      <t>コウカ</t>
    </rPh>
    <phoneticPr fontId="3"/>
  </si>
  <si>
    <t>問63
機構が准組合員になる効果
２</t>
    <rPh sb="0" eb="1">
      <t>ト</t>
    </rPh>
    <rPh sb="4" eb="6">
      <t>キコウ</t>
    </rPh>
    <rPh sb="7" eb="8">
      <t>ジュン</t>
    </rPh>
    <rPh sb="8" eb="11">
      <t>クミアイイン</t>
    </rPh>
    <rPh sb="14" eb="16">
      <t>コウカ</t>
    </rPh>
    <phoneticPr fontId="3"/>
  </si>
  <si>
    <t>問63
機構が准組合員になる効果
３</t>
    <rPh sb="0" eb="1">
      <t>ト</t>
    </rPh>
    <rPh sb="4" eb="6">
      <t>キコウ</t>
    </rPh>
    <rPh sb="7" eb="8">
      <t>ジュン</t>
    </rPh>
    <rPh sb="8" eb="11">
      <t>クミアイイン</t>
    </rPh>
    <rPh sb="14" eb="16">
      <t>コウカ</t>
    </rPh>
    <phoneticPr fontId="3"/>
  </si>
  <si>
    <t>問63
機構が准組合員になる効果
４</t>
    <rPh sb="0" eb="1">
      <t>ト</t>
    </rPh>
    <rPh sb="4" eb="6">
      <t>キコウ</t>
    </rPh>
    <rPh sb="7" eb="8">
      <t>ジュン</t>
    </rPh>
    <rPh sb="8" eb="11">
      <t>クミアイイン</t>
    </rPh>
    <rPh sb="14" eb="16">
      <t>コウカ</t>
    </rPh>
    <phoneticPr fontId="3"/>
  </si>
  <si>
    <t>問63
機構が准組合員になる効果
５</t>
    <rPh sb="0" eb="1">
      <t>ト</t>
    </rPh>
    <rPh sb="4" eb="6">
      <t>キコウ</t>
    </rPh>
    <rPh sb="7" eb="8">
      <t>ジュン</t>
    </rPh>
    <rPh sb="8" eb="11">
      <t>クミアイイン</t>
    </rPh>
    <rPh sb="14" eb="16">
      <t>コウカ</t>
    </rPh>
    <phoneticPr fontId="3"/>
  </si>
  <si>
    <t>問63
機構が准組合員になる効果
5．その他</t>
    <rPh sb="0" eb="1">
      <t>ト</t>
    </rPh>
    <rPh sb="4" eb="6">
      <t>キコウ</t>
    </rPh>
    <rPh sb="7" eb="8">
      <t>ジュン</t>
    </rPh>
    <rPh sb="8" eb="11">
      <t>クミアイイン</t>
    </rPh>
    <rPh sb="14" eb="16">
      <t>コウカ</t>
    </rPh>
    <rPh sb="21" eb="22">
      <t>タ</t>
    </rPh>
    <phoneticPr fontId="3"/>
  </si>
  <si>
    <t>問64
多機能支払交付金活動組織との関わり方</t>
    <rPh sb="0" eb="1">
      <t>ト</t>
    </rPh>
    <rPh sb="4" eb="7">
      <t>タキノウ</t>
    </rPh>
    <rPh sb="7" eb="9">
      <t>シハラ</t>
    </rPh>
    <rPh sb="9" eb="11">
      <t>コウフ</t>
    </rPh>
    <rPh sb="11" eb="12">
      <t>キン</t>
    </rPh>
    <rPh sb="12" eb="14">
      <t>カツドウ</t>
    </rPh>
    <rPh sb="14" eb="16">
      <t>ソシキ</t>
    </rPh>
    <rPh sb="18" eb="19">
      <t>カカ</t>
    </rPh>
    <rPh sb="21" eb="22">
      <t>カタ</t>
    </rPh>
    <phoneticPr fontId="3"/>
  </si>
  <si>
    <t>問65
活動組織との連携での課題
１</t>
    <rPh sb="0" eb="1">
      <t>ト</t>
    </rPh>
    <rPh sb="4" eb="6">
      <t>カツドウ</t>
    </rPh>
    <rPh sb="6" eb="8">
      <t>ソシキ</t>
    </rPh>
    <rPh sb="10" eb="12">
      <t>レンケイ</t>
    </rPh>
    <rPh sb="14" eb="16">
      <t>カダイ</t>
    </rPh>
    <phoneticPr fontId="3"/>
  </si>
  <si>
    <t>問65
活動組織との連携での課題
２</t>
    <rPh sb="0" eb="1">
      <t>ト</t>
    </rPh>
    <rPh sb="4" eb="6">
      <t>カツドウ</t>
    </rPh>
    <rPh sb="6" eb="8">
      <t>ソシキ</t>
    </rPh>
    <rPh sb="10" eb="12">
      <t>レンケイ</t>
    </rPh>
    <rPh sb="14" eb="16">
      <t>カダイ</t>
    </rPh>
    <phoneticPr fontId="3"/>
  </si>
  <si>
    <t>問65
活動組織との連携での課題
３</t>
    <rPh sb="0" eb="1">
      <t>ト</t>
    </rPh>
    <rPh sb="4" eb="6">
      <t>カツドウ</t>
    </rPh>
    <rPh sb="6" eb="8">
      <t>ソシキ</t>
    </rPh>
    <rPh sb="10" eb="12">
      <t>レンケイ</t>
    </rPh>
    <rPh sb="14" eb="16">
      <t>カダイ</t>
    </rPh>
    <phoneticPr fontId="3"/>
  </si>
  <si>
    <t>問65
活動組織との連携での課題
４</t>
    <rPh sb="0" eb="1">
      <t>ト</t>
    </rPh>
    <rPh sb="4" eb="6">
      <t>カツドウ</t>
    </rPh>
    <rPh sb="6" eb="8">
      <t>ソシキ</t>
    </rPh>
    <rPh sb="10" eb="12">
      <t>レンケイ</t>
    </rPh>
    <rPh sb="14" eb="16">
      <t>カダイ</t>
    </rPh>
    <phoneticPr fontId="3"/>
  </si>
  <si>
    <t>問65
活動組織との連携での課題
５</t>
    <rPh sb="0" eb="1">
      <t>ト</t>
    </rPh>
    <rPh sb="4" eb="6">
      <t>カツドウ</t>
    </rPh>
    <rPh sb="6" eb="8">
      <t>ソシキ</t>
    </rPh>
    <rPh sb="10" eb="12">
      <t>レンケイ</t>
    </rPh>
    <rPh sb="14" eb="16">
      <t>カダイ</t>
    </rPh>
    <phoneticPr fontId="3"/>
  </si>
  <si>
    <t>問65
活動組織との連携での課題
６</t>
    <rPh sb="0" eb="1">
      <t>ト</t>
    </rPh>
    <rPh sb="4" eb="6">
      <t>カツドウ</t>
    </rPh>
    <rPh sb="6" eb="8">
      <t>ソシキ</t>
    </rPh>
    <rPh sb="10" eb="12">
      <t>レンケイ</t>
    </rPh>
    <rPh sb="14" eb="16">
      <t>カダイ</t>
    </rPh>
    <phoneticPr fontId="3"/>
  </si>
  <si>
    <t>問65
活動組織との連携での課題
７</t>
    <rPh sb="0" eb="1">
      <t>ト</t>
    </rPh>
    <rPh sb="4" eb="6">
      <t>カツドウ</t>
    </rPh>
    <rPh sb="6" eb="8">
      <t>ソシキ</t>
    </rPh>
    <rPh sb="10" eb="12">
      <t>レンケイ</t>
    </rPh>
    <rPh sb="14" eb="16">
      <t>カダイ</t>
    </rPh>
    <phoneticPr fontId="3"/>
  </si>
  <si>
    <t>問65
活動組織との連携での課題
８</t>
    <rPh sb="0" eb="1">
      <t>ト</t>
    </rPh>
    <rPh sb="4" eb="6">
      <t>カツドウ</t>
    </rPh>
    <rPh sb="6" eb="8">
      <t>ソシキ</t>
    </rPh>
    <rPh sb="10" eb="12">
      <t>レンケイ</t>
    </rPh>
    <rPh sb="14" eb="16">
      <t>カダイ</t>
    </rPh>
    <phoneticPr fontId="3"/>
  </si>
  <si>
    <t>問65
活動組織との連携での課題
8．その他</t>
    <rPh sb="0" eb="1">
      <t>ト</t>
    </rPh>
    <rPh sb="4" eb="6">
      <t>カツドウ</t>
    </rPh>
    <rPh sb="6" eb="8">
      <t>ソシキ</t>
    </rPh>
    <rPh sb="10" eb="12">
      <t>レンケイ</t>
    </rPh>
    <rPh sb="14" eb="16">
      <t>カダイ</t>
    </rPh>
    <rPh sb="21" eb="22">
      <t>タ</t>
    </rPh>
    <phoneticPr fontId="3"/>
  </si>
  <si>
    <t>問66
農業振興における活動組織の必要性</t>
    <rPh sb="0" eb="1">
      <t>ト</t>
    </rPh>
    <rPh sb="4" eb="6">
      <t>ノウギョウ</t>
    </rPh>
    <rPh sb="6" eb="8">
      <t>シンコウ</t>
    </rPh>
    <rPh sb="12" eb="14">
      <t>カツドウ</t>
    </rPh>
    <rPh sb="14" eb="16">
      <t>ソシキ</t>
    </rPh>
    <rPh sb="17" eb="20">
      <t>ヒツヨウセイ</t>
    </rPh>
    <phoneticPr fontId="3"/>
  </si>
  <si>
    <t>問67
活動組織の
構成員
1位</t>
    <rPh sb="0" eb="1">
      <t>ト</t>
    </rPh>
    <rPh sb="4" eb="6">
      <t>カツドウ</t>
    </rPh>
    <rPh sb="6" eb="8">
      <t>ソシキ</t>
    </rPh>
    <rPh sb="10" eb="13">
      <t>コウセイイン</t>
    </rPh>
    <rPh sb="15" eb="16">
      <t>イ</t>
    </rPh>
    <phoneticPr fontId="3"/>
  </si>
  <si>
    <t>問67
活動組織の
構成員
2位</t>
    <rPh sb="0" eb="1">
      <t>ト</t>
    </rPh>
    <rPh sb="4" eb="6">
      <t>カツドウ</t>
    </rPh>
    <rPh sb="6" eb="8">
      <t>ソシキ</t>
    </rPh>
    <rPh sb="10" eb="13">
      <t>コウセイイン</t>
    </rPh>
    <rPh sb="15" eb="16">
      <t>イ</t>
    </rPh>
    <phoneticPr fontId="3"/>
  </si>
  <si>
    <t>問67
活動組織の
構成員
3位</t>
    <rPh sb="0" eb="1">
      <t>ト</t>
    </rPh>
    <rPh sb="4" eb="6">
      <t>カツドウ</t>
    </rPh>
    <rPh sb="6" eb="8">
      <t>ソシキ</t>
    </rPh>
    <rPh sb="10" eb="13">
      <t>コウセイイン</t>
    </rPh>
    <rPh sb="15" eb="16">
      <t>イ</t>
    </rPh>
    <phoneticPr fontId="3"/>
  </si>
  <si>
    <t>問68
重要な活動組織の活動内容
1位</t>
    <rPh sb="0" eb="1">
      <t>ト</t>
    </rPh>
    <rPh sb="4" eb="6">
      <t>ジュウヨウ</t>
    </rPh>
    <rPh sb="7" eb="9">
      <t>カツドウ</t>
    </rPh>
    <rPh sb="9" eb="11">
      <t>ソシキ</t>
    </rPh>
    <rPh sb="12" eb="14">
      <t>カツドウ</t>
    </rPh>
    <rPh sb="14" eb="16">
      <t>ナイヨウ</t>
    </rPh>
    <rPh sb="18" eb="19">
      <t>イ</t>
    </rPh>
    <phoneticPr fontId="3"/>
  </si>
  <si>
    <t>問68
重要な活動組織の活動内容
2位</t>
    <rPh sb="0" eb="1">
      <t>ト</t>
    </rPh>
    <rPh sb="4" eb="6">
      <t>ジュウヨウ</t>
    </rPh>
    <rPh sb="7" eb="9">
      <t>カツドウ</t>
    </rPh>
    <rPh sb="9" eb="11">
      <t>ソシキ</t>
    </rPh>
    <rPh sb="12" eb="14">
      <t>カツドウ</t>
    </rPh>
    <rPh sb="14" eb="16">
      <t>ナイヨウ</t>
    </rPh>
    <rPh sb="18" eb="19">
      <t>イ</t>
    </rPh>
    <phoneticPr fontId="3"/>
  </si>
  <si>
    <t>問68
重要な活動組織の活動内容
3位</t>
    <rPh sb="0" eb="1">
      <t>ト</t>
    </rPh>
    <rPh sb="4" eb="6">
      <t>ジュウヨウ</t>
    </rPh>
    <rPh sb="7" eb="9">
      <t>カツドウ</t>
    </rPh>
    <rPh sb="9" eb="11">
      <t>ソシキ</t>
    </rPh>
    <rPh sb="12" eb="14">
      <t>カツドウ</t>
    </rPh>
    <rPh sb="14" eb="16">
      <t>ナイヨウ</t>
    </rPh>
    <rPh sb="18" eb="19">
      <t>イ</t>
    </rPh>
    <phoneticPr fontId="3"/>
  </si>
  <si>
    <t>問68
重要な活動組織の活動内容
4位</t>
    <rPh sb="0" eb="1">
      <t>ト</t>
    </rPh>
    <rPh sb="4" eb="6">
      <t>ジュウヨウ</t>
    </rPh>
    <rPh sb="7" eb="9">
      <t>カツドウ</t>
    </rPh>
    <rPh sb="9" eb="11">
      <t>ソシキ</t>
    </rPh>
    <rPh sb="12" eb="14">
      <t>カツドウ</t>
    </rPh>
    <rPh sb="14" eb="16">
      <t>ナイヨウ</t>
    </rPh>
    <rPh sb="18" eb="19">
      <t>イ</t>
    </rPh>
    <phoneticPr fontId="3"/>
  </si>
  <si>
    <t>問69
利水調整規程の策定状況</t>
    <rPh sb="0" eb="1">
      <t>ト</t>
    </rPh>
    <rPh sb="4" eb="6">
      <t>リスイ</t>
    </rPh>
    <rPh sb="6" eb="8">
      <t>チョウセイ</t>
    </rPh>
    <rPh sb="8" eb="10">
      <t>キテイ</t>
    </rPh>
    <rPh sb="11" eb="13">
      <t>サクテイ</t>
    </rPh>
    <rPh sb="13" eb="15">
      <t>ジョウキョウ</t>
    </rPh>
    <phoneticPr fontId="3"/>
  </si>
  <si>
    <t>問70
利水調整規程の策定時期
年</t>
    <rPh sb="0" eb="1">
      <t>ト</t>
    </rPh>
    <rPh sb="4" eb="6">
      <t>リスイ</t>
    </rPh>
    <rPh sb="6" eb="8">
      <t>チョウセイ</t>
    </rPh>
    <rPh sb="8" eb="10">
      <t>キテイ</t>
    </rPh>
    <rPh sb="11" eb="13">
      <t>サクテイ</t>
    </rPh>
    <rPh sb="13" eb="15">
      <t>ジキ</t>
    </rPh>
    <rPh sb="16" eb="17">
      <t>ネン</t>
    </rPh>
    <phoneticPr fontId="3"/>
  </si>
  <si>
    <t>問70
利水調整規程の策定時期
月</t>
    <rPh sb="0" eb="1">
      <t>ト</t>
    </rPh>
    <rPh sb="4" eb="6">
      <t>リスイ</t>
    </rPh>
    <rPh sb="6" eb="8">
      <t>チョウセイ</t>
    </rPh>
    <rPh sb="8" eb="10">
      <t>キテイ</t>
    </rPh>
    <rPh sb="11" eb="13">
      <t>サクテイ</t>
    </rPh>
    <rPh sb="13" eb="15">
      <t>ジキ</t>
    </rPh>
    <rPh sb="16" eb="17">
      <t>ツキ</t>
    </rPh>
    <phoneticPr fontId="3"/>
  </si>
  <si>
    <t>問71
1)利水調整に関する委員会の有無</t>
    <rPh sb="0" eb="1">
      <t>ト</t>
    </rPh>
    <rPh sb="6" eb="8">
      <t>リスイ</t>
    </rPh>
    <rPh sb="8" eb="10">
      <t>チョウセイ</t>
    </rPh>
    <rPh sb="11" eb="12">
      <t>カン</t>
    </rPh>
    <rPh sb="14" eb="17">
      <t>イインカイ</t>
    </rPh>
    <rPh sb="18" eb="20">
      <t>ウム</t>
    </rPh>
    <phoneticPr fontId="3"/>
  </si>
  <si>
    <t>問71
2)配水ブロックの有無</t>
    <rPh sb="0" eb="1">
      <t>ト</t>
    </rPh>
    <rPh sb="6" eb="8">
      <t>ハイスイ</t>
    </rPh>
    <rPh sb="13" eb="15">
      <t>ウム</t>
    </rPh>
    <phoneticPr fontId="3"/>
  </si>
  <si>
    <t>問71
2)配水ブロック数</t>
    <rPh sb="0" eb="1">
      <t>ト</t>
    </rPh>
    <rPh sb="6" eb="8">
      <t>ハイスイ</t>
    </rPh>
    <rPh sb="12" eb="13">
      <t>スウ</t>
    </rPh>
    <phoneticPr fontId="3"/>
  </si>
  <si>
    <t>問71
3)配水に関する意見聴取先
１</t>
    <rPh sb="0" eb="1">
      <t>ト</t>
    </rPh>
    <rPh sb="6" eb="8">
      <t>ハイスイ</t>
    </rPh>
    <rPh sb="9" eb="10">
      <t>カン</t>
    </rPh>
    <rPh sb="12" eb="14">
      <t>イケン</t>
    </rPh>
    <rPh sb="14" eb="16">
      <t>チョウシュ</t>
    </rPh>
    <rPh sb="16" eb="17">
      <t>サキ</t>
    </rPh>
    <phoneticPr fontId="3"/>
  </si>
  <si>
    <t>問71
3)配水に関する意見聴取先
２</t>
    <rPh sb="0" eb="1">
      <t>ト</t>
    </rPh>
    <rPh sb="6" eb="8">
      <t>ハイスイ</t>
    </rPh>
    <rPh sb="9" eb="10">
      <t>カン</t>
    </rPh>
    <rPh sb="12" eb="14">
      <t>イケン</t>
    </rPh>
    <rPh sb="14" eb="16">
      <t>チョウシュ</t>
    </rPh>
    <rPh sb="16" eb="17">
      <t>サキ</t>
    </rPh>
    <phoneticPr fontId="3"/>
  </si>
  <si>
    <t>問71
3)配水に関する意見聴取先
３</t>
    <rPh sb="0" eb="1">
      <t>ト</t>
    </rPh>
    <rPh sb="6" eb="8">
      <t>ハイスイ</t>
    </rPh>
    <rPh sb="9" eb="10">
      <t>カン</t>
    </rPh>
    <rPh sb="12" eb="14">
      <t>イケン</t>
    </rPh>
    <rPh sb="14" eb="16">
      <t>チョウシュ</t>
    </rPh>
    <rPh sb="16" eb="17">
      <t>サキ</t>
    </rPh>
    <phoneticPr fontId="3"/>
  </si>
  <si>
    <t>問71
3)配水に関する意見聴取先
４</t>
    <rPh sb="0" eb="1">
      <t>ト</t>
    </rPh>
    <rPh sb="6" eb="8">
      <t>ハイスイ</t>
    </rPh>
    <rPh sb="9" eb="10">
      <t>カン</t>
    </rPh>
    <rPh sb="12" eb="14">
      <t>イケン</t>
    </rPh>
    <rPh sb="14" eb="16">
      <t>チョウシュ</t>
    </rPh>
    <rPh sb="16" eb="17">
      <t>サキ</t>
    </rPh>
    <phoneticPr fontId="3"/>
  </si>
  <si>
    <t>問71
3)配水に関する意見聴取先
５</t>
    <rPh sb="0" eb="1">
      <t>ト</t>
    </rPh>
    <rPh sb="6" eb="8">
      <t>ハイスイ</t>
    </rPh>
    <rPh sb="9" eb="10">
      <t>カン</t>
    </rPh>
    <rPh sb="12" eb="14">
      <t>イケン</t>
    </rPh>
    <rPh sb="14" eb="16">
      <t>チョウシュ</t>
    </rPh>
    <rPh sb="16" eb="17">
      <t>サキ</t>
    </rPh>
    <phoneticPr fontId="3"/>
  </si>
  <si>
    <t>問71
3)配水に関する意見聴取先
5．その他</t>
    <rPh sb="0" eb="1">
      <t>ト</t>
    </rPh>
    <rPh sb="6" eb="8">
      <t>ハイスイ</t>
    </rPh>
    <rPh sb="9" eb="10">
      <t>カン</t>
    </rPh>
    <rPh sb="12" eb="14">
      <t>イケン</t>
    </rPh>
    <rPh sb="14" eb="16">
      <t>チョウシュ</t>
    </rPh>
    <rPh sb="16" eb="17">
      <t>サキ</t>
    </rPh>
    <rPh sb="22" eb="23">
      <t>タ</t>
    </rPh>
    <phoneticPr fontId="3"/>
  </si>
  <si>
    <t>問71
4)意見聴取の時期の有無</t>
    <rPh sb="0" eb="1">
      <t>ト</t>
    </rPh>
    <rPh sb="6" eb="8">
      <t>イケン</t>
    </rPh>
    <rPh sb="8" eb="10">
      <t>チョウシュ</t>
    </rPh>
    <rPh sb="11" eb="13">
      <t>ジキ</t>
    </rPh>
    <rPh sb="14" eb="16">
      <t>ウム</t>
    </rPh>
    <phoneticPr fontId="3"/>
  </si>
  <si>
    <t>問71
4)意見聴取の時期
年</t>
    <rPh sb="0" eb="1">
      <t>ト</t>
    </rPh>
    <rPh sb="6" eb="8">
      <t>イケン</t>
    </rPh>
    <rPh sb="8" eb="10">
      <t>チョウシュ</t>
    </rPh>
    <rPh sb="11" eb="13">
      <t>ジキ</t>
    </rPh>
    <rPh sb="14" eb="15">
      <t>ネン</t>
    </rPh>
    <phoneticPr fontId="3"/>
  </si>
  <si>
    <t>問71
4)意見聴取の時期
月</t>
    <rPh sb="0" eb="1">
      <t>ト</t>
    </rPh>
    <rPh sb="6" eb="8">
      <t>イケン</t>
    </rPh>
    <rPh sb="8" eb="10">
      <t>チョウシュ</t>
    </rPh>
    <rPh sb="11" eb="13">
      <t>ジキ</t>
    </rPh>
    <rPh sb="14" eb="15">
      <t>ツキ</t>
    </rPh>
    <phoneticPr fontId="3"/>
  </si>
  <si>
    <t>問71
5)配水計画作成時の協議の有無</t>
    <rPh sb="0" eb="1">
      <t>ト</t>
    </rPh>
    <rPh sb="6" eb="8">
      <t>ハイスイ</t>
    </rPh>
    <rPh sb="8" eb="10">
      <t>ケイカク</t>
    </rPh>
    <rPh sb="10" eb="13">
      <t>サクセイジ</t>
    </rPh>
    <rPh sb="14" eb="16">
      <t>キョウギ</t>
    </rPh>
    <rPh sb="17" eb="19">
      <t>ウム</t>
    </rPh>
    <phoneticPr fontId="3"/>
  </si>
  <si>
    <t>問71
5)配水計画作成時の協議先
１</t>
    <rPh sb="0" eb="1">
      <t>ト</t>
    </rPh>
    <rPh sb="6" eb="8">
      <t>ハイスイ</t>
    </rPh>
    <rPh sb="8" eb="10">
      <t>ケイカク</t>
    </rPh>
    <rPh sb="10" eb="13">
      <t>サクセイジ</t>
    </rPh>
    <rPh sb="14" eb="16">
      <t>キョウギ</t>
    </rPh>
    <rPh sb="16" eb="17">
      <t>サキ</t>
    </rPh>
    <phoneticPr fontId="3"/>
  </si>
  <si>
    <t>問71
5)配水計画作成時の協議先
２</t>
    <rPh sb="0" eb="1">
      <t>ト</t>
    </rPh>
    <rPh sb="6" eb="8">
      <t>ハイスイ</t>
    </rPh>
    <rPh sb="8" eb="10">
      <t>ケイカク</t>
    </rPh>
    <rPh sb="10" eb="13">
      <t>サクセイジ</t>
    </rPh>
    <rPh sb="14" eb="16">
      <t>キョウギ</t>
    </rPh>
    <rPh sb="16" eb="17">
      <t>サキ</t>
    </rPh>
    <phoneticPr fontId="3"/>
  </si>
  <si>
    <t>問71
5)配水計画作成時の協議先
３</t>
    <rPh sb="0" eb="1">
      <t>ト</t>
    </rPh>
    <rPh sb="6" eb="8">
      <t>ハイスイ</t>
    </rPh>
    <rPh sb="8" eb="10">
      <t>ケイカク</t>
    </rPh>
    <rPh sb="10" eb="13">
      <t>サクセイジ</t>
    </rPh>
    <rPh sb="14" eb="16">
      <t>キョウギ</t>
    </rPh>
    <rPh sb="16" eb="17">
      <t>サキ</t>
    </rPh>
    <phoneticPr fontId="3"/>
  </si>
  <si>
    <t>問71
5)配水計画作成時の協議先
４</t>
    <rPh sb="0" eb="1">
      <t>ト</t>
    </rPh>
    <rPh sb="6" eb="8">
      <t>ハイスイ</t>
    </rPh>
    <rPh sb="8" eb="10">
      <t>ケイカク</t>
    </rPh>
    <rPh sb="10" eb="13">
      <t>サクセイジ</t>
    </rPh>
    <rPh sb="14" eb="16">
      <t>キョウギ</t>
    </rPh>
    <rPh sb="16" eb="17">
      <t>サキ</t>
    </rPh>
    <phoneticPr fontId="3"/>
  </si>
  <si>
    <t>問71
5)配水計画作成時の協議先
５</t>
    <rPh sb="0" eb="1">
      <t>ト</t>
    </rPh>
    <rPh sb="6" eb="8">
      <t>ハイスイ</t>
    </rPh>
    <rPh sb="8" eb="10">
      <t>ケイカク</t>
    </rPh>
    <rPh sb="10" eb="13">
      <t>サクセイジ</t>
    </rPh>
    <rPh sb="14" eb="16">
      <t>キョウギ</t>
    </rPh>
    <rPh sb="16" eb="17">
      <t>サキ</t>
    </rPh>
    <phoneticPr fontId="3"/>
  </si>
  <si>
    <t>問71
5)配水計画作成時の協議先
5.その他</t>
    <rPh sb="0" eb="1">
      <t>ト</t>
    </rPh>
    <rPh sb="6" eb="8">
      <t>ハイスイ</t>
    </rPh>
    <rPh sb="8" eb="10">
      <t>ケイカク</t>
    </rPh>
    <rPh sb="10" eb="13">
      <t>サクセイジ</t>
    </rPh>
    <rPh sb="14" eb="16">
      <t>キョウギ</t>
    </rPh>
    <rPh sb="16" eb="17">
      <t>サキ</t>
    </rPh>
    <rPh sb="22" eb="23">
      <t>タ</t>
    </rPh>
    <phoneticPr fontId="3"/>
  </si>
  <si>
    <t>問71
6)配水計画の公告時期
年</t>
    <rPh sb="0" eb="1">
      <t>ト</t>
    </rPh>
    <rPh sb="6" eb="8">
      <t>ハイスイ</t>
    </rPh>
    <rPh sb="8" eb="10">
      <t>ケイカク</t>
    </rPh>
    <rPh sb="11" eb="13">
      <t>コウコク</t>
    </rPh>
    <rPh sb="13" eb="15">
      <t>ジキ</t>
    </rPh>
    <rPh sb="16" eb="17">
      <t>ネン</t>
    </rPh>
    <phoneticPr fontId="3"/>
  </si>
  <si>
    <t>問71
6)配水計画の公告時期
月</t>
    <rPh sb="0" eb="1">
      <t>ト</t>
    </rPh>
    <rPh sb="6" eb="8">
      <t>ハイスイ</t>
    </rPh>
    <rPh sb="8" eb="10">
      <t>ケイカク</t>
    </rPh>
    <rPh sb="11" eb="13">
      <t>コウコク</t>
    </rPh>
    <rPh sb="13" eb="15">
      <t>ジキ</t>
    </rPh>
    <rPh sb="16" eb="17">
      <t>ツキ</t>
    </rPh>
    <phoneticPr fontId="3"/>
  </si>
  <si>
    <t>問71
7)利水等に関する問合せ先
１</t>
    <rPh sb="0" eb="1">
      <t>ト</t>
    </rPh>
    <rPh sb="6" eb="8">
      <t>リスイ</t>
    </rPh>
    <rPh sb="8" eb="9">
      <t>トウ</t>
    </rPh>
    <rPh sb="10" eb="11">
      <t>カン</t>
    </rPh>
    <rPh sb="13" eb="15">
      <t>トイアワ</t>
    </rPh>
    <rPh sb="16" eb="17">
      <t>サキ</t>
    </rPh>
    <phoneticPr fontId="3"/>
  </si>
  <si>
    <t>問71
7)利水等に関する問合せ先
２</t>
    <rPh sb="0" eb="1">
      <t>ト</t>
    </rPh>
    <rPh sb="6" eb="8">
      <t>リスイ</t>
    </rPh>
    <rPh sb="8" eb="9">
      <t>トウ</t>
    </rPh>
    <rPh sb="10" eb="11">
      <t>カン</t>
    </rPh>
    <rPh sb="13" eb="15">
      <t>トイアワ</t>
    </rPh>
    <rPh sb="16" eb="17">
      <t>サキ</t>
    </rPh>
    <phoneticPr fontId="3"/>
  </si>
  <si>
    <t>問71
7)利水等に関する問合せ先
３</t>
    <rPh sb="0" eb="1">
      <t>ト</t>
    </rPh>
    <rPh sb="6" eb="8">
      <t>リスイ</t>
    </rPh>
    <rPh sb="8" eb="9">
      <t>トウ</t>
    </rPh>
    <rPh sb="10" eb="11">
      <t>カン</t>
    </rPh>
    <rPh sb="13" eb="15">
      <t>トイアワ</t>
    </rPh>
    <rPh sb="16" eb="17">
      <t>サキ</t>
    </rPh>
    <phoneticPr fontId="3"/>
  </si>
  <si>
    <t>問71
7)利水等に関する問合せ先
４</t>
    <rPh sb="0" eb="1">
      <t>ト</t>
    </rPh>
    <rPh sb="6" eb="8">
      <t>リスイ</t>
    </rPh>
    <rPh sb="8" eb="9">
      <t>トウ</t>
    </rPh>
    <rPh sb="10" eb="11">
      <t>カン</t>
    </rPh>
    <rPh sb="13" eb="15">
      <t>トイアワ</t>
    </rPh>
    <rPh sb="16" eb="17">
      <t>サキ</t>
    </rPh>
    <phoneticPr fontId="3"/>
  </si>
  <si>
    <t>問72
策定後の用水管理の変化
１</t>
    <rPh sb="0" eb="1">
      <t>ト</t>
    </rPh>
    <rPh sb="4" eb="6">
      <t>サクテイ</t>
    </rPh>
    <rPh sb="6" eb="7">
      <t>ゴ</t>
    </rPh>
    <rPh sb="8" eb="10">
      <t>ヨウスイ</t>
    </rPh>
    <rPh sb="10" eb="12">
      <t>カンリ</t>
    </rPh>
    <rPh sb="13" eb="15">
      <t>ヘンカ</t>
    </rPh>
    <phoneticPr fontId="3"/>
  </si>
  <si>
    <t>問72
策定後の用水管理の変化
２</t>
    <rPh sb="0" eb="1">
      <t>ト</t>
    </rPh>
    <rPh sb="4" eb="6">
      <t>サクテイ</t>
    </rPh>
    <rPh sb="6" eb="7">
      <t>ゴ</t>
    </rPh>
    <rPh sb="8" eb="10">
      <t>ヨウスイ</t>
    </rPh>
    <rPh sb="10" eb="12">
      <t>カンリ</t>
    </rPh>
    <rPh sb="13" eb="15">
      <t>ヘンカ</t>
    </rPh>
    <phoneticPr fontId="3"/>
  </si>
  <si>
    <t>問72
策定後の用水管理の変化
３</t>
    <rPh sb="0" eb="1">
      <t>ト</t>
    </rPh>
    <rPh sb="4" eb="6">
      <t>サクテイ</t>
    </rPh>
    <rPh sb="6" eb="7">
      <t>ゴ</t>
    </rPh>
    <rPh sb="8" eb="10">
      <t>ヨウスイ</t>
    </rPh>
    <rPh sb="10" eb="12">
      <t>カンリ</t>
    </rPh>
    <rPh sb="13" eb="15">
      <t>ヘンカ</t>
    </rPh>
    <phoneticPr fontId="3"/>
  </si>
  <si>
    <t>問72
策定後の用水管理の変化
４</t>
    <rPh sb="0" eb="1">
      <t>ト</t>
    </rPh>
    <rPh sb="4" eb="6">
      <t>サクテイ</t>
    </rPh>
    <rPh sb="6" eb="7">
      <t>ゴ</t>
    </rPh>
    <rPh sb="8" eb="10">
      <t>ヨウスイ</t>
    </rPh>
    <rPh sb="10" eb="12">
      <t>カンリ</t>
    </rPh>
    <rPh sb="13" eb="15">
      <t>ヘンカ</t>
    </rPh>
    <phoneticPr fontId="3"/>
  </si>
  <si>
    <t>問72
策定後の用水管理の変化
５</t>
    <rPh sb="0" eb="1">
      <t>ト</t>
    </rPh>
    <rPh sb="4" eb="6">
      <t>サクテイ</t>
    </rPh>
    <rPh sb="6" eb="7">
      <t>ゴ</t>
    </rPh>
    <rPh sb="8" eb="10">
      <t>ヨウスイ</t>
    </rPh>
    <rPh sb="10" eb="12">
      <t>カンリ</t>
    </rPh>
    <rPh sb="13" eb="15">
      <t>ヘンカ</t>
    </rPh>
    <phoneticPr fontId="3"/>
  </si>
  <si>
    <t>問72
策定後の用水管理の変化
６</t>
    <rPh sb="0" eb="1">
      <t>ト</t>
    </rPh>
    <rPh sb="4" eb="6">
      <t>サクテイ</t>
    </rPh>
    <rPh sb="6" eb="7">
      <t>ゴ</t>
    </rPh>
    <rPh sb="8" eb="10">
      <t>ヨウスイ</t>
    </rPh>
    <rPh sb="10" eb="12">
      <t>カンリ</t>
    </rPh>
    <rPh sb="13" eb="15">
      <t>ヘンカ</t>
    </rPh>
    <phoneticPr fontId="3"/>
  </si>
  <si>
    <t>問72
策定後の用水管理の変化
７</t>
    <rPh sb="0" eb="1">
      <t>ト</t>
    </rPh>
    <rPh sb="4" eb="6">
      <t>サクテイ</t>
    </rPh>
    <rPh sb="6" eb="7">
      <t>ゴ</t>
    </rPh>
    <rPh sb="8" eb="10">
      <t>ヨウスイ</t>
    </rPh>
    <rPh sb="10" eb="12">
      <t>カンリ</t>
    </rPh>
    <rPh sb="13" eb="15">
      <t>ヘンカ</t>
    </rPh>
    <phoneticPr fontId="3"/>
  </si>
  <si>
    <t>問72
策定後の用水管理の変化
８</t>
    <rPh sb="0" eb="1">
      <t>ト</t>
    </rPh>
    <rPh sb="4" eb="6">
      <t>サクテイ</t>
    </rPh>
    <rPh sb="6" eb="7">
      <t>ゴ</t>
    </rPh>
    <rPh sb="8" eb="10">
      <t>ヨウスイ</t>
    </rPh>
    <rPh sb="10" eb="12">
      <t>カンリ</t>
    </rPh>
    <rPh sb="13" eb="15">
      <t>ヘンカ</t>
    </rPh>
    <phoneticPr fontId="3"/>
  </si>
  <si>
    <t>問72
策定後の用水管理の変化
7．その他</t>
    <rPh sb="0" eb="1">
      <t>ト</t>
    </rPh>
    <rPh sb="4" eb="6">
      <t>サクテイ</t>
    </rPh>
    <rPh sb="6" eb="7">
      <t>ゴ</t>
    </rPh>
    <rPh sb="8" eb="10">
      <t>ヨウスイ</t>
    </rPh>
    <rPh sb="10" eb="12">
      <t>カンリ</t>
    </rPh>
    <rPh sb="13" eb="15">
      <t>ヘンカ</t>
    </rPh>
    <rPh sb="20" eb="21">
      <t>タ</t>
    </rPh>
    <phoneticPr fontId="3"/>
  </si>
  <si>
    <t>問73
准組合員制度の導入状況</t>
    <rPh sb="0" eb="1">
      <t>ト</t>
    </rPh>
    <rPh sb="4" eb="5">
      <t>ジュン</t>
    </rPh>
    <rPh sb="5" eb="8">
      <t>クミアイイン</t>
    </rPh>
    <rPh sb="8" eb="10">
      <t>セイド</t>
    </rPh>
    <rPh sb="11" eb="13">
      <t>ドウニュウ</t>
    </rPh>
    <rPh sb="13" eb="15">
      <t>ジョウキョウ</t>
    </rPh>
    <phoneticPr fontId="3"/>
  </si>
  <si>
    <t>問74
准組合員制度の活用効果
１</t>
    <rPh sb="0" eb="1">
      <t>ト</t>
    </rPh>
    <rPh sb="4" eb="5">
      <t>ジュン</t>
    </rPh>
    <rPh sb="5" eb="8">
      <t>クミアイイン</t>
    </rPh>
    <rPh sb="8" eb="10">
      <t>セイド</t>
    </rPh>
    <rPh sb="11" eb="13">
      <t>カツヨウ</t>
    </rPh>
    <rPh sb="13" eb="15">
      <t>コウカ</t>
    </rPh>
    <phoneticPr fontId="3"/>
  </si>
  <si>
    <t>問74
准組合員制度の活用効果
２</t>
    <rPh sb="0" eb="1">
      <t>ト</t>
    </rPh>
    <rPh sb="4" eb="5">
      <t>ジュン</t>
    </rPh>
    <rPh sb="5" eb="8">
      <t>クミアイイン</t>
    </rPh>
    <rPh sb="8" eb="10">
      <t>セイド</t>
    </rPh>
    <rPh sb="11" eb="13">
      <t>カツヨウ</t>
    </rPh>
    <rPh sb="13" eb="15">
      <t>コウカ</t>
    </rPh>
    <phoneticPr fontId="3"/>
  </si>
  <si>
    <t>問74
准組合員制度の活用効果
３</t>
    <rPh sb="0" eb="1">
      <t>ト</t>
    </rPh>
    <rPh sb="4" eb="5">
      <t>ジュン</t>
    </rPh>
    <rPh sb="5" eb="8">
      <t>クミアイイン</t>
    </rPh>
    <rPh sb="8" eb="10">
      <t>セイド</t>
    </rPh>
    <rPh sb="11" eb="13">
      <t>カツヨウ</t>
    </rPh>
    <rPh sb="13" eb="15">
      <t>コウカ</t>
    </rPh>
    <phoneticPr fontId="3"/>
  </si>
  <si>
    <t>問74
准組合員制度の活用効果
４</t>
    <rPh sb="0" eb="1">
      <t>ト</t>
    </rPh>
    <rPh sb="4" eb="5">
      <t>ジュン</t>
    </rPh>
    <rPh sb="5" eb="8">
      <t>クミアイイン</t>
    </rPh>
    <rPh sb="8" eb="10">
      <t>セイド</t>
    </rPh>
    <rPh sb="11" eb="13">
      <t>カツヨウ</t>
    </rPh>
    <rPh sb="13" eb="15">
      <t>コウカ</t>
    </rPh>
    <phoneticPr fontId="3"/>
  </si>
  <si>
    <t>問74
准組合員制度の活用効果
５</t>
    <rPh sb="0" eb="1">
      <t>ト</t>
    </rPh>
    <rPh sb="4" eb="5">
      <t>ジュン</t>
    </rPh>
    <rPh sb="5" eb="8">
      <t>クミアイイン</t>
    </rPh>
    <rPh sb="8" eb="10">
      <t>セイド</t>
    </rPh>
    <rPh sb="11" eb="13">
      <t>カツヨウ</t>
    </rPh>
    <rPh sb="13" eb="15">
      <t>コウカ</t>
    </rPh>
    <phoneticPr fontId="3"/>
  </si>
  <si>
    <t>問74
准組合員制度の活用効果
5．その他</t>
    <rPh sb="0" eb="1">
      <t>ト</t>
    </rPh>
    <rPh sb="4" eb="5">
      <t>ジュン</t>
    </rPh>
    <rPh sb="5" eb="8">
      <t>クミアイイン</t>
    </rPh>
    <rPh sb="8" eb="10">
      <t>セイド</t>
    </rPh>
    <rPh sb="11" eb="13">
      <t>カツヨウ</t>
    </rPh>
    <rPh sb="13" eb="15">
      <t>コウカ</t>
    </rPh>
    <rPh sb="20" eb="21">
      <t>タ</t>
    </rPh>
    <phoneticPr fontId="3"/>
  </si>
  <si>
    <t>問75
准組合員制度の考え方１</t>
    <rPh sb="0" eb="1">
      <t>ト</t>
    </rPh>
    <rPh sb="4" eb="5">
      <t>ジュン</t>
    </rPh>
    <rPh sb="5" eb="8">
      <t>クミアイイン</t>
    </rPh>
    <rPh sb="8" eb="10">
      <t>セイド</t>
    </rPh>
    <rPh sb="11" eb="12">
      <t>カンガ</t>
    </rPh>
    <rPh sb="13" eb="14">
      <t>カタ</t>
    </rPh>
    <phoneticPr fontId="3"/>
  </si>
  <si>
    <t>問75
准組合員制度の考え方２</t>
    <rPh sb="0" eb="1">
      <t>ト</t>
    </rPh>
    <rPh sb="4" eb="5">
      <t>ジュン</t>
    </rPh>
    <rPh sb="5" eb="8">
      <t>クミアイイン</t>
    </rPh>
    <rPh sb="8" eb="10">
      <t>セイド</t>
    </rPh>
    <rPh sb="11" eb="12">
      <t>カンガ</t>
    </rPh>
    <rPh sb="13" eb="14">
      <t>カタ</t>
    </rPh>
    <phoneticPr fontId="3"/>
  </si>
  <si>
    <t>問75
准組合員制度の考え方３</t>
    <rPh sb="0" eb="1">
      <t>ト</t>
    </rPh>
    <rPh sb="4" eb="5">
      <t>ジュン</t>
    </rPh>
    <rPh sb="5" eb="8">
      <t>クミアイイン</t>
    </rPh>
    <rPh sb="8" eb="10">
      <t>セイド</t>
    </rPh>
    <rPh sb="11" eb="12">
      <t>カンガ</t>
    </rPh>
    <rPh sb="13" eb="14">
      <t>カタ</t>
    </rPh>
    <phoneticPr fontId="3"/>
  </si>
  <si>
    <t>問75
准組合員制度の考え方４</t>
    <rPh sb="0" eb="1">
      <t>ト</t>
    </rPh>
    <rPh sb="4" eb="5">
      <t>ジュン</t>
    </rPh>
    <rPh sb="5" eb="8">
      <t>クミアイイン</t>
    </rPh>
    <rPh sb="8" eb="10">
      <t>セイド</t>
    </rPh>
    <rPh sb="11" eb="12">
      <t>カンガ</t>
    </rPh>
    <rPh sb="13" eb="14">
      <t>カタ</t>
    </rPh>
    <phoneticPr fontId="3"/>
  </si>
  <si>
    <t>問75
准組合員制度の考え方５</t>
    <rPh sb="0" eb="1">
      <t>ト</t>
    </rPh>
    <rPh sb="4" eb="5">
      <t>ジュン</t>
    </rPh>
    <rPh sb="5" eb="8">
      <t>クミアイイン</t>
    </rPh>
    <rPh sb="8" eb="10">
      <t>セイド</t>
    </rPh>
    <rPh sb="11" eb="12">
      <t>カンガ</t>
    </rPh>
    <rPh sb="13" eb="14">
      <t>カタ</t>
    </rPh>
    <phoneticPr fontId="3"/>
  </si>
  <si>
    <t>問75
准組合員制度の考え方６</t>
    <rPh sb="0" eb="1">
      <t>ト</t>
    </rPh>
    <rPh sb="4" eb="5">
      <t>ジュン</t>
    </rPh>
    <rPh sb="5" eb="8">
      <t>クミアイイン</t>
    </rPh>
    <rPh sb="8" eb="10">
      <t>セイド</t>
    </rPh>
    <rPh sb="11" eb="12">
      <t>カンガ</t>
    </rPh>
    <rPh sb="13" eb="14">
      <t>カタ</t>
    </rPh>
    <phoneticPr fontId="3"/>
  </si>
  <si>
    <t>問75
准組合員制度の考え方７</t>
    <rPh sb="0" eb="1">
      <t>ト</t>
    </rPh>
    <rPh sb="4" eb="5">
      <t>ジュン</t>
    </rPh>
    <rPh sb="5" eb="8">
      <t>クミアイイン</t>
    </rPh>
    <rPh sb="8" eb="10">
      <t>セイド</t>
    </rPh>
    <rPh sb="11" eb="12">
      <t>カンガ</t>
    </rPh>
    <rPh sb="13" eb="14">
      <t>カタ</t>
    </rPh>
    <phoneticPr fontId="3"/>
  </si>
  <si>
    <t>問75
准組合員制度の考え方
7．その他</t>
    <rPh sb="0" eb="1">
      <t>ト</t>
    </rPh>
    <rPh sb="4" eb="5">
      <t>ジュン</t>
    </rPh>
    <rPh sb="5" eb="8">
      <t>クミアイイン</t>
    </rPh>
    <rPh sb="8" eb="10">
      <t>セイド</t>
    </rPh>
    <rPh sb="11" eb="12">
      <t>カンガ</t>
    </rPh>
    <rPh sb="13" eb="14">
      <t>カタ</t>
    </rPh>
    <rPh sb="19" eb="20">
      <t>タ</t>
    </rPh>
    <phoneticPr fontId="3"/>
  </si>
  <si>
    <t>問76
施設管理准組合員制度の導入状況</t>
    <rPh sb="0" eb="1">
      <t>ト</t>
    </rPh>
    <rPh sb="4" eb="6">
      <t>シセツ</t>
    </rPh>
    <rPh sb="6" eb="8">
      <t>カンリ</t>
    </rPh>
    <rPh sb="8" eb="9">
      <t>ジュン</t>
    </rPh>
    <rPh sb="9" eb="12">
      <t>クミアイイン</t>
    </rPh>
    <rPh sb="12" eb="14">
      <t>セイド</t>
    </rPh>
    <rPh sb="15" eb="17">
      <t>ドウニュウ</t>
    </rPh>
    <rPh sb="17" eb="19">
      <t>ジョウキョウ</t>
    </rPh>
    <phoneticPr fontId="3"/>
  </si>
  <si>
    <t>問77
施設管理准組合員の類型
１</t>
    <rPh sb="0" eb="1">
      <t>ト</t>
    </rPh>
    <rPh sb="4" eb="6">
      <t>シセツ</t>
    </rPh>
    <rPh sb="6" eb="8">
      <t>カンリ</t>
    </rPh>
    <rPh sb="8" eb="9">
      <t>ジュン</t>
    </rPh>
    <rPh sb="9" eb="12">
      <t>クミアイイン</t>
    </rPh>
    <rPh sb="13" eb="15">
      <t>ルイケイ</t>
    </rPh>
    <phoneticPr fontId="3"/>
  </si>
  <si>
    <t>問77
施設管理准組合員の類型
２</t>
    <rPh sb="0" eb="1">
      <t>ト</t>
    </rPh>
    <rPh sb="4" eb="6">
      <t>シセツ</t>
    </rPh>
    <rPh sb="6" eb="8">
      <t>カンリ</t>
    </rPh>
    <rPh sb="8" eb="9">
      <t>ジュン</t>
    </rPh>
    <rPh sb="9" eb="12">
      <t>クミアイイン</t>
    </rPh>
    <rPh sb="13" eb="15">
      <t>ルイケイ</t>
    </rPh>
    <phoneticPr fontId="3"/>
  </si>
  <si>
    <t>問77
施設管理准組合員の類型
３</t>
    <rPh sb="0" eb="1">
      <t>ト</t>
    </rPh>
    <rPh sb="4" eb="6">
      <t>シセツ</t>
    </rPh>
    <rPh sb="6" eb="8">
      <t>カンリ</t>
    </rPh>
    <rPh sb="8" eb="9">
      <t>ジュン</t>
    </rPh>
    <rPh sb="9" eb="12">
      <t>クミアイイン</t>
    </rPh>
    <rPh sb="13" eb="15">
      <t>ルイケイ</t>
    </rPh>
    <phoneticPr fontId="3"/>
  </si>
  <si>
    <t>問77
施設管理准組合員の類型
４</t>
    <rPh sb="0" eb="1">
      <t>ト</t>
    </rPh>
    <rPh sb="4" eb="6">
      <t>シセツ</t>
    </rPh>
    <rPh sb="6" eb="8">
      <t>カンリ</t>
    </rPh>
    <rPh sb="8" eb="9">
      <t>ジュン</t>
    </rPh>
    <rPh sb="9" eb="12">
      <t>クミアイイン</t>
    </rPh>
    <rPh sb="13" eb="15">
      <t>ルイケイ</t>
    </rPh>
    <phoneticPr fontId="3"/>
  </si>
  <si>
    <t>問77
施設管理准組合員の類型
５</t>
    <rPh sb="0" eb="1">
      <t>ト</t>
    </rPh>
    <rPh sb="4" eb="6">
      <t>シセツ</t>
    </rPh>
    <rPh sb="6" eb="8">
      <t>カンリ</t>
    </rPh>
    <rPh sb="8" eb="9">
      <t>ジュン</t>
    </rPh>
    <rPh sb="9" eb="12">
      <t>クミアイイン</t>
    </rPh>
    <rPh sb="13" eb="15">
      <t>ルイケイ</t>
    </rPh>
    <phoneticPr fontId="3"/>
  </si>
  <si>
    <t>問77
施設管理准組合員の類型
６</t>
    <rPh sb="0" eb="1">
      <t>ト</t>
    </rPh>
    <rPh sb="4" eb="6">
      <t>シセツ</t>
    </rPh>
    <rPh sb="6" eb="8">
      <t>カンリ</t>
    </rPh>
    <rPh sb="8" eb="9">
      <t>ジュン</t>
    </rPh>
    <rPh sb="9" eb="12">
      <t>クミアイイン</t>
    </rPh>
    <rPh sb="13" eb="15">
      <t>ルイケイ</t>
    </rPh>
    <phoneticPr fontId="3"/>
  </si>
  <si>
    <t>問77
施設管理准組合員の類型
７</t>
    <rPh sb="0" eb="1">
      <t>ト</t>
    </rPh>
    <rPh sb="4" eb="6">
      <t>シセツ</t>
    </rPh>
    <rPh sb="6" eb="8">
      <t>カンリ</t>
    </rPh>
    <rPh sb="8" eb="9">
      <t>ジュン</t>
    </rPh>
    <rPh sb="9" eb="12">
      <t>クミアイイン</t>
    </rPh>
    <rPh sb="13" eb="15">
      <t>ルイケイ</t>
    </rPh>
    <phoneticPr fontId="3"/>
  </si>
  <si>
    <t>問77
施設管理准組合員の類型
８</t>
    <rPh sb="0" eb="1">
      <t>ト</t>
    </rPh>
    <rPh sb="4" eb="6">
      <t>シセツ</t>
    </rPh>
    <rPh sb="6" eb="8">
      <t>カンリ</t>
    </rPh>
    <rPh sb="8" eb="9">
      <t>ジュン</t>
    </rPh>
    <rPh sb="9" eb="12">
      <t>クミアイイン</t>
    </rPh>
    <rPh sb="13" eb="15">
      <t>ルイケイ</t>
    </rPh>
    <phoneticPr fontId="3"/>
  </si>
  <si>
    <t>問77
施設管理准組合員の類型
8．その他</t>
    <rPh sb="0" eb="1">
      <t>ト</t>
    </rPh>
    <rPh sb="4" eb="6">
      <t>シセツ</t>
    </rPh>
    <rPh sb="6" eb="8">
      <t>カンリ</t>
    </rPh>
    <rPh sb="8" eb="9">
      <t>ジュン</t>
    </rPh>
    <rPh sb="9" eb="12">
      <t>クミアイイン</t>
    </rPh>
    <rPh sb="13" eb="15">
      <t>ルイケイ</t>
    </rPh>
    <rPh sb="20" eb="21">
      <t>タ</t>
    </rPh>
    <phoneticPr fontId="3"/>
  </si>
  <si>
    <t>問78
施設准組に活動組織の期待
１</t>
    <rPh sb="0" eb="1">
      <t>ト</t>
    </rPh>
    <rPh sb="4" eb="6">
      <t>シセツ</t>
    </rPh>
    <rPh sb="6" eb="7">
      <t>ジュン</t>
    </rPh>
    <rPh sb="7" eb="8">
      <t>ク</t>
    </rPh>
    <rPh sb="9" eb="11">
      <t>カツドウ</t>
    </rPh>
    <rPh sb="11" eb="13">
      <t>ソシキ</t>
    </rPh>
    <rPh sb="14" eb="16">
      <t>キタイ</t>
    </rPh>
    <phoneticPr fontId="3"/>
  </si>
  <si>
    <t>問78
施設准組に活動組織の期待
２</t>
    <rPh sb="0" eb="1">
      <t>ト</t>
    </rPh>
    <rPh sb="4" eb="6">
      <t>シセツ</t>
    </rPh>
    <rPh sb="6" eb="7">
      <t>ジュン</t>
    </rPh>
    <rPh sb="7" eb="8">
      <t>ク</t>
    </rPh>
    <rPh sb="9" eb="11">
      <t>カツドウ</t>
    </rPh>
    <rPh sb="11" eb="13">
      <t>ソシキ</t>
    </rPh>
    <rPh sb="14" eb="16">
      <t>キタイ</t>
    </rPh>
    <phoneticPr fontId="3"/>
  </si>
  <si>
    <t>問78
施設准組に活動組織の期待
３</t>
    <rPh sb="0" eb="1">
      <t>ト</t>
    </rPh>
    <rPh sb="4" eb="6">
      <t>シセツ</t>
    </rPh>
    <rPh sb="6" eb="7">
      <t>ジュン</t>
    </rPh>
    <rPh sb="7" eb="8">
      <t>ク</t>
    </rPh>
    <rPh sb="9" eb="11">
      <t>カツドウ</t>
    </rPh>
    <rPh sb="11" eb="13">
      <t>ソシキ</t>
    </rPh>
    <rPh sb="14" eb="16">
      <t>キタイ</t>
    </rPh>
    <phoneticPr fontId="3"/>
  </si>
  <si>
    <t>問78
施設准組に活動組織の期待
４</t>
    <rPh sb="0" eb="1">
      <t>ト</t>
    </rPh>
    <rPh sb="4" eb="6">
      <t>シセツ</t>
    </rPh>
    <rPh sb="6" eb="7">
      <t>ジュン</t>
    </rPh>
    <rPh sb="7" eb="8">
      <t>ク</t>
    </rPh>
    <rPh sb="9" eb="11">
      <t>カツドウ</t>
    </rPh>
    <rPh sb="11" eb="13">
      <t>ソシキ</t>
    </rPh>
    <rPh sb="14" eb="16">
      <t>キタイ</t>
    </rPh>
    <phoneticPr fontId="3"/>
  </si>
  <si>
    <t>問78
施設准組に活動組織の期待
５</t>
    <rPh sb="0" eb="1">
      <t>ト</t>
    </rPh>
    <rPh sb="4" eb="6">
      <t>シセツ</t>
    </rPh>
    <rPh sb="6" eb="7">
      <t>ジュン</t>
    </rPh>
    <rPh sb="7" eb="8">
      <t>ク</t>
    </rPh>
    <rPh sb="9" eb="11">
      <t>カツドウ</t>
    </rPh>
    <rPh sb="11" eb="13">
      <t>ソシキ</t>
    </rPh>
    <rPh sb="14" eb="16">
      <t>キタイ</t>
    </rPh>
    <phoneticPr fontId="3"/>
  </si>
  <si>
    <t>問78
施設准組に活動組織の期待
4．その他</t>
    <rPh sb="0" eb="1">
      <t>ト</t>
    </rPh>
    <rPh sb="4" eb="6">
      <t>シセツ</t>
    </rPh>
    <rPh sb="6" eb="7">
      <t>ジュン</t>
    </rPh>
    <rPh sb="7" eb="8">
      <t>ク</t>
    </rPh>
    <rPh sb="9" eb="11">
      <t>カツドウ</t>
    </rPh>
    <rPh sb="11" eb="13">
      <t>ソシキ</t>
    </rPh>
    <rPh sb="14" eb="16">
      <t>キタイ</t>
    </rPh>
    <rPh sb="21" eb="22">
      <t>タ</t>
    </rPh>
    <phoneticPr fontId="3"/>
  </si>
  <si>
    <t>問79
連合の活用の考え方
１</t>
    <rPh sb="0" eb="1">
      <t>ト</t>
    </rPh>
    <rPh sb="4" eb="6">
      <t>レンゴウ</t>
    </rPh>
    <rPh sb="7" eb="9">
      <t>カツヨウ</t>
    </rPh>
    <rPh sb="10" eb="11">
      <t>カンガ</t>
    </rPh>
    <rPh sb="12" eb="13">
      <t>カタ</t>
    </rPh>
    <phoneticPr fontId="3"/>
  </si>
  <si>
    <t>問79
連合の活用の考え方
6．その他</t>
    <rPh sb="0" eb="1">
      <t>ト</t>
    </rPh>
    <rPh sb="4" eb="6">
      <t>レンゴウ</t>
    </rPh>
    <rPh sb="7" eb="9">
      <t>カツヨウ</t>
    </rPh>
    <rPh sb="10" eb="11">
      <t>カンガ</t>
    </rPh>
    <rPh sb="12" eb="13">
      <t>カタ</t>
    </rPh>
    <rPh sb="18" eb="19">
      <t>タ</t>
    </rPh>
    <phoneticPr fontId="3"/>
  </si>
  <si>
    <t>問80
ナガエツルノゲイトウの確認状況</t>
    <rPh sb="0" eb="1">
      <t>ト</t>
    </rPh>
    <rPh sb="15" eb="17">
      <t>カクニン</t>
    </rPh>
    <rPh sb="17" eb="19">
      <t>ジョウキョウ</t>
    </rPh>
    <phoneticPr fontId="3"/>
  </si>
  <si>
    <t>問81 
左の確認場所
１</t>
    <rPh sb="0" eb="1">
      <t>ト</t>
    </rPh>
    <rPh sb="5" eb="6">
      <t>ヒダリ</t>
    </rPh>
    <rPh sb="7" eb="9">
      <t>カクニン</t>
    </rPh>
    <rPh sb="9" eb="11">
      <t>バショ</t>
    </rPh>
    <phoneticPr fontId="3"/>
  </si>
  <si>
    <t>問81 
左の確認場所
２</t>
    <rPh sb="0" eb="1">
      <t>ト</t>
    </rPh>
    <rPh sb="5" eb="6">
      <t>ヒダリ</t>
    </rPh>
    <rPh sb="7" eb="9">
      <t>カクニン</t>
    </rPh>
    <rPh sb="9" eb="11">
      <t>バショ</t>
    </rPh>
    <phoneticPr fontId="3"/>
  </si>
  <si>
    <t>問81 
左の確認場所
３</t>
    <rPh sb="0" eb="1">
      <t>ト</t>
    </rPh>
    <rPh sb="5" eb="6">
      <t>ヒダリ</t>
    </rPh>
    <rPh sb="7" eb="9">
      <t>カクニン</t>
    </rPh>
    <rPh sb="9" eb="11">
      <t>バショ</t>
    </rPh>
    <phoneticPr fontId="3"/>
  </si>
  <si>
    <t>問81 
左の確認場所
４</t>
    <rPh sb="0" eb="1">
      <t>ト</t>
    </rPh>
    <rPh sb="5" eb="6">
      <t>ヒダリ</t>
    </rPh>
    <rPh sb="7" eb="9">
      <t>カクニン</t>
    </rPh>
    <rPh sb="9" eb="11">
      <t>バショ</t>
    </rPh>
    <phoneticPr fontId="3"/>
  </si>
  <si>
    <t>問81 
左の確認場所
５</t>
    <rPh sb="0" eb="1">
      <t>ト</t>
    </rPh>
    <rPh sb="5" eb="6">
      <t>ヒダリ</t>
    </rPh>
    <rPh sb="7" eb="9">
      <t>カクニン</t>
    </rPh>
    <rPh sb="9" eb="11">
      <t>バショ</t>
    </rPh>
    <phoneticPr fontId="3"/>
  </si>
  <si>
    <t>問81 
左の確認場所
６</t>
    <rPh sb="0" eb="1">
      <t>ト</t>
    </rPh>
    <rPh sb="5" eb="6">
      <t>ヒダリ</t>
    </rPh>
    <rPh sb="7" eb="9">
      <t>カクニン</t>
    </rPh>
    <rPh sb="9" eb="11">
      <t>バショ</t>
    </rPh>
    <phoneticPr fontId="3"/>
  </si>
  <si>
    <t>問81 
左の確認場所
７</t>
    <rPh sb="0" eb="1">
      <t>ト</t>
    </rPh>
    <rPh sb="5" eb="6">
      <t>ヒダリ</t>
    </rPh>
    <rPh sb="7" eb="9">
      <t>カクニン</t>
    </rPh>
    <rPh sb="9" eb="11">
      <t>バショ</t>
    </rPh>
    <phoneticPr fontId="3"/>
  </si>
  <si>
    <t>問81 
左の確認場所
８</t>
    <rPh sb="0" eb="1">
      <t>ト</t>
    </rPh>
    <rPh sb="5" eb="6">
      <t>ヒダリ</t>
    </rPh>
    <rPh sb="7" eb="9">
      <t>カクニン</t>
    </rPh>
    <rPh sb="9" eb="11">
      <t>バショ</t>
    </rPh>
    <phoneticPr fontId="3"/>
  </si>
  <si>
    <t>問81 
左の確認場所
９</t>
    <rPh sb="0" eb="1">
      <t>ト</t>
    </rPh>
    <rPh sb="5" eb="6">
      <t>ヒダリ</t>
    </rPh>
    <rPh sb="7" eb="9">
      <t>カクニン</t>
    </rPh>
    <rPh sb="9" eb="11">
      <t>バショ</t>
    </rPh>
    <phoneticPr fontId="3"/>
  </si>
  <si>
    <t>問81 
左の確認場所
9．その他</t>
    <rPh sb="0" eb="1">
      <t>ト</t>
    </rPh>
    <rPh sb="5" eb="6">
      <t>ヒダリ</t>
    </rPh>
    <rPh sb="7" eb="9">
      <t>カクニン</t>
    </rPh>
    <rPh sb="9" eb="11">
      <t>バショ</t>
    </rPh>
    <rPh sb="16" eb="17">
      <t>タ</t>
    </rPh>
    <phoneticPr fontId="3"/>
  </si>
  <si>
    <t>問82 
被害発生状況</t>
    <rPh sb="0" eb="1">
      <t>ト</t>
    </rPh>
    <rPh sb="5" eb="7">
      <t>ヒガイ</t>
    </rPh>
    <rPh sb="7" eb="9">
      <t>ハッセイ</t>
    </rPh>
    <rPh sb="9" eb="11">
      <t>ジョウキョウ</t>
    </rPh>
    <phoneticPr fontId="3"/>
  </si>
  <si>
    <t>問83 
対策の
実施状況
１</t>
    <rPh sb="0" eb="1">
      <t>ト</t>
    </rPh>
    <rPh sb="5" eb="7">
      <t>タイサク</t>
    </rPh>
    <rPh sb="9" eb="11">
      <t>ジッシ</t>
    </rPh>
    <rPh sb="11" eb="13">
      <t>ジョウキョウ</t>
    </rPh>
    <phoneticPr fontId="3"/>
  </si>
  <si>
    <t>問83 
対策の
実施状況
２</t>
    <rPh sb="0" eb="1">
      <t>ト</t>
    </rPh>
    <rPh sb="5" eb="7">
      <t>タイサク</t>
    </rPh>
    <rPh sb="9" eb="11">
      <t>ジッシ</t>
    </rPh>
    <rPh sb="11" eb="13">
      <t>ジョウキョウ</t>
    </rPh>
    <phoneticPr fontId="3"/>
  </si>
  <si>
    <t>問83 
対策の内容
１</t>
    <rPh sb="0" eb="1">
      <t>ト</t>
    </rPh>
    <rPh sb="5" eb="7">
      <t>タイサク</t>
    </rPh>
    <rPh sb="8" eb="10">
      <t>ナイヨウ</t>
    </rPh>
    <phoneticPr fontId="3"/>
  </si>
  <si>
    <t>問83 
対策の内容
２</t>
    <rPh sb="0" eb="1">
      <t>ト</t>
    </rPh>
    <rPh sb="5" eb="7">
      <t>タイサク</t>
    </rPh>
    <rPh sb="8" eb="10">
      <t>ナイヨウ</t>
    </rPh>
    <phoneticPr fontId="3"/>
  </si>
  <si>
    <t>問83 
対策の内容
３</t>
    <rPh sb="0" eb="1">
      <t>ト</t>
    </rPh>
    <rPh sb="5" eb="7">
      <t>タイサク</t>
    </rPh>
    <rPh sb="8" eb="10">
      <t>ナイヨウ</t>
    </rPh>
    <phoneticPr fontId="3"/>
  </si>
  <si>
    <t>問83 
対策の内容
４</t>
    <rPh sb="0" eb="1">
      <t>ト</t>
    </rPh>
    <rPh sb="5" eb="7">
      <t>タイサク</t>
    </rPh>
    <rPh sb="8" eb="10">
      <t>ナイヨウ</t>
    </rPh>
    <phoneticPr fontId="3"/>
  </si>
  <si>
    <t>問83 
対策の内容
５</t>
    <rPh sb="0" eb="1">
      <t>ト</t>
    </rPh>
    <rPh sb="5" eb="7">
      <t>タイサク</t>
    </rPh>
    <rPh sb="8" eb="10">
      <t>ナイヨウ</t>
    </rPh>
    <phoneticPr fontId="3"/>
  </si>
  <si>
    <t>問83 
対策の内容
６</t>
    <rPh sb="0" eb="1">
      <t>ト</t>
    </rPh>
    <rPh sb="5" eb="7">
      <t>タイサク</t>
    </rPh>
    <rPh sb="8" eb="10">
      <t>ナイヨウ</t>
    </rPh>
    <phoneticPr fontId="3"/>
  </si>
  <si>
    <t>問83 
対策の内容
6．その他</t>
    <rPh sb="0" eb="1">
      <t>ト</t>
    </rPh>
    <rPh sb="5" eb="7">
      <t>タイサク</t>
    </rPh>
    <rPh sb="8" eb="10">
      <t>ナイヨウ</t>
    </rPh>
    <rPh sb="15" eb="16">
      <t>タ</t>
    </rPh>
    <phoneticPr fontId="3"/>
  </si>
  <si>
    <t>問84 
対策実施後の状況</t>
    <rPh sb="0" eb="1">
      <t>ト</t>
    </rPh>
    <rPh sb="5" eb="7">
      <t>タイサク</t>
    </rPh>
    <rPh sb="7" eb="9">
      <t>ジッシ</t>
    </rPh>
    <rPh sb="9" eb="10">
      <t>ゴ</t>
    </rPh>
    <rPh sb="11" eb="13">
      <t>ジョウキョウ</t>
    </rPh>
    <phoneticPr fontId="3"/>
  </si>
  <si>
    <t>問85 
対策実施継続の考え方</t>
    <rPh sb="0" eb="1">
      <t>ト</t>
    </rPh>
    <rPh sb="5" eb="7">
      <t>タイサク</t>
    </rPh>
    <rPh sb="7" eb="9">
      <t>ジッシ</t>
    </rPh>
    <rPh sb="9" eb="11">
      <t>ケイゾク</t>
    </rPh>
    <rPh sb="12" eb="13">
      <t>カンガ</t>
    </rPh>
    <rPh sb="14" eb="15">
      <t>カタ</t>
    </rPh>
    <phoneticPr fontId="3"/>
  </si>
  <si>
    <t>問85 
対策実施継続の考え方
4．の理由</t>
    <rPh sb="0" eb="1">
      <t>ト</t>
    </rPh>
    <rPh sb="5" eb="7">
      <t>タイサク</t>
    </rPh>
    <rPh sb="7" eb="9">
      <t>ジッシ</t>
    </rPh>
    <rPh sb="9" eb="11">
      <t>ケイゾク</t>
    </rPh>
    <rPh sb="12" eb="13">
      <t>カンガ</t>
    </rPh>
    <rPh sb="14" eb="15">
      <t>カタ</t>
    </rPh>
    <rPh sb="19" eb="21">
      <t>リユウ</t>
    </rPh>
    <phoneticPr fontId="3"/>
  </si>
  <si>
    <t>問86
対策を実施しない理由
１</t>
    <rPh sb="0" eb="1">
      <t>ト</t>
    </rPh>
    <rPh sb="4" eb="6">
      <t>タイサク</t>
    </rPh>
    <rPh sb="7" eb="9">
      <t>ジッシ</t>
    </rPh>
    <rPh sb="12" eb="14">
      <t>リユウ</t>
    </rPh>
    <phoneticPr fontId="3"/>
  </si>
  <si>
    <t>問86
対策を実施しない理由
２</t>
    <rPh sb="0" eb="1">
      <t>ト</t>
    </rPh>
    <rPh sb="4" eb="6">
      <t>タイサク</t>
    </rPh>
    <rPh sb="7" eb="9">
      <t>ジッシ</t>
    </rPh>
    <rPh sb="12" eb="14">
      <t>リユウ</t>
    </rPh>
    <phoneticPr fontId="3"/>
  </si>
  <si>
    <t>問86
対策を実施しない理由
３</t>
    <rPh sb="0" eb="1">
      <t>ト</t>
    </rPh>
    <rPh sb="4" eb="6">
      <t>タイサク</t>
    </rPh>
    <rPh sb="7" eb="9">
      <t>ジッシ</t>
    </rPh>
    <rPh sb="12" eb="14">
      <t>リユウ</t>
    </rPh>
    <phoneticPr fontId="3"/>
  </si>
  <si>
    <t>問86
対策を実施しない理由
４</t>
    <rPh sb="0" eb="1">
      <t>ト</t>
    </rPh>
    <rPh sb="4" eb="6">
      <t>タイサク</t>
    </rPh>
    <rPh sb="7" eb="9">
      <t>ジッシ</t>
    </rPh>
    <rPh sb="12" eb="14">
      <t>リユウ</t>
    </rPh>
    <phoneticPr fontId="3"/>
  </si>
  <si>
    <t>問86
対策を実施しない理由
５</t>
    <rPh sb="0" eb="1">
      <t>ト</t>
    </rPh>
    <rPh sb="4" eb="6">
      <t>タイサク</t>
    </rPh>
    <rPh sb="7" eb="9">
      <t>ジッシ</t>
    </rPh>
    <rPh sb="12" eb="14">
      <t>リユウ</t>
    </rPh>
    <phoneticPr fontId="3"/>
  </si>
  <si>
    <t>問87
カワヒバリガイの確認状況</t>
    <rPh sb="0" eb="1">
      <t>ト</t>
    </rPh>
    <rPh sb="12" eb="14">
      <t>カクニン</t>
    </rPh>
    <rPh sb="14" eb="16">
      <t>ジョウキョウ</t>
    </rPh>
    <phoneticPr fontId="3"/>
  </si>
  <si>
    <t>問88 
左の確認場所
１</t>
    <rPh sb="0" eb="1">
      <t>ト</t>
    </rPh>
    <rPh sb="5" eb="6">
      <t>ヒダリ</t>
    </rPh>
    <rPh sb="7" eb="9">
      <t>カクニン</t>
    </rPh>
    <rPh sb="9" eb="11">
      <t>バショ</t>
    </rPh>
    <phoneticPr fontId="3"/>
  </si>
  <si>
    <t>問88 
左の確認場所
２</t>
    <rPh sb="0" eb="1">
      <t>ト</t>
    </rPh>
    <rPh sb="5" eb="6">
      <t>ヒダリ</t>
    </rPh>
    <rPh sb="7" eb="9">
      <t>カクニン</t>
    </rPh>
    <rPh sb="9" eb="11">
      <t>バショ</t>
    </rPh>
    <phoneticPr fontId="3"/>
  </si>
  <si>
    <t>問88 
左の確認場所
３</t>
    <rPh sb="0" eb="1">
      <t>ト</t>
    </rPh>
    <rPh sb="5" eb="6">
      <t>ヒダリ</t>
    </rPh>
    <rPh sb="7" eb="9">
      <t>カクニン</t>
    </rPh>
    <rPh sb="9" eb="11">
      <t>バショ</t>
    </rPh>
    <phoneticPr fontId="3"/>
  </si>
  <si>
    <t>問88 
左の確認場所
４</t>
    <rPh sb="0" eb="1">
      <t>ト</t>
    </rPh>
    <rPh sb="5" eb="6">
      <t>ヒダリ</t>
    </rPh>
    <rPh sb="7" eb="9">
      <t>カクニン</t>
    </rPh>
    <rPh sb="9" eb="11">
      <t>バショ</t>
    </rPh>
    <phoneticPr fontId="3"/>
  </si>
  <si>
    <t>問88 
左の確認場所
５</t>
    <rPh sb="0" eb="1">
      <t>ト</t>
    </rPh>
    <rPh sb="5" eb="6">
      <t>ヒダリ</t>
    </rPh>
    <rPh sb="7" eb="9">
      <t>カクニン</t>
    </rPh>
    <rPh sb="9" eb="11">
      <t>バショ</t>
    </rPh>
    <phoneticPr fontId="3"/>
  </si>
  <si>
    <t>問88
左の確認場所
６</t>
    <rPh sb="0" eb="1">
      <t>ト</t>
    </rPh>
    <rPh sb="4" eb="5">
      <t>ヒダリ</t>
    </rPh>
    <rPh sb="6" eb="8">
      <t>カクニン</t>
    </rPh>
    <rPh sb="8" eb="10">
      <t>バショ</t>
    </rPh>
    <phoneticPr fontId="3"/>
  </si>
  <si>
    <t>問88 
左の確認場所
７</t>
    <rPh sb="0" eb="1">
      <t>ト</t>
    </rPh>
    <rPh sb="5" eb="6">
      <t>ヒダリ</t>
    </rPh>
    <rPh sb="7" eb="9">
      <t>カクニン</t>
    </rPh>
    <rPh sb="9" eb="11">
      <t>バショ</t>
    </rPh>
    <phoneticPr fontId="3"/>
  </si>
  <si>
    <t>問88 
左の確認場所
7．その他</t>
    <rPh sb="0" eb="1">
      <t>ト</t>
    </rPh>
    <rPh sb="5" eb="6">
      <t>ヒダリ</t>
    </rPh>
    <rPh sb="7" eb="9">
      <t>カクニン</t>
    </rPh>
    <rPh sb="9" eb="11">
      <t>バショ</t>
    </rPh>
    <rPh sb="16" eb="17">
      <t>タ</t>
    </rPh>
    <phoneticPr fontId="3"/>
  </si>
  <si>
    <t>問89 
被害発生状況</t>
    <rPh sb="0" eb="1">
      <t>ト</t>
    </rPh>
    <rPh sb="5" eb="7">
      <t>ヒガイ</t>
    </rPh>
    <rPh sb="7" eb="9">
      <t>ハッセイ</t>
    </rPh>
    <rPh sb="9" eb="11">
      <t>ジョウキョウ</t>
    </rPh>
    <phoneticPr fontId="3"/>
  </si>
  <si>
    <t>問90 
対策の
実施状況
１</t>
    <rPh sb="0" eb="1">
      <t>ト</t>
    </rPh>
    <rPh sb="5" eb="7">
      <t>タイサク</t>
    </rPh>
    <rPh sb="9" eb="11">
      <t>ジッシ</t>
    </rPh>
    <rPh sb="11" eb="13">
      <t>ジョウキョウ</t>
    </rPh>
    <phoneticPr fontId="3"/>
  </si>
  <si>
    <t>問90 
対策の
実施状況
２</t>
    <rPh sb="0" eb="1">
      <t>ト</t>
    </rPh>
    <rPh sb="5" eb="7">
      <t>タイサク</t>
    </rPh>
    <rPh sb="9" eb="11">
      <t>ジッシ</t>
    </rPh>
    <rPh sb="11" eb="13">
      <t>ジョウキョウ</t>
    </rPh>
    <phoneticPr fontId="3"/>
  </si>
  <si>
    <t>問90 
対策の内容
１</t>
    <rPh sb="0" eb="1">
      <t>ト</t>
    </rPh>
    <rPh sb="5" eb="7">
      <t>タイサク</t>
    </rPh>
    <rPh sb="8" eb="10">
      <t>ナイヨウ</t>
    </rPh>
    <phoneticPr fontId="3"/>
  </si>
  <si>
    <t>問90
対策の内容
２</t>
    <rPh sb="0" eb="1">
      <t>ト</t>
    </rPh>
    <rPh sb="4" eb="6">
      <t>タイサク</t>
    </rPh>
    <rPh sb="7" eb="9">
      <t>ナイヨウ</t>
    </rPh>
    <phoneticPr fontId="3"/>
  </si>
  <si>
    <t>問90 
対策の内容
３</t>
    <rPh sb="0" eb="1">
      <t>ト</t>
    </rPh>
    <rPh sb="5" eb="7">
      <t>タイサク</t>
    </rPh>
    <rPh sb="8" eb="10">
      <t>ナイヨウ</t>
    </rPh>
    <phoneticPr fontId="3"/>
  </si>
  <si>
    <t>問90 
対策の内容
４</t>
    <rPh sb="0" eb="1">
      <t>ト</t>
    </rPh>
    <rPh sb="5" eb="7">
      <t>タイサク</t>
    </rPh>
    <rPh sb="8" eb="10">
      <t>ナイヨウ</t>
    </rPh>
    <phoneticPr fontId="3"/>
  </si>
  <si>
    <t>問90 
対策の内容
５</t>
    <rPh sb="0" eb="1">
      <t>ト</t>
    </rPh>
    <rPh sb="5" eb="7">
      <t>タイサク</t>
    </rPh>
    <rPh sb="8" eb="10">
      <t>ナイヨウ</t>
    </rPh>
    <phoneticPr fontId="3"/>
  </si>
  <si>
    <t>問90
対策の内容
5．その他</t>
    <rPh sb="0" eb="1">
      <t>ト</t>
    </rPh>
    <rPh sb="4" eb="6">
      <t>タイサク</t>
    </rPh>
    <rPh sb="7" eb="9">
      <t>ナイヨウ</t>
    </rPh>
    <rPh sb="14" eb="15">
      <t>タ</t>
    </rPh>
    <phoneticPr fontId="3"/>
  </si>
  <si>
    <t>問91 
対策実施後の状況</t>
    <rPh sb="0" eb="1">
      <t>ト</t>
    </rPh>
    <rPh sb="5" eb="7">
      <t>タイサク</t>
    </rPh>
    <rPh sb="7" eb="9">
      <t>ジッシ</t>
    </rPh>
    <rPh sb="9" eb="10">
      <t>ゴ</t>
    </rPh>
    <rPh sb="11" eb="13">
      <t>ジョウキョウ</t>
    </rPh>
    <phoneticPr fontId="3"/>
  </si>
  <si>
    <t>問92 
対策実施継続の考え方</t>
    <rPh sb="0" eb="1">
      <t>ト</t>
    </rPh>
    <rPh sb="5" eb="7">
      <t>タイサク</t>
    </rPh>
    <rPh sb="7" eb="9">
      <t>ジッシ</t>
    </rPh>
    <rPh sb="9" eb="11">
      <t>ケイゾク</t>
    </rPh>
    <rPh sb="12" eb="13">
      <t>カンガ</t>
    </rPh>
    <rPh sb="14" eb="15">
      <t>カタ</t>
    </rPh>
    <phoneticPr fontId="3"/>
  </si>
  <si>
    <t>問92 
対策実施継続の考え方
4．の理由</t>
    <rPh sb="0" eb="1">
      <t>ト</t>
    </rPh>
    <rPh sb="5" eb="7">
      <t>タイサク</t>
    </rPh>
    <rPh sb="7" eb="9">
      <t>ジッシ</t>
    </rPh>
    <rPh sb="9" eb="11">
      <t>ケイゾク</t>
    </rPh>
    <rPh sb="12" eb="13">
      <t>カンガ</t>
    </rPh>
    <rPh sb="14" eb="15">
      <t>カタ</t>
    </rPh>
    <rPh sb="19" eb="21">
      <t>リユウ</t>
    </rPh>
    <phoneticPr fontId="3"/>
  </si>
  <si>
    <t>問93
対策を実施しない理由
１</t>
    <rPh sb="0" eb="1">
      <t>ト</t>
    </rPh>
    <rPh sb="4" eb="6">
      <t>タイサク</t>
    </rPh>
    <rPh sb="7" eb="9">
      <t>ジッシ</t>
    </rPh>
    <rPh sb="12" eb="14">
      <t>リユウ</t>
    </rPh>
    <phoneticPr fontId="3"/>
  </si>
  <si>
    <t>問93
対策を実施しない理由
２</t>
    <rPh sb="0" eb="1">
      <t>ト</t>
    </rPh>
    <rPh sb="4" eb="6">
      <t>タイサク</t>
    </rPh>
    <rPh sb="7" eb="9">
      <t>ジッシ</t>
    </rPh>
    <rPh sb="12" eb="14">
      <t>リユウ</t>
    </rPh>
    <phoneticPr fontId="3"/>
  </si>
  <si>
    <t>問93
対策を実施しない理由
３</t>
    <rPh sb="0" eb="1">
      <t>ト</t>
    </rPh>
    <rPh sb="4" eb="6">
      <t>タイサク</t>
    </rPh>
    <rPh sb="7" eb="9">
      <t>ジッシ</t>
    </rPh>
    <rPh sb="12" eb="14">
      <t>リユウ</t>
    </rPh>
    <phoneticPr fontId="3"/>
  </si>
  <si>
    <t>問93
対策を実施しない理由
４</t>
    <rPh sb="0" eb="1">
      <t>ト</t>
    </rPh>
    <rPh sb="4" eb="6">
      <t>タイサク</t>
    </rPh>
    <rPh sb="7" eb="9">
      <t>ジッシ</t>
    </rPh>
    <rPh sb="12" eb="14">
      <t>リユウ</t>
    </rPh>
    <phoneticPr fontId="3"/>
  </si>
  <si>
    <t>問93
対策を実施しない理由
５</t>
    <rPh sb="0" eb="1">
      <t>ト</t>
    </rPh>
    <rPh sb="4" eb="6">
      <t>タイサク</t>
    </rPh>
    <rPh sb="7" eb="9">
      <t>ジッシ</t>
    </rPh>
    <rPh sb="12" eb="14">
      <t>リユウ</t>
    </rPh>
    <phoneticPr fontId="3"/>
  </si>
  <si>
    <t>問94
活用している土地連の業務
1位</t>
    <rPh sb="0" eb="1">
      <t>ト</t>
    </rPh>
    <rPh sb="4" eb="6">
      <t>カツヨウ</t>
    </rPh>
    <rPh sb="10" eb="13">
      <t>トチレン</t>
    </rPh>
    <rPh sb="14" eb="16">
      <t>ギョウム</t>
    </rPh>
    <rPh sb="18" eb="19">
      <t>イ</t>
    </rPh>
    <phoneticPr fontId="3"/>
  </si>
  <si>
    <t>問94
活用している土地連の業務
2位</t>
    <rPh sb="0" eb="1">
      <t>ト</t>
    </rPh>
    <rPh sb="4" eb="6">
      <t>カツヨウ</t>
    </rPh>
    <rPh sb="10" eb="13">
      <t>トチレン</t>
    </rPh>
    <rPh sb="14" eb="16">
      <t>ギョウム</t>
    </rPh>
    <rPh sb="18" eb="19">
      <t>イ</t>
    </rPh>
    <phoneticPr fontId="3"/>
  </si>
  <si>
    <t>問94
活用している土地連の業務
3位</t>
    <rPh sb="0" eb="1">
      <t>ト</t>
    </rPh>
    <rPh sb="4" eb="6">
      <t>カツヨウ</t>
    </rPh>
    <rPh sb="10" eb="13">
      <t>トチレン</t>
    </rPh>
    <rPh sb="14" eb="16">
      <t>ギョウム</t>
    </rPh>
    <rPh sb="18" eb="19">
      <t>イ</t>
    </rPh>
    <phoneticPr fontId="3"/>
  </si>
  <si>
    <t>問94
活用している土地連の業務
4位</t>
    <rPh sb="0" eb="1">
      <t>ト</t>
    </rPh>
    <rPh sb="4" eb="6">
      <t>カツヨウ</t>
    </rPh>
    <rPh sb="10" eb="13">
      <t>トチレン</t>
    </rPh>
    <rPh sb="14" eb="16">
      <t>ギョウム</t>
    </rPh>
    <rPh sb="18" eb="19">
      <t>イ</t>
    </rPh>
    <phoneticPr fontId="3"/>
  </si>
  <si>
    <t>問94
活用している土地連の業務
5位</t>
    <rPh sb="0" eb="1">
      <t>ト</t>
    </rPh>
    <rPh sb="4" eb="6">
      <t>カツヨウ</t>
    </rPh>
    <rPh sb="10" eb="13">
      <t>トチレン</t>
    </rPh>
    <rPh sb="14" eb="16">
      <t>ギョウム</t>
    </rPh>
    <rPh sb="18" eb="19">
      <t>イ</t>
    </rPh>
    <phoneticPr fontId="3"/>
  </si>
  <si>
    <t>問94
活用している土地連の業務
6位</t>
    <rPh sb="0" eb="1">
      <t>ト</t>
    </rPh>
    <rPh sb="4" eb="6">
      <t>カツヨウ</t>
    </rPh>
    <rPh sb="10" eb="13">
      <t>トチレン</t>
    </rPh>
    <rPh sb="14" eb="16">
      <t>ギョウム</t>
    </rPh>
    <rPh sb="18" eb="19">
      <t>イ</t>
    </rPh>
    <phoneticPr fontId="3"/>
  </si>
  <si>
    <t>問94
活用している土地連の業務
7位</t>
    <rPh sb="0" eb="1">
      <t>ト</t>
    </rPh>
    <rPh sb="4" eb="6">
      <t>カツヨウ</t>
    </rPh>
    <rPh sb="10" eb="13">
      <t>トチレン</t>
    </rPh>
    <rPh sb="14" eb="16">
      <t>ギョウム</t>
    </rPh>
    <rPh sb="18" eb="19">
      <t>イ</t>
    </rPh>
    <phoneticPr fontId="3"/>
  </si>
  <si>
    <t>問94
活用している土地連の業務
8位</t>
    <rPh sb="0" eb="1">
      <t>ト</t>
    </rPh>
    <rPh sb="4" eb="6">
      <t>カツヨウ</t>
    </rPh>
    <rPh sb="10" eb="13">
      <t>トチレン</t>
    </rPh>
    <rPh sb="14" eb="16">
      <t>ギョウム</t>
    </rPh>
    <rPh sb="18" eb="19">
      <t>イ</t>
    </rPh>
    <phoneticPr fontId="3"/>
  </si>
  <si>
    <t>問95
期待する土地連の業務
1位</t>
    <rPh sb="0" eb="1">
      <t>ト</t>
    </rPh>
    <rPh sb="4" eb="6">
      <t>キタイ</t>
    </rPh>
    <rPh sb="8" eb="11">
      <t>トチレン</t>
    </rPh>
    <rPh sb="12" eb="14">
      <t>ギョウム</t>
    </rPh>
    <rPh sb="16" eb="17">
      <t>イ</t>
    </rPh>
    <phoneticPr fontId="3"/>
  </si>
  <si>
    <t>問95
期待する土地連の業務
2位</t>
    <rPh sb="0" eb="1">
      <t>ト</t>
    </rPh>
    <rPh sb="4" eb="6">
      <t>キタイ</t>
    </rPh>
    <rPh sb="8" eb="11">
      <t>トチレン</t>
    </rPh>
    <rPh sb="12" eb="14">
      <t>ギョウム</t>
    </rPh>
    <rPh sb="16" eb="17">
      <t>イ</t>
    </rPh>
    <phoneticPr fontId="3"/>
  </si>
  <si>
    <t>問95
期待する土地連の業務
3位</t>
    <rPh sb="0" eb="1">
      <t>ト</t>
    </rPh>
    <rPh sb="4" eb="6">
      <t>キタイ</t>
    </rPh>
    <rPh sb="8" eb="11">
      <t>トチレン</t>
    </rPh>
    <rPh sb="12" eb="14">
      <t>ギョウム</t>
    </rPh>
    <rPh sb="16" eb="17">
      <t>イ</t>
    </rPh>
    <phoneticPr fontId="3"/>
  </si>
  <si>
    <t xml:space="preserve">問96
水土里情報システムの利用
</t>
    <rPh sb="0" eb="1">
      <t>ト</t>
    </rPh>
    <rPh sb="4" eb="7">
      <t>ミドリ</t>
    </rPh>
    <rPh sb="7" eb="9">
      <t>ジョウホウ</t>
    </rPh>
    <rPh sb="14" eb="16">
      <t>リヨウ</t>
    </rPh>
    <phoneticPr fontId="3"/>
  </si>
  <si>
    <t>問96
水土里情報システムの利用
5．その他</t>
    <rPh sb="0" eb="1">
      <t>ト</t>
    </rPh>
    <rPh sb="4" eb="7">
      <t>ミドリ</t>
    </rPh>
    <rPh sb="7" eb="9">
      <t>ジョウホウ</t>
    </rPh>
    <rPh sb="14" eb="16">
      <t>リヨウ</t>
    </rPh>
    <rPh sb="21" eb="22">
      <t>タ</t>
    </rPh>
    <phoneticPr fontId="3"/>
  </si>
  <si>
    <t>問97
システムの利用内容
１</t>
    <rPh sb="0" eb="1">
      <t>ト</t>
    </rPh>
    <rPh sb="9" eb="11">
      <t>リヨウ</t>
    </rPh>
    <rPh sb="11" eb="13">
      <t>ナイヨウ</t>
    </rPh>
    <phoneticPr fontId="3"/>
  </si>
  <si>
    <t>問97
システムの利用内容
２</t>
    <rPh sb="0" eb="1">
      <t>ト</t>
    </rPh>
    <rPh sb="9" eb="11">
      <t>リヨウ</t>
    </rPh>
    <rPh sb="11" eb="13">
      <t>ナイヨウ</t>
    </rPh>
    <phoneticPr fontId="3"/>
  </si>
  <si>
    <t>問97
システムの利用内容
３</t>
    <rPh sb="0" eb="1">
      <t>ト</t>
    </rPh>
    <rPh sb="9" eb="11">
      <t>リヨウ</t>
    </rPh>
    <rPh sb="11" eb="13">
      <t>ナイヨウ</t>
    </rPh>
    <phoneticPr fontId="3"/>
  </si>
  <si>
    <t>問97
システムの利用内容
４</t>
    <rPh sb="0" eb="1">
      <t>ト</t>
    </rPh>
    <rPh sb="9" eb="11">
      <t>リヨウ</t>
    </rPh>
    <rPh sb="11" eb="13">
      <t>ナイヨウ</t>
    </rPh>
    <phoneticPr fontId="3"/>
  </si>
  <si>
    <t>問97
システムの利用内容
５</t>
    <rPh sb="0" eb="1">
      <t>ト</t>
    </rPh>
    <rPh sb="9" eb="11">
      <t>リヨウ</t>
    </rPh>
    <rPh sb="11" eb="13">
      <t>ナイヨウ</t>
    </rPh>
    <phoneticPr fontId="3"/>
  </si>
  <si>
    <t>問97
システムの利用内容
６</t>
    <rPh sb="0" eb="1">
      <t>ト</t>
    </rPh>
    <rPh sb="9" eb="11">
      <t>リヨウ</t>
    </rPh>
    <rPh sb="11" eb="13">
      <t>ナイヨウ</t>
    </rPh>
    <phoneticPr fontId="3"/>
  </si>
  <si>
    <t>問98
システムの利用上の課題
１</t>
    <rPh sb="0" eb="1">
      <t>ト</t>
    </rPh>
    <rPh sb="9" eb="11">
      <t>リヨウ</t>
    </rPh>
    <rPh sb="11" eb="12">
      <t>ジョウ</t>
    </rPh>
    <rPh sb="13" eb="15">
      <t>カダイ</t>
    </rPh>
    <phoneticPr fontId="3"/>
  </si>
  <si>
    <t>問98
システムの利用上の課題
２</t>
    <rPh sb="0" eb="1">
      <t>ト</t>
    </rPh>
    <rPh sb="9" eb="11">
      <t>リヨウ</t>
    </rPh>
    <rPh sb="11" eb="12">
      <t>ジョウ</t>
    </rPh>
    <rPh sb="13" eb="15">
      <t>カダイ</t>
    </rPh>
    <phoneticPr fontId="3"/>
  </si>
  <si>
    <t>問98
システムの利用上の課題
３</t>
    <rPh sb="0" eb="1">
      <t>ト</t>
    </rPh>
    <rPh sb="9" eb="11">
      <t>リヨウ</t>
    </rPh>
    <rPh sb="11" eb="12">
      <t>ジョウ</t>
    </rPh>
    <rPh sb="13" eb="15">
      <t>カダイ</t>
    </rPh>
    <phoneticPr fontId="3"/>
  </si>
  <si>
    <t>問98
システムの利用上の課題
４</t>
    <rPh sb="0" eb="1">
      <t>ト</t>
    </rPh>
    <rPh sb="9" eb="11">
      <t>リヨウ</t>
    </rPh>
    <rPh sb="11" eb="12">
      <t>ジョウ</t>
    </rPh>
    <rPh sb="13" eb="15">
      <t>カダイ</t>
    </rPh>
    <phoneticPr fontId="3"/>
  </si>
  <si>
    <t>問98
システムの利用上の課題
５</t>
    <rPh sb="0" eb="1">
      <t>ト</t>
    </rPh>
    <rPh sb="9" eb="11">
      <t>リヨウ</t>
    </rPh>
    <rPh sb="11" eb="12">
      <t>ジョウ</t>
    </rPh>
    <rPh sb="13" eb="15">
      <t>カダイ</t>
    </rPh>
    <phoneticPr fontId="3"/>
  </si>
  <si>
    <t>問98
システムの利用上の課題
６</t>
    <rPh sb="0" eb="1">
      <t>ト</t>
    </rPh>
    <rPh sb="9" eb="11">
      <t>リヨウ</t>
    </rPh>
    <rPh sb="11" eb="12">
      <t>ジョウ</t>
    </rPh>
    <rPh sb="13" eb="15">
      <t>カダイ</t>
    </rPh>
    <phoneticPr fontId="3"/>
  </si>
  <si>
    <t>問99
システムの利用しない理由
１</t>
    <rPh sb="0" eb="1">
      <t>ト</t>
    </rPh>
    <rPh sb="9" eb="11">
      <t>リヨウ</t>
    </rPh>
    <rPh sb="14" eb="16">
      <t>リユウ</t>
    </rPh>
    <phoneticPr fontId="3"/>
  </si>
  <si>
    <t>問99
システムの利用しない理由
２</t>
    <rPh sb="0" eb="1">
      <t>ト</t>
    </rPh>
    <rPh sb="9" eb="11">
      <t>リヨウ</t>
    </rPh>
    <rPh sb="14" eb="16">
      <t>リユウ</t>
    </rPh>
    <phoneticPr fontId="3"/>
  </si>
  <si>
    <t>問99
システムの利用しない理由
３</t>
    <rPh sb="0" eb="1">
      <t>ト</t>
    </rPh>
    <rPh sb="9" eb="11">
      <t>リヨウ</t>
    </rPh>
    <rPh sb="14" eb="16">
      <t>リユウ</t>
    </rPh>
    <phoneticPr fontId="3"/>
  </si>
  <si>
    <t>問99
システムの利用しない理由
４</t>
    <rPh sb="0" eb="1">
      <t>ト</t>
    </rPh>
    <rPh sb="9" eb="11">
      <t>リヨウ</t>
    </rPh>
    <rPh sb="14" eb="16">
      <t>リユウ</t>
    </rPh>
    <phoneticPr fontId="3"/>
  </si>
  <si>
    <t>問99
システムの利用しない理由
５</t>
    <rPh sb="0" eb="1">
      <t>ト</t>
    </rPh>
    <rPh sb="9" eb="11">
      <t>リヨウ</t>
    </rPh>
    <rPh sb="14" eb="16">
      <t>リユウ</t>
    </rPh>
    <phoneticPr fontId="3"/>
  </si>
  <si>
    <t>問99
システムの利用しない理由
６</t>
    <rPh sb="0" eb="1">
      <t>ト</t>
    </rPh>
    <rPh sb="9" eb="11">
      <t>リヨウ</t>
    </rPh>
    <rPh sb="14" eb="16">
      <t>リユウ</t>
    </rPh>
    <phoneticPr fontId="3"/>
  </si>
  <si>
    <t>問99
システムの利用しない理由
７</t>
    <rPh sb="0" eb="1">
      <t>ト</t>
    </rPh>
    <rPh sb="9" eb="11">
      <t>リヨウ</t>
    </rPh>
    <rPh sb="14" eb="16">
      <t>リユウ</t>
    </rPh>
    <phoneticPr fontId="3"/>
  </si>
  <si>
    <t>問100
その他</t>
    <rPh sb="0" eb="1">
      <t>ト</t>
    </rPh>
    <rPh sb="7" eb="8">
      <t>タ</t>
    </rPh>
    <phoneticPr fontId="3"/>
  </si>
  <si>
    <t>Ⅱ（６）イ
（ア）理事現員
員内</t>
    <rPh sb="11" eb="13">
      <t>ゲンイン</t>
    </rPh>
    <rPh sb="14" eb="15">
      <t>イン</t>
    </rPh>
    <rPh sb="15" eb="16">
      <t>ナイ</t>
    </rPh>
    <phoneticPr fontId="3"/>
  </si>
  <si>
    <t>Ⅱ（６）イ
（ア）理事現員
人数</t>
    <rPh sb="11" eb="13">
      <t>ゲンイン</t>
    </rPh>
    <rPh sb="14" eb="16">
      <t>ニンズウ</t>
    </rPh>
    <phoneticPr fontId="3"/>
  </si>
  <si>
    <t>Ⅱ（６）イ
（ア）理事定数
人数</t>
    <rPh sb="11" eb="13">
      <t>テイスウ</t>
    </rPh>
    <rPh sb="14" eb="16">
      <t>ニンズウ</t>
    </rPh>
    <phoneticPr fontId="3"/>
  </si>
  <si>
    <t>Ⅱ（６）イ
（ア）理事現員
うち耕作者</t>
    <rPh sb="11" eb="13">
      <t>ゲンイン</t>
    </rPh>
    <rPh sb="16" eb="19">
      <t>コウサクシャ</t>
    </rPh>
    <phoneticPr fontId="3"/>
  </si>
  <si>
    <t>Ⅱ（６）イ
（ア）理事現員
員外</t>
    <rPh sb="9" eb="11">
      <t>リジ</t>
    </rPh>
    <rPh sb="11" eb="13">
      <t>ゲンイン</t>
    </rPh>
    <rPh sb="14" eb="15">
      <t>イン</t>
    </rPh>
    <rPh sb="15" eb="16">
      <t>ガイ</t>
    </rPh>
    <phoneticPr fontId="3"/>
  </si>
  <si>
    <t>Ⅱ（６）イ
（イ）監事定数
人数</t>
    <rPh sb="11" eb="13">
      <t>テイスウ</t>
    </rPh>
    <rPh sb="14" eb="16">
      <t>ニンズウ</t>
    </rPh>
    <phoneticPr fontId="3"/>
  </si>
  <si>
    <t>Ⅱ（６）イ
（イ）監事現員
人数</t>
    <rPh sb="11" eb="13">
      <t>ゲンイン</t>
    </rPh>
    <rPh sb="14" eb="16">
      <t>ニンズウ</t>
    </rPh>
    <phoneticPr fontId="3"/>
  </si>
  <si>
    <t>Ⅱ（６）イ
（イ）監事現員
員内</t>
    <rPh sb="11" eb="13">
      <t>ゲンイン</t>
    </rPh>
    <rPh sb="14" eb="15">
      <t>イン</t>
    </rPh>
    <rPh sb="15" eb="16">
      <t>ナイ</t>
    </rPh>
    <phoneticPr fontId="3"/>
  </si>
  <si>
    <t>Ⅱ（６）イ
（イ）監事現員
うち耕作者</t>
    <rPh sb="11" eb="13">
      <t>ゲンイン</t>
    </rPh>
    <rPh sb="16" eb="19">
      <t>コウサクシャ</t>
    </rPh>
    <phoneticPr fontId="3"/>
  </si>
  <si>
    <t>Ⅱ（６）イ
（イ）監事現員
員外</t>
    <rPh sb="11" eb="13">
      <t>ゲンイン</t>
    </rPh>
    <rPh sb="14" eb="15">
      <t>イン</t>
    </rPh>
    <rPh sb="15" eb="16">
      <t>ガイ</t>
    </rPh>
    <phoneticPr fontId="3"/>
  </si>
  <si>
    <t>Ⅱ（６）イ
合計定数
人数</t>
    <rPh sb="8" eb="10">
      <t>テイスウ</t>
    </rPh>
    <rPh sb="11" eb="13">
      <t>ニンズウ</t>
    </rPh>
    <phoneticPr fontId="3"/>
  </si>
  <si>
    <t>Ⅱ（６）イ
合計定数
員内</t>
    <rPh sb="8" eb="10">
      <t>テイスウ</t>
    </rPh>
    <rPh sb="11" eb="12">
      <t>イン</t>
    </rPh>
    <rPh sb="12" eb="13">
      <t>ナイ</t>
    </rPh>
    <phoneticPr fontId="3"/>
  </si>
  <si>
    <t>Ⅱ（６）イ
合計定数
員外</t>
    <rPh sb="8" eb="10">
      <t>テイスウ</t>
    </rPh>
    <rPh sb="11" eb="12">
      <t>イン</t>
    </rPh>
    <rPh sb="12" eb="13">
      <t>ガイ</t>
    </rPh>
    <phoneticPr fontId="3"/>
  </si>
  <si>
    <t>Ⅱ（６）イ
合計現員
人数</t>
    <rPh sb="8" eb="10">
      <t>ゲンイン</t>
    </rPh>
    <rPh sb="11" eb="13">
      <t>ニンズウ</t>
    </rPh>
    <phoneticPr fontId="3"/>
  </si>
  <si>
    <t>Ⅱ（６）イ
合計現員
員内</t>
    <rPh sb="8" eb="10">
      <t>ゲンイン</t>
    </rPh>
    <rPh sb="11" eb="12">
      <t>イン</t>
    </rPh>
    <rPh sb="12" eb="13">
      <t>ナイ</t>
    </rPh>
    <phoneticPr fontId="3"/>
  </si>
  <si>
    <t>Ⅱ（６）イ
合計現員
うち耕作者</t>
    <rPh sb="8" eb="10">
      <t>ゲンイン</t>
    </rPh>
    <rPh sb="13" eb="16">
      <t>コウサクシャ</t>
    </rPh>
    <phoneticPr fontId="3"/>
  </si>
  <si>
    <t>Ⅱ（６）イ
合計現員
員外</t>
    <rPh sb="8" eb="10">
      <t>ゲンイン</t>
    </rPh>
    <rPh sb="11" eb="12">
      <t>イン</t>
    </rPh>
    <rPh sb="12" eb="13">
      <t>ガイ</t>
    </rPh>
    <phoneticPr fontId="3"/>
  </si>
  <si>
    <t>Ⅳ(６）ア（イ）
ｶ)その他援助
有無</t>
    <rPh sb="13" eb="14">
      <t>タ</t>
    </rPh>
    <rPh sb="14" eb="16">
      <t>エンジョ</t>
    </rPh>
    <rPh sb="17" eb="19">
      <t>ウム</t>
    </rPh>
    <phoneticPr fontId="3"/>
  </si>
  <si>
    <t>Ⅴ（７）イ
（カ)不納欠損
H29件数</t>
    <rPh sb="9" eb="11">
      <t>フノウ</t>
    </rPh>
    <rPh sb="11" eb="13">
      <t>ケッソン</t>
    </rPh>
    <rPh sb="17" eb="19">
      <t>ケンスウ</t>
    </rPh>
    <phoneticPr fontId="3"/>
  </si>
  <si>
    <t>Ⅶ（３）オ
財物保険
未加入理由
3．他の理由</t>
    <rPh sb="6" eb="8">
      <t>ザイブツ</t>
    </rPh>
    <rPh sb="8" eb="10">
      <t>ホケン</t>
    </rPh>
    <rPh sb="11" eb="14">
      <t>ミカニュウ</t>
    </rPh>
    <rPh sb="14" eb="16">
      <t>リユウ</t>
    </rPh>
    <rPh sb="19" eb="20">
      <t>タ</t>
    </rPh>
    <rPh sb="21" eb="23">
      <t>リユウ</t>
    </rPh>
    <phoneticPr fontId="3"/>
  </si>
  <si>
    <t>Ⅶ（２）
エ損害保険
未加入理由
3．他の理由</t>
    <rPh sb="6" eb="8">
      <t>ソンガイ</t>
    </rPh>
    <rPh sb="8" eb="10">
      <t>ホケン</t>
    </rPh>
    <rPh sb="11" eb="14">
      <t>ミカニュウ</t>
    </rPh>
    <rPh sb="14" eb="16">
      <t>リユウ</t>
    </rPh>
    <rPh sb="19" eb="20">
      <t>タ</t>
    </rPh>
    <rPh sb="21" eb="23">
      <t>リユウ</t>
    </rPh>
    <phoneticPr fontId="3"/>
  </si>
  <si>
    <t>Ⅷ（６）
イ　地域の
意見要望
３位</t>
    <rPh sb="7" eb="9">
      <t>チイキ</t>
    </rPh>
    <rPh sb="11" eb="13">
      <t>イケン</t>
    </rPh>
    <rPh sb="13" eb="15">
      <t>ヨウボウ</t>
    </rPh>
    <rPh sb="17" eb="18">
      <t>イ</t>
    </rPh>
    <phoneticPr fontId="3"/>
  </si>
  <si>
    <t>問２
１位</t>
    <rPh sb="0" eb="1">
      <t>ト</t>
    </rPh>
    <rPh sb="4" eb="5">
      <t>イ</t>
    </rPh>
    <phoneticPr fontId="3"/>
  </si>
  <si>
    <t>問２
２位</t>
    <rPh sb="0" eb="1">
      <t>ト</t>
    </rPh>
    <rPh sb="4" eb="5">
      <t>イ</t>
    </rPh>
    <phoneticPr fontId="3"/>
  </si>
  <si>
    <t>問２
３位</t>
    <rPh sb="0" eb="1">
      <t>ト</t>
    </rPh>
    <rPh sb="4" eb="5">
      <t>イ</t>
    </rPh>
    <phoneticPr fontId="3"/>
  </si>
  <si>
    <t>問３
１位</t>
    <rPh sb="0" eb="1">
      <t>ト</t>
    </rPh>
    <rPh sb="4" eb="5">
      <t>イ</t>
    </rPh>
    <phoneticPr fontId="3"/>
  </si>
  <si>
    <t>問３
２位</t>
    <rPh sb="0" eb="1">
      <t>ト</t>
    </rPh>
    <rPh sb="4" eb="5">
      <t>イ</t>
    </rPh>
    <phoneticPr fontId="3"/>
  </si>
  <si>
    <t>問３
３位</t>
    <rPh sb="0" eb="1">
      <t>ト</t>
    </rPh>
    <rPh sb="4" eb="5">
      <t>イ</t>
    </rPh>
    <phoneticPr fontId="3"/>
  </si>
  <si>
    <t>問５
１位</t>
    <rPh sb="0" eb="1">
      <t>ト</t>
    </rPh>
    <rPh sb="4" eb="5">
      <t>イ</t>
    </rPh>
    <phoneticPr fontId="3"/>
  </si>
  <si>
    <t>問５
２位</t>
    <rPh sb="0" eb="1">
      <t>ト</t>
    </rPh>
    <rPh sb="4" eb="5">
      <t>イ</t>
    </rPh>
    <phoneticPr fontId="3"/>
  </si>
  <si>
    <t>問５
３位</t>
    <rPh sb="0" eb="1">
      <t>ト</t>
    </rPh>
    <rPh sb="4" eb="5">
      <t>イ</t>
    </rPh>
    <phoneticPr fontId="3"/>
  </si>
  <si>
    <t>問１０
１位</t>
    <rPh sb="0" eb="1">
      <t>ト</t>
    </rPh>
    <rPh sb="5" eb="6">
      <t>イ</t>
    </rPh>
    <phoneticPr fontId="3"/>
  </si>
  <si>
    <t>問１０
２位</t>
    <rPh sb="0" eb="1">
      <t>ト</t>
    </rPh>
    <rPh sb="5" eb="6">
      <t>イ</t>
    </rPh>
    <phoneticPr fontId="3"/>
  </si>
  <si>
    <t>問１０
３位</t>
    <rPh sb="0" eb="1">
      <t>ト</t>
    </rPh>
    <rPh sb="5" eb="6">
      <t>イ</t>
    </rPh>
    <phoneticPr fontId="3"/>
  </si>
  <si>
    <t>問16
未収の対応
8．その他</t>
    <rPh sb="0" eb="1">
      <t>ト</t>
    </rPh>
    <rPh sb="4" eb="6">
      <t>ミシュウ</t>
    </rPh>
    <rPh sb="7" eb="9">
      <t>タイオウ</t>
    </rPh>
    <rPh sb="14" eb="15">
      <t>タ</t>
    </rPh>
    <phoneticPr fontId="3"/>
  </si>
  <si>
    <t>問18
所有者不明の影響
6．その他</t>
    <rPh sb="0" eb="1">
      <t>ト</t>
    </rPh>
    <rPh sb="4" eb="7">
      <t>ショユウシャ</t>
    </rPh>
    <rPh sb="7" eb="9">
      <t>フメイ</t>
    </rPh>
    <rPh sb="10" eb="12">
      <t>エイキョウ</t>
    </rPh>
    <rPh sb="17" eb="18">
      <t>タ</t>
    </rPh>
    <phoneticPr fontId="3"/>
  </si>
  <si>
    <t>問25
附帯事業
実施の検討
8．受託事業</t>
    <rPh sb="0" eb="1">
      <t>ト</t>
    </rPh>
    <rPh sb="4" eb="6">
      <t>フタイ</t>
    </rPh>
    <rPh sb="6" eb="8">
      <t>ジギョウ</t>
    </rPh>
    <rPh sb="9" eb="11">
      <t>ジッシ</t>
    </rPh>
    <rPh sb="12" eb="14">
      <t>ケントウ</t>
    </rPh>
    <rPh sb="17" eb="19">
      <t>ジュタク</t>
    </rPh>
    <rPh sb="19" eb="21">
      <t>ジギョウ</t>
    </rPh>
    <phoneticPr fontId="3"/>
  </si>
  <si>
    <t>問38
公的機能施策
7．その他</t>
    <rPh sb="0" eb="1">
      <t>ト</t>
    </rPh>
    <rPh sb="4" eb="6">
      <t>コウテキ</t>
    </rPh>
    <rPh sb="6" eb="8">
      <t>キノウ</t>
    </rPh>
    <rPh sb="8" eb="10">
      <t>セサク</t>
    </rPh>
    <rPh sb="15" eb="16">
      <t>タ</t>
    </rPh>
    <phoneticPr fontId="3"/>
  </si>
  <si>
    <t>問67
活動組織の
構成員
24.その他</t>
    <rPh sb="0" eb="1">
      <t>ト</t>
    </rPh>
    <rPh sb="4" eb="6">
      <t>カツドウ</t>
    </rPh>
    <rPh sb="6" eb="8">
      <t>ソシキ</t>
    </rPh>
    <rPh sb="10" eb="13">
      <t>コウセイイン</t>
    </rPh>
    <rPh sb="19" eb="20">
      <t>タ</t>
    </rPh>
    <phoneticPr fontId="3"/>
  </si>
  <si>
    <t>問71
7)利水等に関する問合せ先
4．その他</t>
    <rPh sb="0" eb="1">
      <t>ト</t>
    </rPh>
    <rPh sb="6" eb="8">
      <t>リスイ</t>
    </rPh>
    <rPh sb="8" eb="9">
      <t>トウ</t>
    </rPh>
    <rPh sb="10" eb="11">
      <t>カン</t>
    </rPh>
    <rPh sb="13" eb="15">
      <t>トイアワ</t>
    </rPh>
    <rPh sb="16" eb="17">
      <t>サキ</t>
    </rPh>
    <phoneticPr fontId="3"/>
  </si>
  <si>
    <t>問73
准組合員制度の導入状況
6．その他</t>
    <rPh sb="0" eb="1">
      <t>ト</t>
    </rPh>
    <rPh sb="4" eb="5">
      <t>ジュン</t>
    </rPh>
    <rPh sb="5" eb="8">
      <t>クミアイイン</t>
    </rPh>
    <rPh sb="8" eb="10">
      <t>セイド</t>
    </rPh>
    <rPh sb="11" eb="13">
      <t>ドウニュウ</t>
    </rPh>
    <rPh sb="13" eb="15">
      <t>ジョウキョウ</t>
    </rPh>
    <phoneticPr fontId="3"/>
  </si>
  <si>
    <t>問82
被害発生場所
1</t>
    <rPh sb="0" eb="1">
      <t>ト</t>
    </rPh>
    <rPh sb="4" eb="6">
      <t>ヒガイ</t>
    </rPh>
    <rPh sb="6" eb="8">
      <t>ハッセイ</t>
    </rPh>
    <rPh sb="8" eb="10">
      <t>バショ</t>
    </rPh>
    <phoneticPr fontId="3"/>
  </si>
  <si>
    <t>問82
被害発生場所
2</t>
    <rPh sb="0" eb="1">
      <t>ト</t>
    </rPh>
    <rPh sb="4" eb="6">
      <t>ヒガイ</t>
    </rPh>
    <rPh sb="6" eb="8">
      <t>ハッセイ</t>
    </rPh>
    <rPh sb="8" eb="10">
      <t>バショ</t>
    </rPh>
    <phoneticPr fontId="3"/>
  </si>
  <si>
    <t>問82
被害発生場所
3</t>
    <rPh sb="0" eb="1">
      <t>ト</t>
    </rPh>
    <rPh sb="4" eb="6">
      <t>ヒガイ</t>
    </rPh>
    <rPh sb="6" eb="8">
      <t>ハッセイ</t>
    </rPh>
    <rPh sb="8" eb="10">
      <t>バショ</t>
    </rPh>
    <phoneticPr fontId="3"/>
  </si>
  <si>
    <t>問82
被害発生場所
4</t>
    <rPh sb="0" eb="1">
      <t>ト</t>
    </rPh>
    <rPh sb="4" eb="6">
      <t>ヒガイ</t>
    </rPh>
    <rPh sb="6" eb="8">
      <t>ハッセイ</t>
    </rPh>
    <rPh sb="8" eb="10">
      <t>バショ</t>
    </rPh>
    <phoneticPr fontId="3"/>
  </si>
  <si>
    <t>問82
被害発生場所
4．その他</t>
    <rPh sb="0" eb="1">
      <t>ト</t>
    </rPh>
    <rPh sb="4" eb="6">
      <t>ヒガイ</t>
    </rPh>
    <rPh sb="6" eb="8">
      <t>ハッセイ</t>
    </rPh>
    <rPh sb="8" eb="10">
      <t>バショ</t>
    </rPh>
    <rPh sb="15" eb="16">
      <t>タ</t>
    </rPh>
    <phoneticPr fontId="3"/>
  </si>
  <si>
    <t>問89
被害発生場所
1</t>
    <rPh sb="0" eb="1">
      <t>ト</t>
    </rPh>
    <rPh sb="4" eb="6">
      <t>ヒガイ</t>
    </rPh>
    <rPh sb="6" eb="8">
      <t>ハッセイ</t>
    </rPh>
    <rPh sb="8" eb="10">
      <t>バショ</t>
    </rPh>
    <phoneticPr fontId="3"/>
  </si>
  <si>
    <t>問89
被害発生場所
2</t>
    <rPh sb="0" eb="1">
      <t>ト</t>
    </rPh>
    <rPh sb="4" eb="6">
      <t>ヒガイ</t>
    </rPh>
    <rPh sb="6" eb="8">
      <t>ハッセイ</t>
    </rPh>
    <rPh sb="8" eb="10">
      <t>バショ</t>
    </rPh>
    <phoneticPr fontId="3"/>
  </si>
  <si>
    <t>問89
被害発生場所
3</t>
    <rPh sb="0" eb="1">
      <t>ト</t>
    </rPh>
    <rPh sb="4" eb="6">
      <t>ヒガイ</t>
    </rPh>
    <rPh sb="6" eb="8">
      <t>ハッセイ</t>
    </rPh>
    <rPh sb="8" eb="10">
      <t>バショ</t>
    </rPh>
    <phoneticPr fontId="3"/>
  </si>
  <si>
    <t>問89
被害発生場所
4</t>
    <rPh sb="0" eb="1">
      <t>ト</t>
    </rPh>
    <rPh sb="4" eb="6">
      <t>ヒガイ</t>
    </rPh>
    <rPh sb="6" eb="8">
      <t>ハッセイ</t>
    </rPh>
    <rPh sb="8" eb="10">
      <t>バショ</t>
    </rPh>
    <phoneticPr fontId="3"/>
  </si>
  <si>
    <t>問89
被害発生場所
4．その他</t>
    <rPh sb="0" eb="1">
      <t>ト</t>
    </rPh>
    <rPh sb="4" eb="6">
      <t>ヒガイ</t>
    </rPh>
    <rPh sb="6" eb="8">
      <t>ハッセイ</t>
    </rPh>
    <rPh sb="8" eb="10">
      <t>バショ</t>
    </rPh>
    <rPh sb="15" eb="16">
      <t>タ</t>
    </rPh>
    <phoneticPr fontId="3"/>
  </si>
  <si>
    <t>問94
活用している土地連の業務
10．その他</t>
    <rPh sb="0" eb="1">
      <t>ト</t>
    </rPh>
    <rPh sb="4" eb="6">
      <t>カツヨウ</t>
    </rPh>
    <rPh sb="10" eb="13">
      <t>トチレン</t>
    </rPh>
    <rPh sb="14" eb="16">
      <t>ギョウム</t>
    </rPh>
    <rPh sb="22" eb="23">
      <t>タ</t>
    </rPh>
    <phoneticPr fontId="3"/>
  </si>
  <si>
    <t>問95
期待する土地連の業務
12.その他</t>
    <rPh sb="0" eb="1">
      <t>ト</t>
    </rPh>
    <rPh sb="4" eb="6">
      <t>キタイ</t>
    </rPh>
    <rPh sb="8" eb="11">
      <t>トチレン</t>
    </rPh>
    <rPh sb="12" eb="14">
      <t>ギョウム</t>
    </rPh>
    <rPh sb="20" eb="21">
      <t>タ</t>
    </rPh>
    <phoneticPr fontId="3"/>
  </si>
  <si>
    <t>問97
システムの利用内容
6．その他</t>
    <rPh sb="0" eb="1">
      <t>ト</t>
    </rPh>
    <rPh sb="9" eb="11">
      <t>リヨウ</t>
    </rPh>
    <rPh sb="11" eb="13">
      <t>ナイヨウ</t>
    </rPh>
    <rPh sb="18" eb="19">
      <t>タ</t>
    </rPh>
    <phoneticPr fontId="3"/>
  </si>
  <si>
    <t>問99
システムの利用しない理由
８</t>
    <rPh sb="0" eb="1">
      <t>ト</t>
    </rPh>
    <rPh sb="9" eb="11">
      <t>リヨウ</t>
    </rPh>
    <rPh sb="14" eb="16">
      <t>リユウ</t>
    </rPh>
    <phoneticPr fontId="3"/>
  </si>
  <si>
    <t>問99
システムの利用しない理由
7．その他</t>
    <rPh sb="0" eb="1">
      <t>ト</t>
    </rPh>
    <rPh sb="9" eb="11">
      <t>リヨウ</t>
    </rPh>
    <rPh sb="14" eb="16">
      <t>リユウ</t>
    </rPh>
    <rPh sb="21" eb="22">
      <t>タ</t>
    </rPh>
    <phoneticPr fontId="3"/>
  </si>
  <si>
    <t>＜参考＞</t>
    <rPh sb="1" eb="3">
      <t>サンコウ</t>
    </rPh>
    <phoneticPr fontId="2"/>
  </si>
  <si>
    <t>（ア）、（イ）の合計は４頁の（１）「 ウ 組合員数等」の「准組合員（人）」と合致します。</t>
    <rPh sb="8" eb="10">
      <t>ゴウケイ</t>
    </rPh>
    <rPh sb="12" eb="13">
      <t>ページ</t>
    </rPh>
    <rPh sb="29" eb="33">
      <t>ジュンクミアイイン</t>
    </rPh>
    <rPh sb="34" eb="35">
      <t>ニン</t>
    </rPh>
    <rPh sb="38" eb="40">
      <t>ガッチ</t>
    </rPh>
    <phoneticPr fontId="2"/>
  </si>
  <si>
    <t>土地改良事業団体連合会</t>
    <phoneticPr fontId="2"/>
  </si>
  <si>
    <t>Mail：</t>
    <phoneticPr fontId="3"/>
  </si>
  <si>
    <t xml:space="preserve"> 土地改良事業団体連合会</t>
    <phoneticPr fontId="2"/>
  </si>
  <si>
    <t xml:space="preserve">　調査票は、11月18日（木）までに </t>
    <phoneticPr fontId="2"/>
  </si>
  <si>
    <t>に送付方お願い致します。</t>
    <phoneticPr fontId="2"/>
  </si>
  <si>
    <t>J,K</t>
    <phoneticPr fontId="2"/>
  </si>
  <si>
    <t>O</t>
    <phoneticPr fontId="2"/>
  </si>
  <si>
    <t>K</t>
    <phoneticPr fontId="2"/>
  </si>
  <si>
    <t>G</t>
    <phoneticPr fontId="2"/>
  </si>
  <si>
    <t>H</t>
    <phoneticPr fontId="2"/>
  </si>
  <si>
    <t>B</t>
    <phoneticPr fontId="2"/>
  </si>
  <si>
    <t>W</t>
    <phoneticPr fontId="2"/>
  </si>
  <si>
    <t>G,H</t>
    <phoneticPr fontId="2"/>
  </si>
  <si>
    <t>F,G</t>
    <phoneticPr fontId="2"/>
  </si>
  <si>
    <t>T,U</t>
    <phoneticPr fontId="2"/>
  </si>
  <si>
    <t>U</t>
    <phoneticPr fontId="2"/>
  </si>
  <si>
    <t>F</t>
    <phoneticPr fontId="2"/>
  </si>
  <si>
    <t>AA</t>
    <phoneticPr fontId="2"/>
  </si>
  <si>
    <t>I</t>
    <phoneticPr fontId="2"/>
  </si>
  <si>
    <t xml:space="preserve">   多面的機能支払交付金活動組織からの受託料等</t>
    <phoneticPr fontId="2"/>
  </si>
  <si>
    <t>２頁「ク 主体事業区分」の回答と合致しません。確認して下さい。</t>
    <rPh sb="1" eb="2">
      <t>ページ</t>
    </rPh>
    <rPh sb="5" eb="7">
      <t>シュタイ</t>
    </rPh>
    <rPh sb="7" eb="11">
      <t>ジギョウクブン</t>
    </rPh>
    <rPh sb="13" eb="15">
      <t>カイトウ</t>
    </rPh>
    <rPh sb="16" eb="18">
      <t>ガッチ</t>
    </rPh>
    <rPh sb="23" eb="25">
      <t>カクニン</t>
    </rPh>
    <rPh sb="27" eb="28">
      <t>クダ</t>
    </rPh>
    <phoneticPr fontId="2"/>
  </si>
  <si>
    <t>G</t>
    <phoneticPr fontId="2"/>
  </si>
  <si>
    <t>※「整理番号」は、連合会にて記載をお願いします。</t>
    <rPh sb="2" eb="6">
      <t>セイリバンゴウ</t>
    </rPh>
    <rPh sb="9" eb="12">
      <t>レンゴウカイ</t>
    </rPh>
    <rPh sb="14" eb="16">
      <t>キサイ</t>
    </rPh>
    <rPh sb="18" eb="19">
      <t>ネガ</t>
    </rPh>
    <phoneticPr fontId="3"/>
  </si>
  <si>
    <t>※連合会名を記載してください。</t>
    <rPh sb="1" eb="4">
      <t>レンゴウカイ</t>
    </rPh>
    <rPh sb="4" eb="5">
      <t>メイ</t>
    </rPh>
    <rPh sb="6" eb="8">
      <t>キサイ</t>
    </rPh>
    <phoneticPr fontId="2"/>
  </si>
  <si>
    <t>※枠内に記載をお願いします。</t>
    <rPh sb="1" eb="3">
      <t>ワクナイ</t>
    </rPh>
    <rPh sb="4" eb="6">
      <t>キサイ</t>
    </rPh>
    <rPh sb="8" eb="9">
      <t>ネガ</t>
    </rPh>
    <phoneticPr fontId="3"/>
  </si>
  <si>
    <t>※本調査票の記載方法を記載しています。ご確認ください。</t>
    <rPh sb="1" eb="4">
      <t>ホンチョウサ</t>
    </rPh>
    <rPh sb="4" eb="5">
      <t>ヒョウ</t>
    </rPh>
    <rPh sb="6" eb="8">
      <t>キサイ</t>
    </rPh>
    <rPh sb="8" eb="10">
      <t>ホウホウ</t>
    </rPh>
    <rPh sb="11" eb="13">
      <t>キサイ</t>
    </rPh>
    <rPh sb="20" eb="22">
      <t>カクニン</t>
    </rPh>
    <phoneticPr fontId="2"/>
  </si>
  <si>
    <t>※本調査の連絡等のため、できましたらメールアドレスの記載もお願いします。</t>
    <rPh sb="1" eb="4">
      <t>ホンチョウサ</t>
    </rPh>
    <rPh sb="5" eb="7">
      <t>レンラク</t>
    </rPh>
    <rPh sb="7" eb="8">
      <t>トウ</t>
    </rPh>
    <rPh sb="26" eb="28">
      <t>キサイ</t>
    </rPh>
    <rPh sb="30" eb="31">
      <t>ネガ</t>
    </rPh>
    <phoneticPr fontId="2"/>
  </si>
  <si>
    <t>【P4の記入要領】</t>
    <rPh sb="4" eb="6">
      <t>キニュウ</t>
    </rPh>
    <rPh sb="6" eb="8">
      <t>ヨウリョウ</t>
    </rPh>
    <phoneticPr fontId="2"/>
  </si>
  <si>
    <t>【P21の記載要領】</t>
    <rPh sb="5" eb="7">
      <t>キサイ</t>
    </rPh>
    <rPh sb="7" eb="9">
      <t>ヨウリョウ</t>
    </rPh>
    <phoneticPr fontId="2"/>
  </si>
  <si>
    <t>　「件数」は、預貯金等の取立や換価処分の区分別の件数です。また、「預貯金等」とは、金銭及び金銭又は財産の給付を目的とする債権をいいます。（例：保険金、給与、売掛金の支払請求権）</t>
    <phoneticPr fontId="3"/>
  </si>
  <si>
    <t xml:space="preserve"> ３．その他（具体的に</t>
    <rPh sb="5" eb="6">
      <t>タ</t>
    </rPh>
    <rPh sb="7" eb="10">
      <t>グタイテキ</t>
    </rPh>
    <phoneticPr fontId="3"/>
  </si>
  <si>
    <t>土地改良区</t>
    <rPh sb="0" eb="2">
      <t>トチ</t>
    </rPh>
    <rPh sb="2" eb="5">
      <t>カイリョウク</t>
    </rPh>
    <phoneticPr fontId="2"/>
  </si>
  <si>
    <t>とちかいりょうく</t>
    <phoneticPr fontId="2"/>
  </si>
  <si>
    <t>※土地改良区が連合会へ提出する日を記入してください。</t>
    <rPh sb="1" eb="3">
      <t>トチ</t>
    </rPh>
    <rPh sb="3" eb="6">
      <t>カイリョウク</t>
    </rPh>
    <rPh sb="7" eb="10">
      <t>レンゴウカイ</t>
    </rPh>
    <rPh sb="11" eb="13">
      <t>テイシュツ</t>
    </rPh>
    <rPh sb="15" eb="16">
      <t>ヒ</t>
    </rPh>
    <rPh sb="17" eb="19">
      <t>キニュウ</t>
    </rPh>
    <phoneticPr fontId="2"/>
  </si>
  <si>
    <t>Ⅱ（11）
決算関係
公表方法</t>
    <rPh sb="6" eb="8">
      <t>ケッサン</t>
    </rPh>
    <rPh sb="8" eb="10">
      <t>カンケイ</t>
    </rPh>
    <rPh sb="11" eb="13">
      <t>コウヒョウ</t>
    </rPh>
    <rPh sb="13" eb="15">
      <t>ホウホウ</t>
    </rPh>
    <phoneticPr fontId="3"/>
  </si>
  <si>
    <t>Ⅱ（12）
決算関係
公表方法</t>
    <rPh sb="6" eb="8">
      <t>ケッサン</t>
    </rPh>
    <rPh sb="8" eb="10">
      <t>カンケイ</t>
    </rPh>
    <rPh sb="11" eb="13">
      <t>コウヒョウ</t>
    </rPh>
    <rPh sb="13" eb="15">
      <t>ホウホウ</t>
    </rPh>
    <phoneticPr fontId="3"/>
  </si>
  <si>
    <t>問98
システムの利用上の課題
６.その他</t>
    <rPh sb="0" eb="1">
      <t>ト</t>
    </rPh>
    <rPh sb="9" eb="11">
      <t>リヨウ</t>
    </rPh>
    <rPh sb="11" eb="12">
      <t>ジョウ</t>
    </rPh>
    <rPh sb="13" eb="15">
      <t>カダイ</t>
    </rPh>
    <rPh sb="20" eb="21">
      <t>タ</t>
    </rPh>
    <phoneticPr fontId="3"/>
  </si>
  <si>
    <t>問94
活用する土地連の業務
1位</t>
    <rPh sb="0" eb="1">
      <t>ト</t>
    </rPh>
    <rPh sb="4" eb="6">
      <t>カツヨウ</t>
    </rPh>
    <rPh sb="8" eb="11">
      <t>トチレン</t>
    </rPh>
    <rPh sb="12" eb="14">
      <t>ギョウム</t>
    </rPh>
    <rPh sb="16" eb="17">
      <t>イ</t>
    </rPh>
    <phoneticPr fontId="3"/>
  </si>
  <si>
    <t>問94
活用する土地連の業務
10．その他</t>
    <rPh sb="0" eb="1">
      <t>ト</t>
    </rPh>
    <rPh sb="4" eb="6">
      <t>カツヨウ</t>
    </rPh>
    <rPh sb="8" eb="11">
      <t>トチレン</t>
    </rPh>
    <rPh sb="12" eb="14">
      <t>ギョウム</t>
    </rPh>
    <rPh sb="20" eb="21">
      <t>タ</t>
    </rPh>
    <phoneticPr fontId="3"/>
  </si>
  <si>
    <t>問94
活用する土地連の業務
2位</t>
    <rPh sb="0" eb="1">
      <t>ト</t>
    </rPh>
    <rPh sb="4" eb="6">
      <t>カツヨウ</t>
    </rPh>
    <rPh sb="8" eb="11">
      <t>トチレン</t>
    </rPh>
    <rPh sb="12" eb="14">
      <t>ギョウム</t>
    </rPh>
    <rPh sb="16" eb="17">
      <t>イ</t>
    </rPh>
    <phoneticPr fontId="3"/>
  </si>
  <si>
    <t>問94
活用する土地連の業務
3位</t>
    <rPh sb="0" eb="1">
      <t>ト</t>
    </rPh>
    <rPh sb="4" eb="6">
      <t>カツヨウ</t>
    </rPh>
    <rPh sb="8" eb="11">
      <t>トチレン</t>
    </rPh>
    <rPh sb="12" eb="14">
      <t>ギョウム</t>
    </rPh>
    <rPh sb="16" eb="17">
      <t>イ</t>
    </rPh>
    <phoneticPr fontId="3"/>
  </si>
  <si>
    <t>問94
活用する土地連の業務
4位</t>
    <rPh sb="0" eb="1">
      <t>ト</t>
    </rPh>
    <rPh sb="4" eb="6">
      <t>カツヨウ</t>
    </rPh>
    <rPh sb="8" eb="11">
      <t>トチレン</t>
    </rPh>
    <rPh sb="12" eb="14">
      <t>ギョウム</t>
    </rPh>
    <rPh sb="16" eb="17">
      <t>イ</t>
    </rPh>
    <phoneticPr fontId="3"/>
  </si>
  <si>
    <t>問94
活用する土地連の業務
5位</t>
    <rPh sb="0" eb="1">
      <t>ト</t>
    </rPh>
    <rPh sb="4" eb="6">
      <t>カツヨウ</t>
    </rPh>
    <rPh sb="8" eb="11">
      <t>トチレン</t>
    </rPh>
    <rPh sb="12" eb="14">
      <t>ギョウム</t>
    </rPh>
    <rPh sb="16" eb="17">
      <t>イ</t>
    </rPh>
    <phoneticPr fontId="3"/>
  </si>
  <si>
    <t>問94
活用する土地連の業務
6位</t>
    <rPh sb="0" eb="1">
      <t>ト</t>
    </rPh>
    <rPh sb="4" eb="6">
      <t>カツヨウ</t>
    </rPh>
    <rPh sb="8" eb="11">
      <t>トチレン</t>
    </rPh>
    <rPh sb="12" eb="14">
      <t>ギョウム</t>
    </rPh>
    <rPh sb="16" eb="17">
      <t>イ</t>
    </rPh>
    <phoneticPr fontId="3"/>
  </si>
  <si>
    <t>問94
活用する土地連の業務
7位</t>
    <rPh sb="0" eb="1">
      <t>ト</t>
    </rPh>
    <rPh sb="4" eb="6">
      <t>カツヨウ</t>
    </rPh>
    <rPh sb="8" eb="11">
      <t>トチレン</t>
    </rPh>
    <rPh sb="12" eb="14">
      <t>ギョウム</t>
    </rPh>
    <rPh sb="16" eb="17">
      <t>イ</t>
    </rPh>
    <phoneticPr fontId="3"/>
  </si>
  <si>
    <t>問94
活用する土地連の業務
8位</t>
    <rPh sb="0" eb="1">
      <t>ト</t>
    </rPh>
    <rPh sb="4" eb="6">
      <t>カツヨウ</t>
    </rPh>
    <rPh sb="8" eb="11">
      <t>トチレン</t>
    </rPh>
    <rPh sb="12" eb="14">
      <t>ギョウム</t>
    </rPh>
    <rPh sb="16" eb="17">
      <t>イ</t>
    </rPh>
    <phoneticPr fontId="3"/>
  </si>
  <si>
    <t>群馬県</t>
    <rPh sb="0" eb="3">
      <t>グンマケン</t>
    </rPh>
    <phoneticPr fontId="2"/>
  </si>
  <si>
    <t>０２７（２５１）４１０５</t>
    <phoneticPr fontId="2"/>
  </si>
  <si>
    <t>okas@kakasi.or.jp</t>
    <phoneticPr fontId="2"/>
  </si>
  <si>
    <t>総務課　　岡、栗原、岡野</t>
    <rPh sb="0" eb="3">
      <t>ソウムカ</t>
    </rPh>
    <rPh sb="5" eb="6">
      <t>オカ</t>
    </rPh>
    <rPh sb="7" eb="9">
      <t>クリバラ</t>
    </rPh>
    <rPh sb="10" eb="12">
      <t>オカノ</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</si>
</sst>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quot;;"/>
    <numFmt numFmtId="177" formatCode="#,##0;[Red]\-#,##0;&quot;-&quot;;"/>
    <numFmt numFmtId="178" formatCode="#"/>
  </numFmts>
  <fonts count="98">
    <font>
      <sz val="11"/>
      <color theme="1"/>
      <name val="ＭＳ Ｐ明朝"/>
      <family val="2"/>
      <charset val="128"/>
    </font>
    <font>
      <sz val="14"/>
      <name val="ＭＳ Ｐゴシック"/>
      <family val="3"/>
      <charset val="128"/>
    </font>
    <font>
      <sz val="6"/>
      <name val="ＭＳ Ｐ明朝"/>
      <family val="2"/>
      <charset val="128"/>
    </font>
    <font>
      <sz val="6"/>
      <name val="游ゴシック"/>
      <family val="2"/>
      <charset val="128"/>
      <scheme val="minor"/>
    </font>
    <font>
      <sz val="9"/>
      <name val="ＭＳ Ｐ明朝"/>
      <family val="1"/>
      <charset val="128"/>
    </font>
    <font>
      <sz val="11"/>
      <name val="ＭＳ Ｐ明朝"/>
      <family val="1"/>
      <charset val="128"/>
    </font>
    <font>
      <sz val="11"/>
      <name val="ＭＳ Ｐゴシック"/>
      <family val="3"/>
      <charset val="128"/>
    </font>
    <font>
      <sz val="10"/>
      <name val="ＭＳ Ｐゴシック"/>
      <family val="3"/>
      <charset val="128"/>
    </font>
    <font>
      <sz val="11"/>
      <color theme="1"/>
      <name val="ＭＳ Ｐゴシック"/>
      <family val="3"/>
      <charset val="128"/>
    </font>
    <font>
      <sz val="12"/>
      <name val="ＭＳ Ｐゴシック"/>
      <family val="3"/>
      <charset val="128"/>
    </font>
    <font>
      <sz val="10"/>
      <name val="ＭＳ Ｐ明朝"/>
      <family val="1"/>
      <charset val="128"/>
    </font>
    <font>
      <sz val="10"/>
      <color theme="1"/>
      <name val="ＭＳ Ｐゴシック"/>
      <family val="3"/>
      <charset val="128"/>
    </font>
    <font>
      <sz val="14"/>
      <name val="ＭＳ Ｐ明朝"/>
      <family val="1"/>
      <charset val="128"/>
    </font>
    <font>
      <sz val="12"/>
      <name val="ＭＳ Ｐ明朝"/>
      <family val="1"/>
      <charset val="128"/>
    </font>
    <font>
      <sz val="10.5"/>
      <name val="ＭＳ Ｐゴシック"/>
      <family val="3"/>
      <charset val="128"/>
    </font>
    <font>
      <sz val="11"/>
      <color rgb="FFFF0000"/>
      <name val="ＭＳ Ｐゴシック"/>
      <family val="3"/>
      <charset val="128"/>
    </font>
    <font>
      <sz val="10"/>
      <color theme="1"/>
      <name val="ＭＳ Ｐ明朝"/>
      <family val="1"/>
      <charset val="128"/>
    </font>
    <font>
      <sz val="11"/>
      <color theme="1"/>
      <name val="ＭＳ Ｐ明朝"/>
      <family val="1"/>
      <charset val="128"/>
    </font>
    <font>
      <sz val="9.5"/>
      <name val="ＭＳ Ｐ明朝"/>
      <family val="1"/>
      <charset val="128"/>
    </font>
    <font>
      <b/>
      <sz val="10"/>
      <name val="ＭＳ Ｐ明朝"/>
      <family val="1"/>
      <charset val="128"/>
    </font>
    <font>
      <sz val="10.5"/>
      <name val="ＭＳ Ｐ明朝"/>
      <family val="1"/>
      <charset val="128"/>
    </font>
    <font>
      <sz val="8"/>
      <name val="ＭＳ Ｐ明朝"/>
      <family val="1"/>
      <charset val="128"/>
    </font>
    <font>
      <sz val="9"/>
      <color theme="1"/>
      <name val="ＭＳ Ｐゴシック"/>
      <family val="3"/>
      <charset val="128"/>
    </font>
    <font>
      <sz val="9"/>
      <name val="ＭＳ Ｐゴシック"/>
      <family val="3"/>
      <charset val="128"/>
    </font>
    <font>
      <sz val="11"/>
      <color theme="1"/>
      <name val="游ゴシック"/>
      <family val="2"/>
      <charset val="128"/>
      <scheme val="minor"/>
    </font>
    <font>
      <sz val="12"/>
      <name val="ＭＳ 明朝"/>
      <family val="1"/>
      <charset val="128"/>
    </font>
    <font>
      <sz val="11"/>
      <color rgb="FFFF0000"/>
      <name val="ＭＳ Ｐ明朝"/>
      <family val="1"/>
      <charset val="128"/>
    </font>
    <font>
      <sz val="9"/>
      <color theme="1"/>
      <name val="ＭＳ Ｐ明朝"/>
      <family val="1"/>
      <charset val="128"/>
    </font>
    <font>
      <sz val="11"/>
      <color theme="1"/>
      <name val="游ゴシック"/>
      <family val="3"/>
      <charset val="128"/>
      <scheme val="minor"/>
    </font>
    <font>
      <sz val="10"/>
      <name val="ＭＳ Ｐ明朝"/>
      <family val="3"/>
      <charset val="128"/>
    </font>
    <font>
      <sz val="11"/>
      <name val="ＭＳ 明朝"/>
      <family val="1"/>
      <charset val="128"/>
    </font>
    <font>
      <sz val="10"/>
      <name val="ＭＳ 明朝"/>
      <family val="1"/>
      <charset val="128"/>
    </font>
    <font>
      <sz val="11"/>
      <color theme="1"/>
      <name val="ＭＳ 明朝"/>
      <family val="1"/>
      <charset val="128"/>
    </font>
    <font>
      <sz val="18"/>
      <name val="ＭＳ 明朝"/>
      <family val="1"/>
      <charset val="128"/>
    </font>
    <font>
      <sz val="14"/>
      <name val="ＭＳ 明朝"/>
      <family val="1"/>
      <charset val="128"/>
    </font>
    <font>
      <sz val="9"/>
      <name val="ＭＳ 明朝"/>
      <family val="1"/>
      <charset val="128"/>
    </font>
    <font>
      <sz val="13"/>
      <color theme="1"/>
      <name val="ＭＳ 明朝"/>
      <family val="1"/>
      <charset val="128"/>
    </font>
    <font>
      <sz val="12"/>
      <color theme="1"/>
      <name val="ＭＳ 明朝"/>
      <family val="1"/>
      <charset val="128"/>
    </font>
    <font>
      <sz val="9"/>
      <color theme="1"/>
      <name val="ＭＳ 明朝"/>
      <family val="1"/>
      <charset val="128"/>
    </font>
    <font>
      <sz val="11"/>
      <color rgb="FF000000"/>
      <name val="ＭＳ 明朝"/>
      <family val="1"/>
      <charset val="128"/>
    </font>
    <font>
      <sz val="14"/>
      <color theme="1"/>
      <name val="ＭＳ 明朝"/>
      <family val="1"/>
      <charset val="128"/>
    </font>
    <font>
      <sz val="2"/>
      <name val="ＭＳ Ｐ明朝"/>
      <family val="1"/>
      <charset val="128"/>
    </font>
    <font>
      <sz val="1"/>
      <name val="ＭＳ Ｐ明朝"/>
      <family val="1"/>
      <charset val="128"/>
    </font>
    <font>
      <sz val="12"/>
      <color rgb="FF000000"/>
      <name val="ＭＳ 明朝"/>
      <family val="1"/>
      <charset val="128"/>
    </font>
    <font>
      <sz val="10"/>
      <color theme="1"/>
      <name val="ＭＳ 明朝"/>
      <family val="1"/>
      <charset val="128"/>
    </font>
    <font>
      <sz val="11"/>
      <color theme="1"/>
      <name val="ＭＳ Ｐ明朝"/>
      <family val="2"/>
      <charset val="128"/>
    </font>
    <font>
      <sz val="18"/>
      <name val="ＭＳ Ｐ明朝"/>
      <family val="1"/>
      <charset val="128"/>
    </font>
    <font>
      <sz val="18"/>
      <color theme="0"/>
      <name val="ＭＳ Ｐ明朝"/>
      <family val="1"/>
      <charset val="128"/>
    </font>
    <font>
      <sz val="9"/>
      <color indexed="81"/>
      <name val="MS P ゴシック"/>
      <family val="3"/>
      <charset val="128"/>
    </font>
    <font>
      <sz val="10"/>
      <color theme="2"/>
      <name val="ＭＳ Ｐゴシック"/>
      <family val="3"/>
      <charset val="128"/>
    </font>
    <font>
      <sz val="9"/>
      <color indexed="81"/>
      <name val="ＭＳ Ｐゴシック"/>
      <family val="3"/>
      <charset val="128"/>
    </font>
    <font>
      <sz val="18"/>
      <color theme="1"/>
      <name val="ＭＳ Ｐ明朝"/>
      <family val="1"/>
      <charset val="128"/>
    </font>
    <font>
      <sz val="2"/>
      <color theme="1"/>
      <name val="ＭＳ Ｐ明朝"/>
      <family val="1"/>
      <charset val="128"/>
    </font>
    <font>
      <sz val="14"/>
      <color theme="1"/>
      <name val="ＭＳ Ｐ明朝"/>
      <family val="1"/>
      <charset val="128"/>
    </font>
    <font>
      <sz val="9.5"/>
      <color theme="1"/>
      <name val="ＭＳ Ｐ明朝"/>
      <family val="1"/>
      <charset val="128"/>
    </font>
    <font>
      <b/>
      <sz val="10"/>
      <color theme="0"/>
      <name val="ＭＳ Ｐ明朝"/>
      <family val="1"/>
      <charset val="128"/>
    </font>
    <font>
      <sz val="10"/>
      <color theme="0"/>
      <name val="ＭＳ Ｐ明朝"/>
      <family val="1"/>
      <charset val="128"/>
    </font>
    <font>
      <sz val="11"/>
      <color theme="0"/>
      <name val="ＭＳ Ｐ明朝"/>
      <family val="1"/>
      <charset val="128"/>
    </font>
    <font>
      <sz val="10"/>
      <color theme="2"/>
      <name val="ＭＳ Ｐ明朝"/>
      <family val="1"/>
      <charset val="128"/>
    </font>
    <font>
      <sz val="10"/>
      <color theme="0"/>
      <name val="ＭＳ Ｐゴシック"/>
      <family val="3"/>
      <charset val="128"/>
    </font>
    <font>
      <b/>
      <sz val="11"/>
      <color indexed="10"/>
      <name val="MS P ゴシック"/>
      <family val="3"/>
      <charset val="128"/>
    </font>
    <font>
      <sz val="10"/>
      <color rgb="FFFF0000"/>
      <name val="ＭＳ Ｐ明朝"/>
      <family val="1"/>
      <charset val="128"/>
    </font>
    <font>
      <b/>
      <sz val="12"/>
      <name val="ＭＳ ゴシック"/>
      <family val="3"/>
      <charset val="128"/>
    </font>
    <font>
      <sz val="11"/>
      <color theme="1"/>
      <name val="ＭＳ ゴシック"/>
      <family val="3"/>
      <charset val="128"/>
    </font>
    <font>
      <b/>
      <sz val="11"/>
      <name val="ＭＳ ゴシック"/>
      <family val="3"/>
      <charset val="128"/>
    </font>
    <font>
      <b/>
      <sz val="18"/>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b/>
      <sz val="11"/>
      <color theme="1"/>
      <name val="ＭＳ ゴシック"/>
      <family val="3"/>
      <charset val="128"/>
    </font>
    <font>
      <sz val="9"/>
      <color theme="1"/>
      <name val="ＭＳ ゴシック"/>
      <family val="3"/>
      <charset val="128"/>
    </font>
    <font>
      <sz val="10"/>
      <color theme="1"/>
      <name val="ＭＳ ゴシック"/>
      <family val="3"/>
      <charset val="128"/>
    </font>
    <font>
      <b/>
      <sz val="11"/>
      <color theme="2"/>
      <name val="ＭＳ ゴシック"/>
      <family val="3"/>
      <charset val="128"/>
    </font>
    <font>
      <sz val="11"/>
      <color theme="2"/>
      <name val="ＭＳ ゴシック"/>
      <family val="3"/>
      <charset val="128"/>
    </font>
    <font>
      <sz val="9"/>
      <color theme="2"/>
      <name val="ＭＳ ゴシック"/>
      <family val="3"/>
      <charset val="128"/>
    </font>
    <font>
      <sz val="18"/>
      <name val="ＭＳ ゴシック"/>
      <family val="3"/>
      <charset val="128"/>
    </font>
    <font>
      <sz val="18"/>
      <color theme="1"/>
      <name val="ＭＳ ゴシック"/>
      <family val="3"/>
      <charset val="128"/>
    </font>
    <font>
      <sz val="18"/>
      <color theme="1"/>
      <name val="游ゴシック"/>
      <family val="3"/>
      <charset val="128"/>
      <scheme val="minor"/>
    </font>
    <font>
      <sz val="11"/>
      <color rgb="FFFF0000"/>
      <name val="ＭＳ ゴシック"/>
      <family val="3"/>
      <charset val="128"/>
    </font>
    <font>
      <sz val="10"/>
      <color rgb="FFFF0000"/>
      <name val="ＭＳ ゴシック"/>
      <family val="3"/>
      <charset val="128"/>
    </font>
    <font>
      <sz val="8"/>
      <name val="ＭＳ ゴシック"/>
      <family val="3"/>
      <charset val="128"/>
    </font>
    <font>
      <sz val="11"/>
      <name val="游ゴシック"/>
      <family val="2"/>
      <charset val="128"/>
      <scheme val="minor"/>
    </font>
    <font>
      <sz val="9"/>
      <name val="游ゴシック"/>
      <family val="2"/>
      <charset val="128"/>
      <scheme val="minor"/>
    </font>
    <font>
      <sz val="11"/>
      <color rgb="FFFF0000"/>
      <name val="游ゴシック"/>
      <family val="2"/>
      <charset val="128"/>
      <scheme val="minor"/>
    </font>
    <font>
      <sz val="12"/>
      <name val="ＭＳ ゴシック"/>
      <family val="3"/>
      <charset val="128"/>
    </font>
    <font>
      <sz val="10"/>
      <color theme="1"/>
      <name val="ＭＳ Ｐ明朝"/>
      <family val="2"/>
      <charset val="128"/>
    </font>
    <font>
      <b/>
      <sz val="11"/>
      <name val="ＭＳ Ｐゴシック"/>
      <family val="3"/>
      <charset val="128"/>
    </font>
    <font>
      <u/>
      <sz val="11"/>
      <color theme="10"/>
      <name val="ＭＳ Ｐ明朝"/>
      <family val="2"/>
      <charset val="128"/>
    </font>
    <font>
      <u/>
      <sz val="11"/>
      <name val="ＭＳ Ｐ明朝"/>
      <family val="2"/>
      <charset val="128"/>
    </font>
    <font>
      <b/>
      <sz val="11"/>
      <name val="ＭＳ Ｐ明朝"/>
      <family val="1"/>
      <charset val="128"/>
    </font>
    <font>
      <b/>
      <sz val="14"/>
      <name val="ＭＳ ゴシック"/>
      <family val="3"/>
      <charset val="128"/>
    </font>
    <font>
      <sz val="9"/>
      <color theme="1"/>
      <name val="游ゴシック"/>
      <family val="2"/>
      <charset val="128"/>
      <scheme val="minor"/>
    </font>
    <font>
      <sz val="8"/>
      <color theme="1"/>
      <name val="游ゴシック"/>
      <family val="3"/>
      <charset val="128"/>
      <scheme val="minor"/>
    </font>
    <font>
      <sz val="8"/>
      <name val="ＭＳ Ｐゴシック"/>
      <family val="3"/>
      <charset val="128"/>
    </font>
    <font>
      <sz val="10"/>
      <color theme="1"/>
      <name val="游ゴシック"/>
      <family val="2"/>
      <charset val="128"/>
      <scheme val="minor"/>
    </font>
    <font>
      <b/>
      <sz val="8"/>
      <name val="ＭＳ Ｐゴシック"/>
      <family val="3"/>
      <charset val="128"/>
    </font>
    <font>
      <sz val="9"/>
      <color theme="0"/>
      <name val="ＭＳ Ｐゴシック"/>
      <family val="3"/>
      <charset val="128"/>
    </font>
    <font>
      <b/>
      <sz val="9"/>
      <color indexed="81"/>
      <name val="MS P ゴシック"/>
      <family val="3"/>
      <charset val="128"/>
    </font>
  </fonts>
  <fills count="1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lightGray">
        <bgColor auto="1"/>
      </patternFill>
    </fill>
    <fill>
      <patternFill patternType="solid">
        <fgColor auto="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CCFFFF"/>
        <bgColor indexed="64"/>
      </patternFill>
    </fill>
    <fill>
      <patternFill patternType="solid">
        <fgColor theme="4" tint="0.59996337778862885"/>
        <bgColor indexed="64"/>
      </patternFill>
    </fill>
    <fill>
      <patternFill patternType="solid">
        <fgColor theme="5" tint="0.59996337778862885"/>
        <bgColor indexed="64"/>
      </patternFill>
    </fill>
  </fills>
  <borders count="155">
    <border>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auto="1"/>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diagonal/>
    </border>
    <border>
      <left/>
      <right style="hair">
        <color auto="1"/>
      </right>
      <top style="thin">
        <color indexed="64"/>
      </top>
      <bottom/>
      <diagonal/>
    </border>
    <border>
      <left style="hair">
        <color indexed="64"/>
      </left>
      <right/>
      <top style="thin">
        <color indexed="64"/>
      </top>
      <bottom/>
      <diagonal/>
    </border>
    <border>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top/>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hair">
        <color indexed="64"/>
      </right>
      <top style="hair">
        <color indexed="64"/>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diagonalUp="1">
      <left/>
      <right style="hair">
        <color indexed="64"/>
      </right>
      <top/>
      <bottom style="hair">
        <color indexed="64"/>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hair">
        <color indexed="64"/>
      </right>
      <top/>
      <bottom style="thin">
        <color indexed="64"/>
      </bottom>
      <diagonal style="hair">
        <color indexed="64"/>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hair">
        <color indexed="64"/>
      </right>
      <top style="thin">
        <color indexed="64"/>
      </top>
      <bottom/>
      <diagonal style="hair">
        <color indexed="64"/>
      </diagonal>
    </border>
    <border diagonalUp="1">
      <left style="thin">
        <color indexed="64"/>
      </left>
      <right/>
      <top/>
      <bottom style="thin">
        <color indexed="64"/>
      </bottom>
      <diagonal style="hair">
        <color indexed="64"/>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Up="1">
      <left/>
      <right style="thin">
        <color indexed="64"/>
      </right>
      <top style="hair">
        <color indexed="64"/>
      </top>
      <bottom/>
      <diagonal style="hair">
        <color indexed="64"/>
      </diagonal>
    </border>
    <border diagonalUp="1">
      <left/>
      <right style="thin">
        <color indexed="64"/>
      </right>
      <top/>
      <bottom style="hair">
        <color indexed="64"/>
      </bottom>
      <diagonal style="hair">
        <color indexed="64"/>
      </diagonal>
    </border>
    <border>
      <left style="hair">
        <color indexed="64"/>
      </left>
      <right style="hair">
        <color indexed="64"/>
      </right>
      <top/>
      <bottom style="hair">
        <color indexed="64"/>
      </bottom>
      <diagonal/>
    </border>
    <border diagonalUp="1">
      <left/>
      <right style="thin">
        <color indexed="64"/>
      </right>
      <top/>
      <bottom style="thin">
        <color indexed="64"/>
      </bottom>
      <diagonal style="hair">
        <color indexed="64"/>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bottom/>
      <diagonal/>
    </border>
    <border>
      <left/>
      <right style="hair">
        <color indexed="64"/>
      </right>
      <top style="thin">
        <color indexed="64"/>
      </top>
      <bottom style="hair">
        <color indexed="64"/>
      </bottom>
      <diagonal/>
    </border>
    <border diagonalUp="1">
      <left style="hair">
        <color indexed="64"/>
      </left>
      <right/>
      <top style="thin">
        <color indexed="64"/>
      </top>
      <bottom/>
      <diagonal style="hair">
        <color indexed="64"/>
      </diagonal>
    </border>
    <border diagonalUp="1">
      <left/>
      <right style="thin">
        <color indexed="64"/>
      </right>
      <top style="thin">
        <color indexed="64"/>
      </top>
      <bottom/>
      <diagonal style="hair">
        <color indexed="64"/>
      </diagonal>
    </border>
    <border>
      <left/>
      <right style="double">
        <color indexed="64"/>
      </right>
      <top style="hair">
        <color indexed="64"/>
      </top>
      <bottom/>
      <diagonal/>
    </border>
    <border>
      <left/>
      <right style="double">
        <color indexed="64"/>
      </right>
      <top/>
      <bottom/>
      <diagonal/>
    </border>
    <border>
      <left/>
      <right style="double">
        <color indexed="64"/>
      </right>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diagonalDown="1">
      <left style="hair">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hair">
        <color indexed="64"/>
      </right>
      <top style="hair">
        <color indexed="64"/>
      </top>
      <bottom/>
      <diagonal style="hair">
        <color indexed="64"/>
      </diagonal>
    </border>
    <border diagonalDown="1">
      <left style="hair">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hair">
        <color indexed="64"/>
      </right>
      <top/>
      <bottom style="hair">
        <color indexed="64"/>
      </bottom>
      <diagonal style="hair">
        <color indexed="64"/>
      </diagonal>
    </border>
    <border diagonalDown="1">
      <left style="hair">
        <color indexed="64"/>
      </left>
      <right/>
      <top/>
      <bottom/>
      <diagonal style="hair">
        <color indexed="64"/>
      </diagonal>
    </border>
    <border diagonalDown="1">
      <left/>
      <right/>
      <top/>
      <bottom/>
      <diagonal style="hair">
        <color indexed="64"/>
      </diagonal>
    </border>
    <border diagonalDown="1">
      <left/>
      <right style="hair">
        <color indexed="64"/>
      </right>
      <top/>
      <bottom/>
      <diagonal style="hair">
        <color indexed="64"/>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style="slantDashDot">
        <color auto="1"/>
      </left>
      <right/>
      <top style="slantDashDot">
        <color auto="1"/>
      </top>
      <bottom style="slantDashDot">
        <color auto="1"/>
      </bottom>
      <diagonal/>
    </border>
    <border>
      <left/>
      <right/>
      <top style="slantDashDot">
        <color auto="1"/>
      </top>
      <bottom style="slantDashDot">
        <color auto="1"/>
      </bottom>
      <diagonal/>
    </border>
    <border>
      <left/>
      <right style="slantDashDot">
        <color auto="1"/>
      </right>
      <top style="slantDashDot">
        <color auto="1"/>
      </top>
      <bottom style="slantDashDot">
        <color auto="1"/>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auto="1"/>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right/>
      <top/>
      <bottom style="medium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s>
  <cellStyleXfs count="5">
    <xf numFmtId="0" fontId="0" fillId="0" borderId="0">
      <alignment vertical="center"/>
    </xf>
    <xf numFmtId="0" fontId="24" fillId="0" borderId="0">
      <alignment vertical="center"/>
    </xf>
    <xf numFmtId="38" fontId="45" fillId="0" borderId="0" applyFont="0" applyFill="0" applyBorder="0" applyAlignment="0" applyProtection="0">
      <alignment vertical="center"/>
    </xf>
    <xf numFmtId="0" fontId="87" fillId="0" borderId="0" applyNumberFormat="0" applyFill="0" applyBorder="0" applyAlignment="0" applyProtection="0">
      <alignment vertical="center"/>
    </xf>
    <xf numFmtId="0" fontId="6" fillId="0" borderId="0">
      <alignment vertical="center"/>
    </xf>
  </cellStyleXfs>
  <cellXfs count="1536">
    <xf numFmtId="0" fontId="0" fillId="0" borderId="0" xfId="0">
      <alignment vertical="center"/>
    </xf>
    <xf numFmtId="0" fontId="5" fillId="2" borderId="0" xfId="1" applyFont="1" applyFill="1" applyAlignment="1">
      <alignment vertical="center"/>
    </xf>
    <xf numFmtId="0" fontId="6" fillId="2" borderId="0" xfId="1" applyFont="1" applyFill="1" applyAlignment="1">
      <alignment vertical="center"/>
    </xf>
    <xf numFmtId="0" fontId="7" fillId="2" borderId="0" xfId="1" applyFont="1" applyFill="1">
      <alignment vertical="center"/>
    </xf>
    <xf numFmtId="0" fontId="6" fillId="2" borderId="0" xfId="1" applyFont="1" applyFill="1">
      <alignment vertical="center"/>
    </xf>
    <xf numFmtId="0" fontId="8" fillId="2" borderId="0" xfId="1" applyFont="1" applyFill="1">
      <alignment vertical="center"/>
    </xf>
    <xf numFmtId="0" fontId="17" fillId="2" borderId="0" xfId="1" applyFont="1" applyFill="1">
      <alignment vertical="center"/>
    </xf>
    <xf numFmtId="0" fontId="7" fillId="0" borderId="0" xfId="1" applyFont="1" applyFill="1" applyBorder="1">
      <alignment vertical="center"/>
    </xf>
    <xf numFmtId="0" fontId="10" fillId="2" borderId="2" xfId="1" applyFont="1" applyFill="1" applyBorder="1" applyAlignment="1" applyProtection="1">
      <alignment vertical="center" wrapText="1"/>
    </xf>
    <xf numFmtId="0" fontId="10" fillId="2" borderId="3" xfId="1" applyFont="1" applyFill="1" applyBorder="1" applyAlignment="1" applyProtection="1">
      <alignment vertical="center" wrapText="1"/>
    </xf>
    <xf numFmtId="0" fontId="11" fillId="2" borderId="0" xfId="1" applyFont="1" applyFill="1">
      <alignment vertical="center"/>
    </xf>
    <xf numFmtId="0" fontId="16" fillId="2" borderId="0" xfId="1" applyFont="1" applyFill="1">
      <alignment vertical="center"/>
    </xf>
    <xf numFmtId="0" fontId="10" fillId="2" borderId="0" xfId="1" applyFont="1" applyFill="1" applyBorder="1" applyAlignment="1" applyProtection="1">
      <alignment vertical="center" wrapText="1"/>
    </xf>
    <xf numFmtId="0" fontId="10" fillId="2" borderId="5" xfId="1" applyFont="1" applyFill="1" applyBorder="1" applyAlignment="1" applyProtection="1">
      <alignment vertical="center" wrapText="1"/>
    </xf>
    <xf numFmtId="0" fontId="10" fillId="2" borderId="9" xfId="1" applyFont="1" applyFill="1" applyBorder="1" applyAlignment="1" applyProtection="1">
      <alignment vertical="center" wrapText="1"/>
    </xf>
    <xf numFmtId="0" fontId="10" fillId="2" borderId="4" xfId="1" applyFont="1" applyFill="1" applyBorder="1" applyAlignment="1" applyProtection="1">
      <alignment vertical="center"/>
    </xf>
    <xf numFmtId="0" fontId="10" fillId="2" borderId="8" xfId="1" applyFont="1" applyFill="1" applyBorder="1" applyAlignment="1" applyProtection="1">
      <alignment vertical="center"/>
    </xf>
    <xf numFmtId="0" fontId="10" fillId="2" borderId="10" xfId="1" applyFont="1" applyFill="1" applyBorder="1" applyAlignment="1" applyProtection="1">
      <alignment vertical="center" wrapText="1"/>
    </xf>
    <xf numFmtId="0" fontId="10" fillId="2" borderId="0" xfId="1" applyFont="1" applyFill="1" applyAlignment="1">
      <alignment vertical="center"/>
    </xf>
    <xf numFmtId="0" fontId="7" fillId="0" borderId="0" xfId="1" applyFont="1" applyFill="1" applyBorder="1" applyAlignment="1">
      <alignment vertical="center"/>
    </xf>
    <xf numFmtId="0" fontId="7" fillId="0" borderId="0" xfId="1" applyFont="1" applyFill="1">
      <alignment vertical="center"/>
    </xf>
    <xf numFmtId="0" fontId="7" fillId="2" borderId="0" xfId="1" applyFont="1" applyFill="1" applyAlignment="1">
      <alignment vertical="center"/>
    </xf>
    <xf numFmtId="0" fontId="10" fillId="2" borderId="0" xfId="1" applyFont="1" applyFill="1" applyAlignment="1">
      <alignment vertical="top"/>
    </xf>
    <xf numFmtId="0" fontId="10" fillId="2" borderId="0" xfId="1" applyFont="1" applyFill="1" applyAlignment="1">
      <alignment vertical="center" wrapText="1"/>
    </xf>
    <xf numFmtId="0" fontId="6" fillId="0" borderId="0" xfId="1" applyFont="1" applyFill="1">
      <alignment vertical="center"/>
    </xf>
    <xf numFmtId="0" fontId="5" fillId="2" borderId="0" xfId="1" applyFont="1" applyFill="1" applyAlignment="1">
      <alignment vertical="top"/>
    </xf>
    <xf numFmtId="0" fontId="10" fillId="2" borderId="1" xfId="1" applyFont="1" applyFill="1" applyBorder="1" applyAlignment="1" applyProtection="1">
      <alignment vertical="center"/>
    </xf>
    <xf numFmtId="0" fontId="10" fillId="2" borderId="0" xfId="1" applyFont="1" applyFill="1">
      <alignment vertical="center"/>
    </xf>
    <xf numFmtId="0" fontId="10" fillId="0" borderId="0" xfId="1" applyFont="1">
      <alignment vertical="center"/>
    </xf>
    <xf numFmtId="0" fontId="10" fillId="2" borderId="0" xfId="1" applyFont="1" applyFill="1" applyBorder="1" applyAlignment="1" applyProtection="1">
      <alignment horizontal="left" vertical="center" indent="1"/>
    </xf>
    <xf numFmtId="0" fontId="10" fillId="2" borderId="0" xfId="1" applyFont="1" applyFill="1" applyBorder="1">
      <alignment vertical="center"/>
    </xf>
    <xf numFmtId="0" fontId="7" fillId="2" borderId="0" xfId="1" applyFont="1" applyFill="1" applyBorder="1">
      <alignment vertical="center"/>
    </xf>
    <xf numFmtId="0" fontId="11" fillId="2" borderId="0" xfId="1" applyFont="1" applyFill="1" applyBorder="1">
      <alignment vertical="center"/>
    </xf>
    <xf numFmtId="0" fontId="16" fillId="2" borderId="0" xfId="1" applyFont="1" applyFill="1" applyBorder="1">
      <alignment vertical="center"/>
    </xf>
    <xf numFmtId="0" fontId="10" fillId="2" borderId="2" xfId="1" applyFont="1" applyFill="1" applyBorder="1" applyAlignment="1" applyProtection="1">
      <alignment vertical="center"/>
    </xf>
    <xf numFmtId="0" fontId="10" fillId="2" borderId="0" xfId="1" applyFont="1" applyFill="1" applyBorder="1" applyAlignment="1" applyProtection="1">
      <alignment vertical="center"/>
    </xf>
    <xf numFmtId="0" fontId="10" fillId="2" borderId="9" xfId="1" applyFont="1" applyFill="1" applyBorder="1" applyAlignment="1" applyProtection="1">
      <alignment vertical="center"/>
    </xf>
    <xf numFmtId="0" fontId="10" fillId="0" borderId="0" xfId="1" applyFont="1" applyAlignment="1">
      <alignment vertical="center" wrapText="1"/>
    </xf>
    <xf numFmtId="49" fontId="10" fillId="2" borderId="0" xfId="1" applyNumberFormat="1" applyFont="1" applyFill="1" applyAlignment="1">
      <alignment horizontal="left" vertical="top"/>
    </xf>
    <xf numFmtId="0" fontId="10" fillId="2" borderId="0" xfId="1" applyFont="1" applyFill="1" applyAlignment="1">
      <alignment horizontal="right" vertical="top"/>
    </xf>
    <xf numFmtId="0" fontId="10" fillId="2" borderId="0" xfId="1" applyFont="1" applyFill="1" applyAlignment="1">
      <alignment vertical="top" wrapText="1"/>
    </xf>
    <xf numFmtId="0" fontId="10" fillId="2" borderId="1" xfId="1" applyFont="1" applyFill="1" applyBorder="1" applyAlignment="1" applyProtection="1">
      <alignment vertical="center" wrapText="1"/>
    </xf>
    <xf numFmtId="0" fontId="10" fillId="2" borderId="3" xfId="1" applyFont="1" applyFill="1" applyBorder="1" applyAlignment="1" applyProtection="1">
      <alignment horizontal="right" vertical="center"/>
    </xf>
    <xf numFmtId="0" fontId="10" fillId="2" borderId="26" xfId="1" applyFont="1" applyFill="1" applyBorder="1" applyAlignment="1" applyProtection="1">
      <alignment vertical="center"/>
    </xf>
    <xf numFmtId="0" fontId="10" fillId="2" borderId="15" xfId="1" applyFont="1" applyFill="1" applyBorder="1" applyAlignment="1" applyProtection="1">
      <alignment horizontal="centerContinuous" vertical="center"/>
    </xf>
    <xf numFmtId="0" fontId="10" fillId="2" borderId="16" xfId="1" applyFont="1" applyFill="1" applyBorder="1" applyAlignment="1" applyProtection="1">
      <alignment horizontal="centerContinuous" vertical="center"/>
    </xf>
    <xf numFmtId="0" fontId="10" fillId="2" borderId="17" xfId="1" applyFont="1" applyFill="1" applyBorder="1" applyAlignment="1" applyProtection="1">
      <alignment horizontal="centerContinuous" vertical="center"/>
    </xf>
    <xf numFmtId="0" fontId="10" fillId="2" borderId="29" xfId="1" applyFont="1" applyFill="1" applyBorder="1" applyAlignment="1" applyProtection="1">
      <alignment vertical="center"/>
    </xf>
    <xf numFmtId="0" fontId="10" fillId="2" borderId="13" xfId="1" applyFont="1" applyFill="1" applyBorder="1" applyAlignment="1" applyProtection="1">
      <alignment vertical="center"/>
    </xf>
    <xf numFmtId="0" fontId="10" fillId="2" borderId="14" xfId="1" applyFont="1" applyFill="1" applyBorder="1" applyAlignment="1" applyProtection="1">
      <alignment vertical="center"/>
    </xf>
    <xf numFmtId="0" fontId="10" fillId="2" borderId="27" xfId="1" applyFont="1" applyFill="1" applyBorder="1" applyAlignment="1" applyProtection="1">
      <alignment vertical="center"/>
    </xf>
    <xf numFmtId="0" fontId="10" fillId="2" borderId="28" xfId="1" applyFont="1" applyFill="1" applyBorder="1" applyAlignment="1" applyProtection="1">
      <alignment horizontal="centerContinuous" vertical="center"/>
    </xf>
    <xf numFmtId="0" fontId="10" fillId="2" borderId="26" xfId="1" applyFont="1" applyFill="1" applyBorder="1" applyAlignment="1" applyProtection="1">
      <alignment horizontal="centerContinuous" vertical="center"/>
    </xf>
    <xf numFmtId="0" fontId="10" fillId="2" borderId="27" xfId="1" applyFont="1" applyFill="1" applyBorder="1" applyAlignment="1" applyProtection="1">
      <alignment horizontal="centerContinuous" vertical="center"/>
    </xf>
    <xf numFmtId="0" fontId="7" fillId="2" borderId="0" xfId="1" applyFont="1" applyFill="1" applyBorder="1" applyAlignment="1" applyProtection="1">
      <alignment vertical="center"/>
    </xf>
    <xf numFmtId="0" fontId="10" fillId="2" borderId="4" xfId="1" applyFont="1" applyFill="1" applyBorder="1" applyAlignment="1" applyProtection="1">
      <alignment vertical="center" wrapText="1"/>
    </xf>
    <xf numFmtId="0" fontId="10" fillId="2" borderId="5" xfId="1" applyFont="1" applyFill="1" applyBorder="1" applyAlignment="1" applyProtection="1">
      <alignment horizontal="right" vertical="center"/>
    </xf>
    <xf numFmtId="0" fontId="10" fillId="2" borderId="0" xfId="1" applyFont="1" applyFill="1" applyBorder="1" applyAlignment="1" applyProtection="1">
      <alignment vertical="top"/>
    </xf>
    <xf numFmtId="0" fontId="10" fillId="2" borderId="0" xfId="1" applyFont="1" applyFill="1" applyBorder="1" applyAlignment="1" applyProtection="1">
      <alignment vertical="top" wrapText="1"/>
    </xf>
    <xf numFmtId="0" fontId="10" fillId="2" borderId="31" xfId="1" applyFont="1" applyFill="1" applyBorder="1" applyAlignment="1" applyProtection="1">
      <alignment vertical="center"/>
    </xf>
    <xf numFmtId="0" fontId="10" fillId="2" borderId="52" xfId="1" applyFont="1" applyFill="1" applyBorder="1" applyAlignment="1" applyProtection="1">
      <alignment vertical="center"/>
    </xf>
    <xf numFmtId="0" fontId="10" fillId="0" borderId="0" xfId="1" applyFont="1" applyFill="1" applyBorder="1" applyAlignment="1" applyProtection="1">
      <alignment vertical="center"/>
    </xf>
    <xf numFmtId="0" fontId="10" fillId="0" borderId="9" xfId="1" applyFont="1" applyFill="1" applyBorder="1" applyAlignment="1" applyProtection="1">
      <alignment horizontal="center" vertical="center"/>
    </xf>
    <xf numFmtId="0" fontId="8" fillId="2" borderId="0" xfId="1" applyFont="1" applyFill="1" applyProtection="1">
      <alignment vertical="center"/>
    </xf>
    <xf numFmtId="0" fontId="1" fillId="0" borderId="0" xfId="1" applyFont="1" applyFill="1" applyProtection="1">
      <alignment vertical="center"/>
    </xf>
    <xf numFmtId="0" fontId="5" fillId="2" borderId="0" xfId="1" applyFont="1" applyFill="1" applyProtection="1">
      <alignment vertical="center"/>
    </xf>
    <xf numFmtId="0" fontId="6" fillId="2" borderId="0" xfId="1" applyFont="1" applyFill="1" applyProtection="1">
      <alignment vertical="center"/>
    </xf>
    <xf numFmtId="0" fontId="17" fillId="2" borderId="0" xfId="1" applyFont="1" applyFill="1" applyProtection="1">
      <alignment vertical="center"/>
    </xf>
    <xf numFmtId="0" fontId="9" fillId="0" borderId="0" xfId="1" applyFont="1" applyFill="1" applyProtection="1">
      <alignment vertical="center"/>
    </xf>
    <xf numFmtId="0" fontId="7" fillId="2" borderId="0" xfId="1" applyFont="1" applyFill="1" applyProtection="1">
      <alignment vertical="center"/>
    </xf>
    <xf numFmtId="0" fontId="10" fillId="2" borderId="0" xfId="1" applyFont="1" applyFill="1" applyProtection="1">
      <alignment vertical="center"/>
    </xf>
    <xf numFmtId="0" fontId="6" fillId="0" borderId="0" xfId="1" applyFont="1" applyFill="1" applyAlignment="1" applyProtection="1">
      <alignment horizontal="left" vertical="center" indent="1"/>
    </xf>
    <xf numFmtId="0" fontId="11" fillId="2" borderId="0" xfId="1" applyFont="1" applyFill="1" applyProtection="1">
      <alignment vertical="center"/>
    </xf>
    <xf numFmtId="0" fontId="6" fillId="0" borderId="0" xfId="1" applyFont="1" applyFill="1" applyBorder="1" applyAlignment="1" applyProtection="1">
      <alignment horizontal="left" vertical="center" indent="1"/>
    </xf>
    <xf numFmtId="0" fontId="10" fillId="2" borderId="4" xfId="1" applyFont="1" applyFill="1" applyBorder="1" applyAlignment="1" applyProtection="1">
      <alignment horizontal="left" vertical="center" indent="1"/>
    </xf>
    <xf numFmtId="0" fontId="6" fillId="0" borderId="0" xfId="1" applyFont="1" applyFill="1" applyProtection="1">
      <alignment vertical="center"/>
    </xf>
    <xf numFmtId="0" fontId="10" fillId="2" borderId="1" xfId="1" applyFont="1" applyFill="1" applyBorder="1" applyAlignment="1" applyProtection="1">
      <alignment horizontal="left" vertical="center" indent="2"/>
    </xf>
    <xf numFmtId="0" fontId="5" fillId="2" borderId="2" xfId="1" applyFont="1" applyFill="1" applyBorder="1" applyProtection="1">
      <alignment vertical="center"/>
    </xf>
    <xf numFmtId="0" fontId="5" fillId="2" borderId="3" xfId="1" applyFont="1" applyFill="1" applyBorder="1" applyProtection="1">
      <alignment vertical="center"/>
    </xf>
    <xf numFmtId="0" fontId="10" fillId="2" borderId="4" xfId="1" applyFont="1" applyFill="1" applyBorder="1" applyAlignment="1" applyProtection="1">
      <alignment horizontal="left" vertical="center" indent="2"/>
    </xf>
    <xf numFmtId="0" fontId="5" fillId="2" borderId="0" xfId="1" applyFont="1" applyFill="1" applyBorder="1" applyProtection="1">
      <alignment vertical="center"/>
    </xf>
    <xf numFmtId="0" fontId="5" fillId="2" borderId="5" xfId="1" applyFont="1" applyFill="1" applyBorder="1" applyProtection="1">
      <alignment vertical="center"/>
    </xf>
    <xf numFmtId="0" fontId="10" fillId="2" borderId="8" xfId="1" applyFont="1" applyFill="1" applyBorder="1" applyAlignment="1" applyProtection="1">
      <alignment horizontal="left" vertical="center" indent="2"/>
    </xf>
    <xf numFmtId="0" fontId="5" fillId="2" borderId="9" xfId="1" applyFont="1" applyFill="1" applyBorder="1" applyProtection="1">
      <alignment vertical="center"/>
    </xf>
    <xf numFmtId="0" fontId="21" fillId="2" borderId="9" xfId="1" applyFont="1" applyFill="1" applyBorder="1" applyProtection="1">
      <alignment vertical="center"/>
    </xf>
    <xf numFmtId="0" fontId="5" fillId="2" borderId="10" xfId="1" applyFont="1" applyFill="1" applyBorder="1" applyProtection="1">
      <alignment vertical="center"/>
    </xf>
    <xf numFmtId="0" fontId="21" fillId="2" borderId="9" xfId="1" applyFont="1" applyFill="1" applyBorder="1" applyAlignment="1" applyProtection="1">
      <alignment vertical="center"/>
    </xf>
    <xf numFmtId="0" fontId="13" fillId="2" borderId="0" xfId="1" applyFont="1" applyFill="1" applyProtection="1">
      <alignment vertical="center"/>
    </xf>
    <xf numFmtId="0" fontId="19" fillId="0" borderId="0" xfId="1" applyFont="1">
      <alignment vertical="center"/>
    </xf>
    <xf numFmtId="0" fontId="10" fillId="2" borderId="0" xfId="1" applyFont="1" applyFill="1" applyAlignment="1">
      <alignment horizontal="center" vertical="top"/>
    </xf>
    <xf numFmtId="0" fontId="10" fillId="2" borderId="0" xfId="1" applyFont="1" applyFill="1" applyAlignment="1">
      <alignment horizontal="center" vertical="top" wrapText="1"/>
    </xf>
    <xf numFmtId="0" fontId="5" fillId="2" borderId="79" xfId="1" applyFont="1" applyFill="1" applyBorder="1" applyProtection="1">
      <alignment vertical="center"/>
    </xf>
    <xf numFmtId="0" fontId="5" fillId="2" borderId="4" xfId="1" applyFont="1" applyFill="1" applyBorder="1" applyProtection="1">
      <alignment vertical="center"/>
    </xf>
    <xf numFmtId="0" fontId="21" fillId="2" borderId="0" xfId="1" applyFont="1" applyFill="1" applyBorder="1" applyProtection="1">
      <alignment vertical="center"/>
    </xf>
    <xf numFmtId="0" fontId="10" fillId="2" borderId="0" xfId="1" applyFont="1" applyFill="1" applyBorder="1" applyAlignment="1" applyProtection="1">
      <alignment horizontal="right" vertical="top"/>
    </xf>
    <xf numFmtId="0" fontId="5" fillId="2" borderId="24" xfId="1" applyFont="1" applyFill="1" applyBorder="1" applyAlignment="1" applyProtection="1">
      <alignment horizontal="center" vertical="center"/>
    </xf>
    <xf numFmtId="0" fontId="5" fillId="2" borderId="25" xfId="1" applyFont="1" applyFill="1" applyBorder="1" applyAlignment="1" applyProtection="1">
      <alignment horizontal="center" vertical="center"/>
    </xf>
    <xf numFmtId="0" fontId="10" fillId="2" borderId="0" xfId="1" applyFont="1" applyFill="1" applyBorder="1" applyProtection="1">
      <alignment vertical="center"/>
    </xf>
    <xf numFmtId="0" fontId="5" fillId="2" borderId="0" xfId="1" applyFont="1" applyFill="1" applyBorder="1" applyAlignment="1" applyProtection="1">
      <alignment vertical="center" wrapText="1"/>
    </xf>
    <xf numFmtId="0" fontId="10" fillId="2" borderId="2" xfId="1" applyFont="1" applyFill="1" applyBorder="1" applyProtection="1">
      <alignment vertical="center"/>
    </xf>
    <xf numFmtId="0" fontId="10" fillId="2" borderId="9" xfId="1" applyFont="1" applyFill="1" applyBorder="1" applyProtection="1">
      <alignment vertical="center"/>
    </xf>
    <xf numFmtId="0" fontId="7" fillId="2" borderId="0" xfId="1" applyFont="1" applyFill="1" applyAlignment="1" applyProtection="1">
      <alignment horizontal="left" vertical="center"/>
    </xf>
    <xf numFmtId="0" fontId="7" fillId="2" borderId="0" xfId="1" applyFont="1" applyFill="1" applyAlignment="1">
      <alignment vertical="top"/>
    </xf>
    <xf numFmtId="0" fontId="7" fillId="2" borderId="0" xfId="1" applyFont="1" applyFill="1" applyAlignment="1">
      <alignment horizontal="left" vertical="top"/>
    </xf>
    <xf numFmtId="0" fontId="29" fillId="2" borderId="0" xfId="1" applyFont="1" applyFill="1" applyBorder="1" applyAlignment="1" applyProtection="1">
      <alignment horizontal="left" vertical="center"/>
    </xf>
    <xf numFmtId="0" fontId="29" fillId="2" borderId="0" xfId="1" applyFont="1" applyFill="1" applyAlignment="1">
      <alignment vertical="top"/>
    </xf>
    <xf numFmtId="0" fontId="29" fillId="2" borderId="0" xfId="1" applyFont="1" applyFill="1" applyAlignment="1">
      <alignment horizontal="left" vertical="top"/>
    </xf>
    <xf numFmtId="0" fontId="10" fillId="2" borderId="1" xfId="1" applyFont="1" applyFill="1" applyBorder="1" applyAlignment="1" applyProtection="1">
      <alignment horizontal="left" vertical="center" indent="1"/>
    </xf>
    <xf numFmtId="0" fontId="10" fillId="2" borderId="8" xfId="1" applyFont="1" applyFill="1" applyBorder="1" applyAlignment="1" applyProtection="1">
      <alignment horizontal="left" vertical="center" indent="1"/>
    </xf>
    <xf numFmtId="0" fontId="16" fillId="2" borderId="4" xfId="1" applyFont="1" applyFill="1" applyBorder="1" applyAlignment="1" applyProtection="1">
      <alignment vertical="center"/>
    </xf>
    <xf numFmtId="0" fontId="16" fillId="2" borderId="0" xfId="1" applyFont="1" applyFill="1" applyBorder="1" applyAlignment="1" applyProtection="1">
      <alignment vertical="center" wrapText="1"/>
    </xf>
    <xf numFmtId="0" fontId="16" fillId="2" borderId="5" xfId="1" applyFont="1" applyFill="1" applyBorder="1" applyAlignment="1" applyProtection="1">
      <alignment vertical="center" wrapText="1"/>
    </xf>
    <xf numFmtId="0" fontId="16" fillId="2" borderId="8" xfId="1" applyFont="1" applyFill="1" applyBorder="1" applyAlignment="1" applyProtection="1">
      <alignment vertical="center"/>
    </xf>
    <xf numFmtId="0" fontId="16" fillId="2" borderId="9" xfId="1" applyFont="1" applyFill="1" applyBorder="1" applyAlignment="1" applyProtection="1">
      <alignment vertical="center" wrapText="1"/>
    </xf>
    <xf numFmtId="0" fontId="16" fillId="2" borderId="10" xfId="1" applyFont="1" applyFill="1" applyBorder="1" applyAlignment="1" applyProtection="1">
      <alignment vertical="center" wrapText="1"/>
    </xf>
    <xf numFmtId="0" fontId="16" fillId="2" borderId="0" xfId="1" applyFont="1" applyFill="1" applyBorder="1" applyAlignment="1" applyProtection="1">
      <alignment horizontal="left" vertical="center"/>
    </xf>
    <xf numFmtId="0" fontId="16" fillId="2" borderId="0" xfId="1" applyFont="1" applyFill="1" applyBorder="1" applyAlignment="1" applyProtection="1">
      <alignment horizontal="left"/>
    </xf>
    <xf numFmtId="0" fontId="27" fillId="2" borderId="0" xfId="1" applyFont="1" applyFill="1" applyBorder="1" applyAlignment="1" applyProtection="1">
      <alignment horizontal="right"/>
    </xf>
    <xf numFmtId="0" fontId="16" fillId="2" borderId="26" xfId="1" applyFont="1" applyFill="1" applyBorder="1" applyAlignment="1" applyProtection="1">
      <alignment vertical="center"/>
    </xf>
    <xf numFmtId="0" fontId="16" fillId="2" borderId="2" xfId="1" applyFont="1" applyFill="1" applyBorder="1" applyAlignment="1" applyProtection="1">
      <alignment vertical="center"/>
    </xf>
    <xf numFmtId="0" fontId="16" fillId="2" borderId="0" xfId="1" applyFont="1" applyFill="1" applyBorder="1" applyAlignment="1" applyProtection="1">
      <alignment horizontal="center" vertical="center"/>
    </xf>
    <xf numFmtId="0" fontId="16" fillId="2" borderId="15" xfId="1" applyFont="1" applyFill="1" applyBorder="1" applyAlignment="1" applyProtection="1">
      <alignment horizontal="centerContinuous" vertical="center"/>
    </xf>
    <xf numFmtId="0" fontId="16" fillId="2" borderId="16" xfId="1" applyFont="1" applyFill="1" applyBorder="1" applyAlignment="1" applyProtection="1">
      <alignment horizontal="centerContinuous" vertical="center"/>
    </xf>
    <xf numFmtId="0" fontId="16" fillId="2" borderId="17" xfId="1" applyFont="1" applyFill="1" applyBorder="1" applyAlignment="1" applyProtection="1">
      <alignment horizontal="centerContinuous" vertical="center"/>
    </xf>
    <xf numFmtId="0" fontId="16" fillId="2" borderId="0" xfId="1" applyFont="1" applyFill="1" applyBorder="1" applyAlignment="1" applyProtection="1">
      <alignment vertical="center"/>
    </xf>
    <xf numFmtId="0" fontId="54" fillId="2" borderId="0" xfId="1" applyFont="1" applyFill="1" applyBorder="1" applyAlignment="1" applyProtection="1">
      <alignment vertical="center"/>
    </xf>
    <xf numFmtId="0" fontId="16" fillId="2" borderId="5" xfId="1" applyFont="1" applyFill="1" applyBorder="1" applyAlignment="1" applyProtection="1">
      <alignment vertical="center"/>
    </xf>
    <xf numFmtId="0" fontId="16" fillId="2" borderId="2" xfId="1" applyFont="1" applyFill="1" applyBorder="1" applyAlignment="1" applyProtection="1">
      <alignment vertical="center" wrapText="1"/>
    </xf>
    <xf numFmtId="0" fontId="16" fillId="2" borderId="3" xfId="1" applyFont="1" applyFill="1" applyBorder="1" applyAlignment="1" applyProtection="1">
      <alignment vertical="center" wrapText="1"/>
    </xf>
    <xf numFmtId="0" fontId="16" fillId="2" borderId="1" xfId="1" applyFont="1" applyFill="1" applyBorder="1" applyAlignment="1" applyProtection="1">
      <alignment vertical="center"/>
    </xf>
    <xf numFmtId="0" fontId="16" fillId="2" borderId="13" xfId="1" applyFont="1" applyFill="1" applyBorder="1" applyAlignment="1" applyProtection="1">
      <alignment vertical="center" wrapText="1"/>
    </xf>
    <xf numFmtId="0" fontId="16" fillId="2" borderId="9" xfId="1" applyFont="1" applyFill="1" applyBorder="1" applyAlignment="1" applyProtection="1">
      <alignment vertical="center"/>
    </xf>
    <xf numFmtId="0" fontId="16" fillId="2" borderId="14" xfId="1" applyFont="1" applyFill="1" applyBorder="1" applyAlignment="1" applyProtection="1">
      <alignment vertical="center" wrapText="1"/>
    </xf>
    <xf numFmtId="0" fontId="56" fillId="2" borderId="0" xfId="1" applyFont="1" applyFill="1" applyBorder="1" applyAlignment="1" applyProtection="1">
      <alignment vertical="center"/>
    </xf>
    <xf numFmtId="0" fontId="16" fillId="2" borderId="0" xfId="1" applyFont="1" applyFill="1" applyBorder="1" applyAlignment="1" applyProtection="1">
      <alignment horizontal="right" vertical="center"/>
    </xf>
    <xf numFmtId="0" fontId="56" fillId="2" borderId="0" xfId="1" applyFont="1" applyFill="1" applyBorder="1" applyAlignment="1" applyProtection="1">
      <alignment horizontal="right" vertical="center"/>
    </xf>
    <xf numFmtId="0" fontId="91" fillId="0" borderId="0" xfId="1" applyFont="1">
      <alignment vertical="center"/>
    </xf>
    <xf numFmtId="0" fontId="91" fillId="6" borderId="0" xfId="1" applyFont="1" applyFill="1" applyAlignment="1">
      <alignment horizontal="center" vertical="center"/>
    </xf>
    <xf numFmtId="0" fontId="91" fillId="7" borderId="0" xfId="1" applyFont="1" applyFill="1" applyAlignment="1">
      <alignment horizontal="center" vertical="center"/>
    </xf>
    <xf numFmtId="0" fontId="92" fillId="8" borderId="140" xfId="1" applyFont="1" applyFill="1" applyBorder="1" applyAlignment="1">
      <alignment horizontal="center" vertical="center" shrinkToFit="1"/>
    </xf>
    <xf numFmtId="0" fontId="93" fillId="9" borderId="140" xfId="4" applyFont="1" applyFill="1" applyBorder="1" applyAlignment="1">
      <alignment horizontal="center" vertical="center" wrapText="1" shrinkToFit="1"/>
    </xf>
    <xf numFmtId="0" fontId="92" fillId="0" borderId="0" xfId="1" applyFont="1" applyAlignment="1">
      <alignment horizontal="center" vertical="center" shrinkToFit="1"/>
    </xf>
    <xf numFmtId="0" fontId="94" fillId="0" borderId="0" xfId="1" applyFont="1" applyAlignment="1">
      <alignment horizontal="center" vertical="center" shrinkToFit="1"/>
    </xf>
    <xf numFmtId="0" fontId="91" fillId="10" borderId="0" xfId="1" applyFont="1" applyFill="1" applyAlignment="1">
      <alignment horizontal="center" vertical="center"/>
    </xf>
    <xf numFmtId="0" fontId="93" fillId="6" borderId="140" xfId="4" applyFont="1" applyFill="1" applyBorder="1" applyAlignment="1">
      <alignment horizontal="center" vertical="center" wrapText="1" shrinkToFit="1"/>
    </xf>
    <xf numFmtId="0" fontId="91" fillId="11" borderId="0" xfId="1" applyFont="1" applyFill="1" applyAlignment="1">
      <alignment horizontal="center" vertical="center"/>
    </xf>
    <xf numFmtId="0" fontId="95" fillId="10" borderId="140" xfId="4" applyFont="1" applyFill="1" applyBorder="1" applyAlignment="1">
      <alignment horizontal="center" vertical="center" wrapText="1" shrinkToFit="1"/>
    </xf>
    <xf numFmtId="0" fontId="93" fillId="10" borderId="140" xfId="4" applyFont="1" applyFill="1" applyBorder="1" applyAlignment="1">
      <alignment horizontal="center" vertical="center" wrapText="1" shrinkToFit="1"/>
    </xf>
    <xf numFmtId="0" fontId="91" fillId="12" borderId="0" xfId="1" applyFont="1" applyFill="1" applyAlignment="1">
      <alignment horizontal="center" vertical="center"/>
    </xf>
    <xf numFmtId="0" fontId="93" fillId="11" borderId="140" xfId="4" applyFont="1" applyFill="1" applyBorder="1" applyAlignment="1">
      <alignment horizontal="center" vertical="center" wrapText="1" shrinkToFit="1"/>
    </xf>
    <xf numFmtId="0" fontId="93" fillId="7" borderId="140" xfId="4" applyFont="1" applyFill="1" applyBorder="1" applyAlignment="1">
      <alignment horizontal="center" vertical="center" wrapText="1" shrinkToFit="1"/>
    </xf>
    <xf numFmtId="0" fontId="93" fillId="13" borderId="140" xfId="4" applyFont="1" applyFill="1" applyBorder="1" applyAlignment="1">
      <alignment horizontal="center" vertical="center" wrapText="1" shrinkToFit="1"/>
    </xf>
    <xf numFmtId="0" fontId="91" fillId="0" borderId="0" xfId="1" applyFont="1" applyAlignment="1">
      <alignment horizontal="center" vertical="center"/>
    </xf>
    <xf numFmtId="0" fontId="10" fillId="2" borderId="0" xfId="1" applyFont="1" applyFill="1" applyAlignment="1">
      <alignment horizontal="left" vertical="top"/>
    </xf>
    <xf numFmtId="0" fontId="10" fillId="2" borderId="1" xfId="1" applyFont="1" applyFill="1" applyBorder="1" applyAlignment="1" applyProtection="1">
      <alignment horizontal="left" vertical="center"/>
    </xf>
    <xf numFmtId="0" fontId="10" fillId="2" borderId="2" xfId="1" applyFont="1" applyFill="1" applyBorder="1" applyAlignment="1" applyProtection="1">
      <alignment horizontal="left" vertical="center"/>
    </xf>
    <xf numFmtId="0" fontId="10" fillId="2" borderId="4" xfId="1" applyFont="1" applyFill="1" applyBorder="1" applyAlignment="1" applyProtection="1">
      <alignment horizontal="left" vertical="center"/>
    </xf>
    <xf numFmtId="0" fontId="10" fillId="2" borderId="0" xfId="1" applyFont="1" applyFill="1" applyBorder="1" applyAlignment="1" applyProtection="1">
      <alignment horizontal="left" vertical="center"/>
    </xf>
    <xf numFmtId="0" fontId="10" fillId="2" borderId="5" xfId="1" applyFont="1" applyFill="1" applyBorder="1" applyAlignment="1" applyProtection="1">
      <alignment horizontal="left" vertical="center"/>
    </xf>
    <xf numFmtId="0" fontId="10" fillId="2" borderId="8" xfId="1" applyFont="1" applyFill="1" applyBorder="1" applyAlignment="1" applyProtection="1">
      <alignment horizontal="left" vertical="center"/>
    </xf>
    <xf numFmtId="0" fontId="10" fillId="2" borderId="0" xfId="1" applyFont="1" applyFill="1" applyAlignment="1">
      <alignment horizontal="left" vertical="top" wrapText="1"/>
    </xf>
    <xf numFmtId="0" fontId="10" fillId="2" borderId="2" xfId="1" applyFont="1" applyFill="1" applyBorder="1" applyAlignment="1" applyProtection="1">
      <alignment horizontal="left" vertical="center" wrapText="1"/>
    </xf>
    <xf numFmtId="0" fontId="10" fillId="2" borderId="0" xfId="1" applyFont="1" applyFill="1" applyBorder="1" applyAlignment="1" applyProtection="1">
      <alignment horizontal="left" vertical="center" wrapText="1"/>
    </xf>
    <xf numFmtId="0" fontId="10" fillId="2" borderId="9" xfId="1" applyFont="1" applyFill="1" applyBorder="1" applyAlignment="1" applyProtection="1">
      <alignment horizontal="left" vertical="center" wrapText="1"/>
    </xf>
    <xf numFmtId="0" fontId="10" fillId="2" borderId="0" xfId="1" applyFont="1" applyFill="1" applyBorder="1" applyAlignment="1" applyProtection="1">
      <alignment horizontal="left" vertical="top" wrapText="1"/>
    </xf>
    <xf numFmtId="0" fontId="16" fillId="2" borderId="0" xfId="1" applyFont="1" applyFill="1" applyBorder="1" applyAlignment="1" applyProtection="1">
      <alignment horizontal="left" vertical="center" wrapText="1"/>
    </xf>
    <xf numFmtId="0" fontId="10" fillId="2" borderId="0" xfId="1" applyFont="1" applyFill="1" applyBorder="1" applyAlignment="1" applyProtection="1">
      <alignment horizontal="center" vertical="center" wrapText="1"/>
    </xf>
    <xf numFmtId="0" fontId="10" fillId="2" borderId="0" xfId="1" applyFont="1" applyFill="1" applyBorder="1" applyAlignment="1" applyProtection="1">
      <alignment horizontal="left" vertical="top"/>
    </xf>
    <xf numFmtId="0" fontId="10" fillId="2" borderId="4" xfId="1" applyFont="1" applyFill="1" applyBorder="1" applyAlignment="1" applyProtection="1">
      <alignment horizontal="center" vertical="center"/>
    </xf>
    <xf numFmtId="0" fontId="10" fillId="2" borderId="0" xfId="1" applyFont="1" applyFill="1" applyBorder="1" applyAlignment="1" applyProtection="1">
      <alignment horizontal="center" vertical="center"/>
    </xf>
    <xf numFmtId="0" fontId="10" fillId="2" borderId="10"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3" xfId="1" applyFont="1" applyFill="1" applyBorder="1" applyAlignment="1" applyProtection="1">
      <alignment horizontal="center" vertical="center"/>
    </xf>
    <xf numFmtId="0" fontId="10" fillId="0" borderId="0" xfId="1" applyFont="1" applyAlignment="1">
      <alignment horizontal="left" vertical="top" wrapText="1"/>
    </xf>
    <xf numFmtId="176" fontId="46" fillId="2" borderId="0" xfId="2" applyNumberFormat="1" applyFont="1" applyFill="1" applyBorder="1" applyAlignment="1" applyProtection="1">
      <alignment vertical="center"/>
    </xf>
    <xf numFmtId="0" fontId="30" fillId="2" borderId="0" xfId="1" applyFont="1" applyFill="1" applyProtection="1">
      <alignment vertical="center"/>
    </xf>
    <xf numFmtId="0" fontId="32" fillId="2" borderId="0" xfId="1" applyFont="1" applyFill="1" applyProtection="1">
      <alignment vertical="center"/>
    </xf>
    <xf numFmtId="0" fontId="24" fillId="2" borderId="0" xfId="1" applyFill="1" applyProtection="1">
      <alignment vertical="center"/>
    </xf>
    <xf numFmtId="0" fontId="43" fillId="0" borderId="0" xfId="0" applyFont="1" applyProtection="1">
      <alignment vertical="center"/>
    </xf>
    <xf numFmtId="0" fontId="25" fillId="2" borderId="0" xfId="1" applyFont="1" applyFill="1" applyAlignment="1" applyProtection="1">
      <alignment horizontal="right" vertical="center"/>
    </xf>
    <xf numFmtId="0" fontId="25" fillId="2" borderId="0" xfId="1" applyFont="1" applyFill="1" applyProtection="1">
      <alignment vertical="center"/>
    </xf>
    <xf numFmtId="0" fontId="34" fillId="2" borderId="0" xfId="1" applyFont="1" applyFill="1" applyAlignment="1" applyProtection="1">
      <alignment vertical="center"/>
    </xf>
    <xf numFmtId="0" fontId="25" fillId="2" borderId="0" xfId="1" applyFont="1" applyFill="1" applyAlignment="1" applyProtection="1">
      <alignment vertical="center"/>
    </xf>
    <xf numFmtId="0" fontId="35" fillId="2" borderId="0" xfId="1" applyFont="1" applyFill="1" applyBorder="1" applyAlignment="1" applyProtection="1">
      <alignment vertical="center" shrinkToFit="1"/>
    </xf>
    <xf numFmtId="0" fontId="30" fillId="2" borderId="0" xfId="1" applyFont="1" applyFill="1" applyBorder="1" applyProtection="1">
      <alignment vertical="center"/>
    </xf>
    <xf numFmtId="0" fontId="30" fillId="2" borderId="0" xfId="1" applyFont="1" applyFill="1" applyAlignment="1" applyProtection="1">
      <alignment vertical="center"/>
    </xf>
    <xf numFmtId="0" fontId="25" fillId="2" borderId="21" xfId="1" applyFont="1" applyFill="1" applyBorder="1" applyAlignment="1" applyProtection="1">
      <alignment horizontal="center" vertical="center"/>
      <protection locked="0"/>
    </xf>
    <xf numFmtId="0" fontId="36" fillId="2" borderId="0" xfId="1" applyFont="1" applyFill="1" applyProtection="1">
      <alignment vertical="center"/>
    </xf>
    <xf numFmtId="0" fontId="37" fillId="2" borderId="0" xfId="1" applyFont="1" applyFill="1" applyAlignment="1" applyProtection="1">
      <alignment horizontal="left" vertical="center" indent="2"/>
    </xf>
    <xf numFmtId="0" fontId="32" fillId="2" borderId="2" xfId="1" applyFont="1" applyFill="1" applyBorder="1" applyProtection="1">
      <alignment vertical="center"/>
    </xf>
    <xf numFmtId="0" fontId="32" fillId="2" borderId="13" xfId="1" applyFont="1" applyFill="1" applyBorder="1" applyProtection="1">
      <alignment vertical="center"/>
    </xf>
    <xf numFmtId="0" fontId="32" fillId="2" borderId="0" xfId="1" applyFont="1" applyFill="1" applyAlignment="1" applyProtection="1">
      <alignment vertical="center"/>
    </xf>
    <xf numFmtId="0" fontId="28" fillId="2" borderId="0" xfId="1" applyFont="1" applyFill="1" applyProtection="1">
      <alignment vertical="center"/>
    </xf>
    <xf numFmtId="0" fontId="32" fillId="2" borderId="0" xfId="1" applyFont="1" applyFill="1" applyBorder="1" applyProtection="1">
      <alignment vertical="center"/>
    </xf>
    <xf numFmtId="0" fontId="39" fillId="0" borderId="0" xfId="1" applyFont="1" applyProtection="1">
      <alignment vertical="center"/>
    </xf>
    <xf numFmtId="0" fontId="4" fillId="2" borderId="0" xfId="1" applyFont="1" applyFill="1" applyAlignment="1" applyProtection="1">
      <alignment vertical="center"/>
    </xf>
    <xf numFmtId="0" fontId="5" fillId="2" borderId="0" xfId="1" applyFont="1" applyFill="1" applyAlignment="1" applyProtection="1">
      <alignment vertical="center"/>
    </xf>
    <xf numFmtId="0" fontId="6" fillId="2" borderId="0" xfId="1" applyFont="1" applyFill="1" applyAlignment="1" applyProtection="1">
      <alignment vertical="center"/>
    </xf>
    <xf numFmtId="0" fontId="7" fillId="0" borderId="0" xfId="1" applyFont="1" applyFill="1" applyBorder="1" applyProtection="1">
      <alignment vertical="center"/>
    </xf>
    <xf numFmtId="0" fontId="7" fillId="0" borderId="0" xfId="1" applyFont="1" applyFill="1" applyBorder="1" applyAlignment="1" applyProtection="1">
      <alignment horizontal="center" vertical="center"/>
    </xf>
    <xf numFmtId="0" fontId="16" fillId="2" borderId="0" xfId="1" applyFont="1" applyFill="1" applyProtection="1">
      <alignment vertical="center"/>
    </xf>
    <xf numFmtId="0" fontId="4" fillId="2" borderId="0" xfId="1" applyFont="1" applyFill="1" applyBorder="1" applyAlignment="1" applyProtection="1">
      <alignment vertical="center"/>
    </xf>
    <xf numFmtId="176" fontId="1" fillId="0" borderId="0" xfId="1" applyNumberFormat="1" applyFont="1" applyFill="1" applyBorder="1" applyAlignment="1" applyProtection="1">
      <alignment horizontal="center" vertical="center"/>
    </xf>
    <xf numFmtId="0" fontId="10" fillId="2" borderId="0" xfId="1" applyFont="1" applyFill="1" applyAlignment="1" applyProtection="1">
      <alignment vertical="center"/>
    </xf>
    <xf numFmtId="0" fontId="7" fillId="0" borderId="0" xfId="1" applyFont="1" applyFill="1" applyBorder="1" applyAlignment="1" applyProtection="1">
      <alignment vertical="center"/>
    </xf>
    <xf numFmtId="0" fontId="7" fillId="0" borderId="0" xfId="1" applyFont="1" applyFill="1" applyProtection="1">
      <alignment vertical="center"/>
    </xf>
    <xf numFmtId="0" fontId="7" fillId="2" borderId="0" xfId="1" applyFont="1" applyFill="1" applyAlignment="1" applyProtection="1">
      <alignment vertical="center"/>
    </xf>
    <xf numFmtId="0" fontId="10" fillId="2" borderId="0" xfId="1" applyFont="1" applyFill="1" applyAlignment="1" applyProtection="1">
      <alignment vertical="top"/>
    </xf>
    <xf numFmtId="0" fontId="10" fillId="2" borderId="0" xfId="1" applyFont="1" applyFill="1" applyAlignment="1" applyProtection="1">
      <alignment vertical="center" wrapText="1"/>
    </xf>
    <xf numFmtId="0" fontId="5" fillId="2" borderId="0" xfId="1" applyFont="1" applyFill="1" applyAlignment="1" applyProtection="1">
      <alignment vertical="top"/>
    </xf>
    <xf numFmtId="0" fontId="5" fillId="2" borderId="0" xfId="1" applyFont="1" applyFill="1" applyAlignment="1" applyProtection="1">
      <alignment horizontal="left" vertical="top"/>
    </xf>
    <xf numFmtId="0" fontId="4" fillId="2" borderId="0" xfId="1" applyFont="1" applyFill="1" applyProtection="1">
      <alignment vertical="center"/>
    </xf>
    <xf numFmtId="0" fontId="10" fillId="2" borderId="3" xfId="1" applyFont="1" applyFill="1" applyBorder="1" applyProtection="1">
      <alignment vertical="center"/>
    </xf>
    <xf numFmtId="0" fontId="10" fillId="2" borderId="5" xfId="1" applyFont="1" applyFill="1" applyBorder="1" applyProtection="1">
      <alignment vertical="center"/>
    </xf>
    <xf numFmtId="0" fontId="10" fillId="0" borderId="0" xfId="1" applyFont="1" applyProtection="1">
      <alignment vertical="center"/>
    </xf>
    <xf numFmtId="0" fontId="7" fillId="2" borderId="0" xfId="1" applyFont="1" applyFill="1" applyBorder="1" applyProtection="1">
      <alignment vertical="center"/>
    </xf>
    <xf numFmtId="0" fontId="11" fillId="2" borderId="0" xfId="1" applyFont="1" applyFill="1" applyBorder="1" applyProtection="1">
      <alignment vertical="center"/>
    </xf>
    <xf numFmtId="0" fontId="16" fillId="2" borderId="0" xfId="1" applyFont="1" applyFill="1" applyBorder="1" applyProtection="1">
      <alignment vertical="center"/>
    </xf>
    <xf numFmtId="0" fontId="16" fillId="2" borderId="5" xfId="1" applyFont="1" applyFill="1" applyBorder="1" applyProtection="1">
      <alignment vertical="center"/>
    </xf>
    <xf numFmtId="0" fontId="10" fillId="2" borderId="10" xfId="1" applyFont="1" applyFill="1" applyBorder="1" applyProtection="1">
      <alignment vertical="center"/>
    </xf>
    <xf numFmtId="0" fontId="12" fillId="2" borderId="0" xfId="1" applyFont="1" applyFill="1" applyBorder="1" applyAlignment="1" applyProtection="1">
      <alignment vertical="center"/>
    </xf>
    <xf numFmtId="0" fontId="4" fillId="2" borderId="0" xfId="1" applyFont="1" applyFill="1" applyBorder="1" applyAlignment="1" applyProtection="1">
      <alignment horizontal="centerContinuous" vertical="center"/>
    </xf>
    <xf numFmtId="0" fontId="10" fillId="2" borderId="0" xfId="1" applyFont="1" applyFill="1" applyAlignment="1" applyProtection="1">
      <alignment horizontal="centerContinuous" vertical="center"/>
    </xf>
    <xf numFmtId="0" fontId="10" fillId="2" borderId="0" xfId="1" applyFont="1" applyFill="1" applyAlignment="1" applyProtection="1">
      <alignment vertical="top" wrapText="1"/>
    </xf>
    <xf numFmtId="0" fontId="10" fillId="2" borderId="0" xfId="1" applyFont="1" applyFill="1" applyAlignment="1" applyProtection="1">
      <alignment horizontal="left" vertical="center" wrapText="1"/>
    </xf>
    <xf numFmtId="0" fontId="4" fillId="2" borderId="0" xfId="1" applyFont="1" applyFill="1" applyAlignment="1" applyProtection="1">
      <alignment horizontal="centerContinuous" vertical="center"/>
    </xf>
    <xf numFmtId="49" fontId="10" fillId="2" borderId="1" xfId="1" applyNumberFormat="1" applyFont="1" applyFill="1" applyBorder="1" applyAlignment="1" applyProtection="1">
      <alignment vertical="center"/>
    </xf>
    <xf numFmtId="49" fontId="10" fillId="2" borderId="2" xfId="1" applyNumberFormat="1" applyFont="1" applyFill="1" applyBorder="1" applyAlignment="1" applyProtection="1">
      <alignment vertical="center"/>
    </xf>
    <xf numFmtId="0" fontId="10" fillId="2" borderId="3" xfId="1" applyFont="1" applyFill="1" applyBorder="1" applyAlignment="1" applyProtection="1">
      <alignment vertical="center"/>
    </xf>
    <xf numFmtId="49" fontId="10" fillId="2" borderId="4" xfId="1" applyNumberFormat="1" applyFont="1" applyFill="1" applyBorder="1" applyAlignment="1" applyProtection="1">
      <alignment vertical="center"/>
    </xf>
    <xf numFmtId="49" fontId="10" fillId="2" borderId="0" xfId="1" applyNumberFormat="1" applyFont="1" applyFill="1" applyBorder="1" applyAlignment="1" applyProtection="1">
      <alignment vertical="center"/>
    </xf>
    <xf numFmtId="0" fontId="10" fillId="2" borderId="5" xfId="1" applyFont="1" applyFill="1" applyBorder="1" applyAlignment="1" applyProtection="1">
      <alignment vertical="center"/>
    </xf>
    <xf numFmtId="49" fontId="10" fillId="2" borderId="8" xfId="1" applyNumberFormat="1" applyFont="1" applyFill="1" applyBorder="1" applyAlignment="1" applyProtection="1">
      <alignment vertical="center"/>
    </xf>
    <xf numFmtId="49" fontId="10" fillId="2" borderId="9" xfId="1" applyNumberFormat="1" applyFont="1" applyFill="1" applyBorder="1" applyAlignment="1" applyProtection="1">
      <alignment vertical="center"/>
    </xf>
    <xf numFmtId="0" fontId="10" fillId="2" borderId="10" xfId="1" applyFont="1" applyFill="1" applyBorder="1" applyAlignment="1" applyProtection="1">
      <alignment vertical="center"/>
    </xf>
    <xf numFmtId="0" fontId="10" fillId="2" borderId="0" xfId="1" applyFont="1" applyFill="1" applyAlignment="1" applyProtection="1">
      <alignment horizontal="left" vertical="top" wrapText="1"/>
    </xf>
    <xf numFmtId="0" fontId="5" fillId="0" borderId="0" xfId="1" applyFont="1" applyFill="1" applyBorder="1" applyProtection="1">
      <alignment vertical="center"/>
    </xf>
    <xf numFmtId="0" fontId="5" fillId="2" borderId="0" xfId="1" applyFont="1" applyFill="1" applyAlignment="1" applyProtection="1">
      <alignment horizontal="centerContinuous" vertical="center"/>
    </xf>
    <xf numFmtId="0" fontId="10" fillId="2" borderId="4" xfId="1" applyFont="1" applyFill="1" applyBorder="1" applyProtection="1">
      <alignment vertical="center"/>
    </xf>
    <xf numFmtId="0" fontId="10" fillId="2" borderId="26" xfId="1" applyFont="1" applyFill="1" applyBorder="1" applyProtection="1">
      <alignment vertical="center"/>
    </xf>
    <xf numFmtId="0" fontId="10" fillId="2" borderId="27" xfId="1" applyFont="1" applyFill="1" applyBorder="1" applyProtection="1">
      <alignment vertical="center"/>
    </xf>
    <xf numFmtId="49" fontId="10" fillId="2" borderId="0" xfId="1" applyNumberFormat="1" applyFont="1" applyFill="1" applyBorder="1" applyAlignment="1" applyProtection="1">
      <alignment vertical="center" wrapText="1"/>
    </xf>
    <xf numFmtId="49" fontId="10" fillId="2" borderId="4" xfId="1" applyNumberFormat="1" applyFont="1" applyFill="1" applyBorder="1" applyAlignment="1" applyProtection="1">
      <alignment vertical="center" wrapText="1"/>
    </xf>
    <xf numFmtId="49" fontId="10" fillId="2" borderId="0" xfId="1" applyNumberFormat="1" applyFont="1" applyFill="1" applyBorder="1" applyAlignment="1" applyProtection="1">
      <alignment vertical="top"/>
    </xf>
    <xf numFmtId="0" fontId="10" fillId="2" borderId="8" xfId="1" applyFont="1" applyFill="1" applyBorder="1" applyProtection="1">
      <alignment vertical="center"/>
    </xf>
    <xf numFmtId="49" fontId="10" fillId="2" borderId="9" xfId="1" applyNumberFormat="1" applyFont="1" applyFill="1" applyBorder="1" applyAlignment="1" applyProtection="1">
      <alignment vertical="center" wrapText="1"/>
    </xf>
    <xf numFmtId="49" fontId="10" fillId="2" borderId="0" xfId="1" applyNumberFormat="1" applyFont="1" applyFill="1" applyBorder="1" applyAlignment="1" applyProtection="1">
      <alignment vertical="top" wrapText="1"/>
    </xf>
    <xf numFmtId="0" fontId="14" fillId="0" borderId="0" xfId="1" applyFont="1" applyFill="1" applyAlignment="1" applyProtection="1">
      <alignment vertical="center"/>
    </xf>
    <xf numFmtId="0" fontId="15" fillId="2" borderId="0" xfId="1" applyFont="1" applyFill="1" applyProtection="1">
      <alignment vertical="center"/>
    </xf>
    <xf numFmtId="0" fontId="26" fillId="2" borderId="0" xfId="1" applyFont="1" applyFill="1" applyProtection="1">
      <alignment vertical="center"/>
    </xf>
    <xf numFmtId="0" fontId="4" fillId="2" borderId="0" xfId="1" applyFont="1" applyFill="1" applyAlignment="1" applyProtection="1">
      <alignment horizontal="right" vertical="center"/>
    </xf>
    <xf numFmtId="0" fontId="11" fillId="2" borderId="0" xfId="1" applyFont="1" applyFill="1" applyAlignment="1" applyProtection="1">
      <alignment vertical="center"/>
    </xf>
    <xf numFmtId="0" fontId="56" fillId="2" borderId="0" xfId="1" applyFont="1" applyFill="1" applyAlignment="1" applyProtection="1">
      <alignment horizontal="right" vertical="center"/>
    </xf>
    <xf numFmtId="0" fontId="56" fillId="2" borderId="0" xfId="1" applyFont="1" applyFill="1" applyAlignment="1" applyProtection="1">
      <alignment vertical="center"/>
    </xf>
    <xf numFmtId="0" fontId="10" fillId="2" borderId="1" xfId="1" applyFont="1" applyFill="1" applyBorder="1" applyAlignment="1" applyProtection="1">
      <alignment horizontal="centerContinuous" vertical="center"/>
    </xf>
    <xf numFmtId="0" fontId="10" fillId="2" borderId="2" xfId="1" applyFont="1" applyFill="1" applyBorder="1" applyAlignment="1" applyProtection="1">
      <alignment horizontal="centerContinuous" vertical="center"/>
    </xf>
    <xf numFmtId="0" fontId="10" fillId="2" borderId="3" xfId="1" applyFont="1" applyFill="1" applyBorder="1" applyAlignment="1" applyProtection="1">
      <alignment horizontal="centerContinuous" vertical="center"/>
    </xf>
    <xf numFmtId="0" fontId="16" fillId="2" borderId="0" xfId="1" applyFont="1" applyFill="1" applyAlignment="1" applyProtection="1">
      <alignment vertical="center"/>
    </xf>
    <xf numFmtId="0" fontId="10" fillId="0" borderId="0" xfId="1" applyFont="1" applyFill="1" applyProtection="1">
      <alignment vertical="center"/>
    </xf>
    <xf numFmtId="0" fontId="4" fillId="2" borderId="28" xfId="1" applyFont="1" applyFill="1" applyBorder="1" applyAlignment="1" applyProtection="1">
      <alignment horizontal="centerContinuous" vertical="center"/>
    </xf>
    <xf numFmtId="0" fontId="4" fillId="2" borderId="26" xfId="1" applyFont="1" applyFill="1" applyBorder="1" applyAlignment="1" applyProtection="1">
      <alignment horizontal="centerContinuous" vertical="center"/>
    </xf>
    <xf numFmtId="0" fontId="4" fillId="2" borderId="4" xfId="1" applyFont="1" applyFill="1" applyBorder="1" applyAlignment="1" applyProtection="1">
      <alignment vertical="center" wrapText="1"/>
    </xf>
    <xf numFmtId="0" fontId="4" fillId="2" borderId="0" xfId="1" applyFont="1" applyFill="1" applyBorder="1" applyAlignment="1" applyProtection="1">
      <alignment vertical="center" wrapText="1"/>
    </xf>
    <xf numFmtId="0" fontId="4" fillId="2" borderId="5" xfId="1" applyFont="1" applyFill="1" applyBorder="1" applyAlignment="1" applyProtection="1">
      <alignment vertical="center" wrapText="1"/>
    </xf>
    <xf numFmtId="0" fontId="4" fillId="2" borderId="23" xfId="1" applyFont="1" applyFill="1" applyBorder="1" applyAlignment="1" applyProtection="1">
      <alignment horizontal="centerContinuous" vertical="center"/>
    </xf>
    <xf numFmtId="0" fontId="4" fillId="2" borderId="21" xfId="1" applyFont="1" applyFill="1" applyBorder="1" applyAlignment="1" applyProtection="1">
      <alignment horizontal="centerContinuous" vertical="center"/>
    </xf>
    <xf numFmtId="0" fontId="4" fillId="2" borderId="22" xfId="1" applyFont="1" applyFill="1" applyBorder="1" applyAlignment="1" applyProtection="1">
      <alignment horizontal="centerContinuous" vertical="center"/>
    </xf>
    <xf numFmtId="0" fontId="7" fillId="0" borderId="0" xfId="1" applyFont="1" applyFill="1" applyAlignment="1" applyProtection="1">
      <alignment vertical="center"/>
    </xf>
    <xf numFmtId="0" fontId="16" fillId="2" borderId="0" xfId="1" applyFont="1" applyFill="1" applyAlignment="1" applyProtection="1">
      <alignment horizontal="centerContinuous" vertical="center"/>
    </xf>
    <xf numFmtId="0" fontId="57" fillId="2" borderId="0" xfId="1" applyFont="1" applyFill="1" applyAlignment="1" applyProtection="1">
      <alignment vertical="center"/>
    </xf>
    <xf numFmtId="0" fontId="53" fillId="2" borderId="0" xfId="1" applyFont="1" applyFill="1" applyBorder="1" applyAlignment="1" applyProtection="1">
      <alignment vertical="center"/>
    </xf>
    <xf numFmtId="0" fontId="17" fillId="2" borderId="0" xfId="1" applyFont="1" applyFill="1" applyAlignment="1" applyProtection="1">
      <alignment vertical="center"/>
    </xf>
    <xf numFmtId="0" fontId="27" fillId="2" borderId="0" xfId="1" applyFont="1" applyFill="1" applyAlignment="1" applyProtection="1">
      <alignment horizontal="centerContinuous" vertical="center"/>
    </xf>
    <xf numFmtId="0" fontId="27" fillId="2" borderId="0" xfId="1" applyFont="1" applyFill="1" applyAlignment="1" applyProtection="1">
      <alignment vertical="center"/>
    </xf>
    <xf numFmtId="0" fontId="27" fillId="2" borderId="0" xfId="1" applyFont="1" applyFill="1" applyAlignment="1" applyProtection="1">
      <alignment horizontal="right" vertical="center"/>
    </xf>
    <xf numFmtId="0" fontId="17" fillId="2" borderId="0" xfId="1" applyFont="1" applyFill="1" applyAlignment="1" applyProtection="1">
      <alignment horizontal="centerContinuous" vertical="center"/>
    </xf>
    <xf numFmtId="0" fontId="53" fillId="2" borderId="3" xfId="1" applyFont="1" applyFill="1" applyBorder="1" applyAlignment="1" applyProtection="1">
      <alignment vertical="center"/>
    </xf>
    <xf numFmtId="0" fontId="53" fillId="2" borderId="4" xfId="1" applyFont="1" applyFill="1" applyBorder="1" applyAlignment="1" applyProtection="1">
      <alignment vertical="center"/>
    </xf>
    <xf numFmtId="0" fontId="49" fillId="2" borderId="0" xfId="1" applyFont="1" applyFill="1" applyProtection="1">
      <alignment vertical="center"/>
    </xf>
    <xf numFmtId="0" fontId="29" fillId="0" borderId="0" xfId="1" applyFont="1" applyAlignment="1" applyProtection="1">
      <alignment vertical="center"/>
    </xf>
    <xf numFmtId="0" fontId="10" fillId="0" borderId="0" xfId="1" applyFont="1" applyAlignment="1" applyProtection="1">
      <alignment vertical="center"/>
    </xf>
    <xf numFmtId="0" fontId="17" fillId="2" borderId="0" xfId="1" applyFont="1" applyFill="1" applyBorder="1" applyAlignment="1" applyProtection="1">
      <alignment vertical="center"/>
    </xf>
    <xf numFmtId="0" fontId="10" fillId="0" borderId="0" xfId="1" applyFont="1" applyAlignment="1" applyProtection="1">
      <alignment horizontal="left" vertical="top" wrapText="1"/>
    </xf>
    <xf numFmtId="0" fontId="56" fillId="0" borderId="0" xfId="1" applyFont="1" applyFill="1" applyAlignment="1" applyProtection="1">
      <alignment vertical="center"/>
    </xf>
    <xf numFmtId="0" fontId="5" fillId="2" borderId="0" xfId="1" applyFont="1" applyFill="1" applyAlignment="1" applyProtection="1">
      <alignment horizontal="left" vertical="center"/>
    </xf>
    <xf numFmtId="0" fontId="6" fillId="2" borderId="0" xfId="1" applyFont="1" applyFill="1" applyAlignment="1" applyProtection="1">
      <alignment horizontal="left" vertical="center"/>
    </xf>
    <xf numFmtId="0" fontId="29" fillId="0" borderId="0" xfId="1" applyFont="1" applyProtection="1">
      <alignment vertical="center"/>
    </xf>
    <xf numFmtId="0" fontId="10" fillId="0" borderId="0" xfId="1" applyFont="1" applyAlignment="1" applyProtection="1">
      <alignment vertical="top"/>
    </xf>
    <xf numFmtId="0" fontId="19" fillId="0" borderId="0" xfId="1" applyFont="1" applyAlignment="1" applyProtection="1">
      <alignment vertical="top"/>
    </xf>
    <xf numFmtId="0" fontId="4" fillId="2" borderId="0" xfId="1" applyFont="1" applyFill="1" applyAlignment="1" applyProtection="1">
      <alignment horizontal="center" vertical="center"/>
    </xf>
    <xf numFmtId="0" fontId="10" fillId="0" borderId="0" xfId="1" applyFont="1" applyAlignment="1" applyProtection="1">
      <alignment horizontal="left" vertical="center"/>
    </xf>
    <xf numFmtId="0" fontId="29" fillId="0" borderId="0" xfId="1" applyFont="1" applyAlignment="1" applyProtection="1">
      <alignment vertical="top"/>
    </xf>
    <xf numFmtId="0" fontId="56" fillId="0" borderId="0" xfId="1" applyFont="1" applyAlignment="1" applyProtection="1">
      <alignment vertical="top"/>
    </xf>
    <xf numFmtId="0" fontId="9" fillId="0" borderId="0" xfId="1" applyFont="1" applyFill="1" applyAlignment="1" applyProtection="1">
      <alignment horizontal="left" vertical="center" indent="1"/>
    </xf>
    <xf numFmtId="0" fontId="8" fillId="2" borderId="0" xfId="1" applyFont="1" applyFill="1" applyAlignment="1" applyProtection="1">
      <alignment horizontal="left" vertical="center"/>
    </xf>
    <xf numFmtId="0" fontId="6" fillId="0" borderId="0" xfId="1" applyFont="1" applyFill="1" applyAlignment="1" applyProtection="1">
      <alignment horizontal="left" vertical="center"/>
    </xf>
    <xf numFmtId="0" fontId="10" fillId="2" borderId="0" xfId="1" applyFont="1" applyFill="1" applyAlignment="1" applyProtection="1">
      <alignment horizontal="left" vertical="center"/>
    </xf>
    <xf numFmtId="0" fontId="17" fillId="2" borderId="0" xfId="1" applyFont="1" applyFill="1" applyAlignment="1" applyProtection="1">
      <alignment horizontal="left" vertical="center"/>
    </xf>
    <xf numFmtId="0" fontId="56" fillId="2" borderId="0" xfId="1" applyFont="1" applyFill="1" applyProtection="1">
      <alignment vertical="center"/>
    </xf>
    <xf numFmtId="0" fontId="11" fillId="2" borderId="0" xfId="1" applyFont="1" applyFill="1" applyAlignment="1" applyProtection="1">
      <alignment vertical="center" wrapText="1"/>
    </xf>
    <xf numFmtId="0" fontId="7" fillId="0" borderId="0" xfId="1" applyFont="1" applyFill="1" applyAlignment="1" applyProtection="1">
      <alignment vertical="center" wrapText="1"/>
    </xf>
    <xf numFmtId="0" fontId="7" fillId="2" borderId="0" xfId="1" applyFont="1" applyFill="1" applyAlignment="1" applyProtection="1">
      <alignment vertical="center" wrapText="1"/>
    </xf>
    <xf numFmtId="0" fontId="16" fillId="2" borderId="0" xfId="1" applyFont="1" applyFill="1" applyAlignment="1" applyProtection="1">
      <alignment vertical="center" wrapText="1"/>
    </xf>
    <xf numFmtId="0" fontId="12" fillId="2" borderId="54" xfId="1" applyFont="1" applyFill="1" applyBorder="1" applyAlignment="1" applyProtection="1">
      <alignment vertical="center" wrapText="1"/>
    </xf>
    <xf numFmtId="0" fontId="12" fillId="2" borderId="65" xfId="1" applyFont="1" applyFill="1" applyBorder="1" applyAlignment="1" applyProtection="1">
      <alignment vertical="center" wrapText="1"/>
    </xf>
    <xf numFmtId="0" fontId="7" fillId="2" borderId="0" xfId="1" applyFont="1" applyFill="1" applyBorder="1" applyAlignment="1" applyProtection="1">
      <alignment vertical="center" wrapText="1"/>
    </xf>
    <xf numFmtId="0" fontId="10" fillId="0" borderId="0" xfId="1" applyFont="1" applyAlignment="1" applyProtection="1">
      <alignment horizontal="left" vertical="top"/>
    </xf>
    <xf numFmtId="0" fontId="19" fillId="0" borderId="0" xfId="1" applyFont="1" applyAlignment="1" applyProtection="1">
      <alignment horizontal="left" vertical="top"/>
    </xf>
    <xf numFmtId="0" fontId="10" fillId="2" borderId="29" xfId="1" applyFont="1" applyFill="1" applyBorder="1" applyAlignment="1" applyProtection="1">
      <alignment vertical="center" wrapText="1"/>
    </xf>
    <xf numFmtId="0" fontId="10" fillId="2" borderId="0" xfId="1" applyFont="1" applyFill="1" applyBorder="1" applyAlignment="1" applyProtection="1">
      <alignment vertical="center" shrinkToFit="1"/>
    </xf>
    <xf numFmtId="0" fontId="12" fillId="2" borderId="0" xfId="1" applyFont="1" applyFill="1" applyBorder="1" applyAlignment="1" applyProtection="1">
      <alignment horizontal="center" vertical="center"/>
    </xf>
    <xf numFmtId="0" fontId="4" fillId="2" borderId="9" xfId="1" applyFont="1" applyFill="1" applyBorder="1" applyAlignment="1" applyProtection="1">
      <alignment horizontal="centerContinuous" vertical="center"/>
    </xf>
    <xf numFmtId="0" fontId="29" fillId="2" borderId="0" xfId="1" applyFont="1" applyFill="1" applyAlignment="1" applyProtection="1">
      <alignment vertical="top"/>
    </xf>
    <xf numFmtId="0" fontId="10" fillId="2" borderId="0" xfId="1" applyFont="1" applyFill="1" applyAlignment="1" applyProtection="1">
      <alignment horizontal="left" vertical="top"/>
    </xf>
    <xf numFmtId="0" fontId="8" fillId="2" borderId="0" xfId="1" applyFont="1" applyFill="1" applyAlignment="1" applyProtection="1">
      <alignment vertical="center"/>
    </xf>
    <xf numFmtId="0" fontId="20" fillId="2" borderId="0" xfId="1" applyFont="1" applyFill="1" applyAlignment="1" applyProtection="1">
      <alignment vertical="center"/>
    </xf>
    <xf numFmtId="0" fontId="10" fillId="2" borderId="18" xfId="1" applyFont="1" applyFill="1" applyBorder="1" applyAlignment="1" applyProtection="1">
      <alignment vertical="center"/>
    </xf>
    <xf numFmtId="0" fontId="16" fillId="5" borderId="4" xfId="1" applyFont="1" applyFill="1" applyBorder="1" applyAlignment="1" applyProtection="1">
      <alignment vertical="center"/>
    </xf>
    <xf numFmtId="0" fontId="16" fillId="5" borderId="0" xfId="1" applyFont="1" applyFill="1" applyBorder="1" applyAlignment="1" applyProtection="1">
      <alignment vertical="center"/>
    </xf>
    <xf numFmtId="0" fontId="16" fillId="5" borderId="29" xfId="1" applyFont="1" applyFill="1" applyBorder="1" applyAlignment="1" applyProtection="1">
      <alignment vertical="center"/>
    </xf>
    <xf numFmtId="0" fontId="16" fillId="5" borderId="8" xfId="1" applyFont="1" applyFill="1" applyBorder="1" applyAlignment="1" applyProtection="1">
      <alignment vertical="center"/>
    </xf>
    <xf numFmtId="0" fontId="16" fillId="5" borderId="9" xfId="1" applyFont="1" applyFill="1" applyBorder="1" applyAlignment="1" applyProtection="1">
      <alignment vertical="center"/>
    </xf>
    <xf numFmtId="0" fontId="16" fillId="5" borderId="14" xfId="1" applyFont="1" applyFill="1" applyBorder="1" applyAlignment="1" applyProtection="1">
      <alignment vertical="center"/>
    </xf>
    <xf numFmtId="0" fontId="4" fillId="2" borderId="8" xfId="1" applyFont="1" applyFill="1" applyBorder="1" applyAlignment="1" applyProtection="1">
      <alignment horizontal="centerContinuous" vertical="center"/>
    </xf>
    <xf numFmtId="0" fontId="10" fillId="2" borderId="10" xfId="1" applyFont="1" applyFill="1" applyBorder="1" applyAlignment="1" applyProtection="1">
      <alignment horizontal="centerContinuous" vertical="center"/>
    </xf>
    <xf numFmtId="0" fontId="10" fillId="2" borderId="16" xfId="1" applyFont="1" applyFill="1" applyBorder="1" applyAlignment="1" applyProtection="1">
      <alignment vertical="center"/>
    </xf>
    <xf numFmtId="0" fontId="10" fillId="2" borderId="17" xfId="1" applyFont="1" applyFill="1" applyBorder="1" applyAlignment="1" applyProtection="1">
      <alignment vertical="center"/>
    </xf>
    <xf numFmtId="0" fontId="10" fillId="2" borderId="2" xfId="1" applyFont="1" applyFill="1" applyBorder="1" applyAlignment="1" applyProtection="1">
      <alignment horizontal="left" vertical="center" indent="1"/>
    </xf>
    <xf numFmtId="0" fontId="10" fillId="2" borderId="23" xfId="1" applyFont="1" applyFill="1" applyBorder="1" applyAlignment="1" applyProtection="1">
      <alignment vertical="center"/>
    </xf>
    <xf numFmtId="0" fontId="10" fillId="2" borderId="21" xfId="1" applyFont="1" applyFill="1" applyBorder="1" applyAlignment="1" applyProtection="1">
      <alignment vertical="center"/>
    </xf>
    <xf numFmtId="0" fontId="16" fillId="2" borderId="26" xfId="1" applyFont="1" applyFill="1" applyBorder="1" applyAlignment="1" applyProtection="1">
      <alignment horizontal="left" vertical="center" indent="1"/>
    </xf>
    <xf numFmtId="0" fontId="16" fillId="2" borderId="21" xfId="1" applyFont="1" applyFill="1" applyBorder="1" applyAlignment="1" applyProtection="1">
      <alignment vertical="center"/>
    </xf>
    <xf numFmtId="0" fontId="16" fillId="2" borderId="65" xfId="1" applyFont="1" applyFill="1" applyBorder="1" applyAlignment="1" applyProtection="1">
      <alignment vertical="center"/>
    </xf>
    <xf numFmtId="0" fontId="19" fillId="0" borderId="0" xfId="1" applyFont="1" applyAlignment="1" applyProtection="1">
      <alignment horizontal="left" vertical="top" wrapText="1"/>
    </xf>
    <xf numFmtId="0" fontId="22" fillId="2" borderId="0" xfId="1" applyFont="1" applyFill="1" applyProtection="1">
      <alignment vertical="center"/>
    </xf>
    <xf numFmtId="0" fontId="9" fillId="0" borderId="0" xfId="1" applyFont="1" applyFill="1" applyAlignment="1" applyProtection="1">
      <alignment horizontal="left" vertical="center"/>
    </xf>
    <xf numFmtId="0" fontId="23" fillId="0" borderId="0" xfId="1" applyFont="1" applyFill="1" applyProtection="1">
      <alignment vertical="center"/>
    </xf>
    <xf numFmtId="0" fontId="23" fillId="2" borderId="0" xfId="1" applyFont="1" applyFill="1" applyProtection="1">
      <alignment vertical="center"/>
    </xf>
    <xf numFmtId="0" fontId="27" fillId="2" borderId="0" xfId="1" applyFont="1" applyFill="1" applyProtection="1">
      <alignment vertical="center"/>
    </xf>
    <xf numFmtId="0" fontId="10" fillId="2" borderId="31" xfId="1" applyFont="1" applyFill="1" applyBorder="1" applyAlignment="1" applyProtection="1">
      <alignment horizontal="left" vertical="center"/>
    </xf>
    <xf numFmtId="0" fontId="10" fillId="2" borderId="52" xfId="1" applyFont="1" applyFill="1" applyBorder="1" applyAlignment="1" applyProtection="1">
      <alignment horizontal="left" vertical="center"/>
    </xf>
    <xf numFmtId="38" fontId="10" fillId="2" borderId="0" xfId="1" applyNumberFormat="1" applyFont="1" applyFill="1" applyAlignment="1" applyProtection="1">
      <alignment vertical="center"/>
    </xf>
    <xf numFmtId="0" fontId="9" fillId="0" borderId="0" xfId="1" applyFont="1" applyFill="1" applyAlignment="1" applyProtection="1">
      <alignment vertical="center"/>
    </xf>
    <xf numFmtId="0" fontId="58" fillId="2" borderId="4" xfId="1" applyFont="1" applyFill="1" applyBorder="1" applyAlignment="1" applyProtection="1">
      <alignment vertical="center"/>
    </xf>
    <xf numFmtId="0" fontId="58" fillId="2" borderId="0" xfId="1" applyFont="1" applyFill="1" applyBorder="1" applyAlignment="1" applyProtection="1">
      <alignment vertical="center"/>
    </xf>
    <xf numFmtId="0" fontId="58" fillId="2" borderId="5" xfId="1" applyFont="1" applyFill="1" applyBorder="1" applyAlignment="1" applyProtection="1">
      <alignment vertical="center"/>
    </xf>
    <xf numFmtId="0" fontId="58" fillId="2" borderId="8" xfId="1" applyFont="1" applyFill="1" applyBorder="1" applyAlignment="1" applyProtection="1">
      <alignment vertical="center"/>
    </xf>
    <xf numFmtId="0" fontId="58" fillId="2" borderId="9" xfId="1" applyFont="1" applyFill="1" applyBorder="1" applyAlignment="1" applyProtection="1">
      <alignment vertical="center"/>
    </xf>
    <xf numFmtId="0" fontId="58" fillId="2" borderId="10" xfId="1" applyFont="1" applyFill="1" applyBorder="1" applyAlignment="1" applyProtection="1">
      <alignment vertical="center"/>
    </xf>
    <xf numFmtId="0" fontId="55"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1" applyFont="1" applyFill="1" applyBorder="1" applyAlignment="1" applyProtection="1">
      <alignment vertical="top" wrapText="1"/>
    </xf>
    <xf numFmtId="38" fontId="10" fillId="0" borderId="0" xfId="2" applyFont="1" applyFill="1" applyBorder="1" applyAlignment="1" applyProtection="1">
      <alignment vertical="center"/>
    </xf>
    <xf numFmtId="0" fontId="10" fillId="0" borderId="0" xfId="1" applyFont="1" applyFill="1" applyAlignment="1" applyProtection="1">
      <alignment vertical="center"/>
    </xf>
    <xf numFmtId="0" fontId="16" fillId="0" borderId="0" xfId="1" applyFont="1" applyFill="1" applyProtection="1">
      <alignment vertical="center"/>
    </xf>
    <xf numFmtId="0" fontId="11" fillId="2" borderId="0" xfId="1" applyFont="1" applyFill="1" applyAlignment="1" applyProtection="1">
      <alignment horizontal="left" vertical="center"/>
    </xf>
    <xf numFmtId="0" fontId="10" fillId="2" borderId="0" xfId="1" applyFont="1" applyFill="1" applyAlignment="1" applyProtection="1">
      <alignment horizontal="right" vertical="center"/>
    </xf>
    <xf numFmtId="0" fontId="16" fillId="2" borderId="0" xfId="1" applyFont="1" applyFill="1" applyAlignment="1" applyProtection="1">
      <alignment horizontal="left" vertical="center"/>
    </xf>
    <xf numFmtId="0" fontId="4" fillId="2" borderId="23" xfId="1" applyFont="1" applyFill="1" applyBorder="1" applyAlignment="1" applyProtection="1">
      <alignment vertical="center"/>
    </xf>
    <xf numFmtId="0" fontId="4" fillId="2" borderId="21" xfId="1" applyFont="1" applyFill="1" applyBorder="1" applyAlignment="1" applyProtection="1">
      <alignment vertical="center"/>
    </xf>
    <xf numFmtId="0" fontId="14" fillId="0" borderId="0" xfId="1" applyFont="1" applyFill="1" applyAlignment="1" applyProtection="1">
      <alignment horizontal="left" vertical="center" indent="1"/>
    </xf>
    <xf numFmtId="0" fontId="10" fillId="2" borderId="9" xfId="1" applyFont="1" applyFill="1" applyBorder="1" applyAlignment="1" applyProtection="1">
      <alignment horizontal="centerContinuous" vertical="center"/>
    </xf>
    <xf numFmtId="0" fontId="6" fillId="0" borderId="0" xfId="1" applyFont="1" applyFill="1" applyAlignment="1" applyProtection="1">
      <alignment vertical="center"/>
    </xf>
    <xf numFmtId="0" fontId="56" fillId="2" borderId="0" xfId="1" applyFont="1" applyFill="1" applyAlignment="1" applyProtection="1">
      <alignment horizontal="left" vertical="center"/>
    </xf>
    <xf numFmtId="0" fontId="10" fillId="2" borderId="0" xfId="1" applyFont="1" applyFill="1" applyBorder="1" applyAlignment="1" applyProtection="1">
      <alignment horizontal="right" vertical="center"/>
    </xf>
    <xf numFmtId="0" fontId="61" fillId="2" borderId="0" xfId="1" applyFont="1" applyFill="1" applyAlignment="1" applyProtection="1">
      <alignment vertical="center"/>
    </xf>
    <xf numFmtId="0" fontId="7" fillId="0" borderId="0" xfId="1" applyFont="1" applyFill="1" applyAlignment="1" applyProtection="1">
      <alignment horizontal="left" vertical="center"/>
    </xf>
    <xf numFmtId="0" fontId="4" fillId="2" borderId="0" xfId="1" applyFont="1" applyFill="1" applyAlignment="1" applyProtection="1">
      <alignment horizontal="left" vertical="center"/>
    </xf>
    <xf numFmtId="0" fontId="10" fillId="0" borderId="1" xfId="1" applyFont="1" applyFill="1" applyBorder="1" applyProtection="1">
      <alignment vertical="center"/>
    </xf>
    <xf numFmtId="0" fontId="10" fillId="0" borderId="2" xfId="1" applyFont="1" applyFill="1" applyBorder="1" applyAlignment="1" applyProtection="1">
      <alignment vertical="center"/>
    </xf>
    <xf numFmtId="0" fontId="10" fillId="0" borderId="3" xfId="1" applyFont="1" applyFill="1" applyBorder="1" applyAlignment="1" applyProtection="1">
      <alignment vertical="center"/>
    </xf>
    <xf numFmtId="0" fontId="10" fillId="0" borderId="4" xfId="1" applyFont="1" applyFill="1" applyBorder="1" applyProtection="1">
      <alignment vertical="center"/>
    </xf>
    <xf numFmtId="0" fontId="10" fillId="0" borderId="5" xfId="1" applyFont="1" applyFill="1" applyBorder="1" applyAlignment="1" applyProtection="1">
      <alignment vertical="center"/>
    </xf>
    <xf numFmtId="0" fontId="10" fillId="0" borderId="0" xfId="1" applyFont="1" applyFill="1" applyBorder="1" applyProtection="1">
      <alignment vertical="center"/>
    </xf>
    <xf numFmtId="0" fontId="10" fillId="2" borderId="79" xfId="1" applyFont="1" applyFill="1" applyBorder="1" applyAlignment="1" applyProtection="1">
      <alignment vertical="center"/>
    </xf>
    <xf numFmtId="0" fontId="7" fillId="0" borderId="0" xfId="1" applyFont="1" applyAlignment="1" applyProtection="1">
      <alignment horizontal="left" vertical="top"/>
    </xf>
    <xf numFmtId="0" fontId="10" fillId="0" borderId="0" xfId="1" applyFont="1" applyAlignment="1" applyProtection="1">
      <alignment vertical="top" wrapText="1"/>
    </xf>
    <xf numFmtId="0" fontId="7" fillId="0" borderId="0" xfId="1" applyFont="1" applyAlignment="1" applyProtection="1">
      <alignment vertical="top"/>
    </xf>
    <xf numFmtId="0" fontId="10" fillId="0" borderId="0" xfId="1" applyFont="1" applyAlignment="1" applyProtection="1">
      <alignment horizontal="left" vertical="center" wrapText="1"/>
    </xf>
    <xf numFmtId="0" fontId="10" fillId="2" borderId="4" xfId="1" applyFont="1" applyFill="1" applyBorder="1" applyAlignment="1" applyProtection="1">
      <alignment horizontal="centerContinuous" vertical="center"/>
    </xf>
    <xf numFmtId="0" fontId="10" fillId="2" borderId="0" xfId="1" applyFont="1" applyFill="1" applyBorder="1" applyAlignment="1" applyProtection="1">
      <alignment horizontal="centerContinuous" vertical="center"/>
    </xf>
    <xf numFmtId="0" fontId="10" fillId="2" borderId="5" xfId="1" applyFont="1" applyFill="1" applyBorder="1" applyAlignment="1" applyProtection="1">
      <alignment horizontal="centerContinuous" vertical="center"/>
    </xf>
    <xf numFmtId="0" fontId="4" fillId="2" borderId="22" xfId="1" applyFont="1" applyFill="1" applyBorder="1" applyAlignment="1" applyProtection="1">
      <alignment horizontal="right" vertical="center"/>
    </xf>
    <xf numFmtId="0" fontId="10" fillId="2" borderId="4" xfId="1" applyFont="1" applyFill="1" applyBorder="1" applyAlignment="1" applyProtection="1">
      <alignment horizontal="right" vertical="center"/>
    </xf>
    <xf numFmtId="0" fontId="10" fillId="2" borderId="33" xfId="1" applyFont="1" applyFill="1" applyBorder="1" applyAlignment="1" applyProtection="1">
      <alignment vertical="center"/>
    </xf>
    <xf numFmtId="0" fontId="10" fillId="2" borderId="8" xfId="1" applyFont="1" applyFill="1" applyBorder="1" applyAlignment="1" applyProtection="1">
      <alignment vertical="center" wrapText="1"/>
    </xf>
    <xf numFmtId="0" fontId="10" fillId="0" borderId="9" xfId="1" applyFont="1" applyBorder="1" applyAlignment="1" applyProtection="1">
      <alignment vertical="center" wrapText="1"/>
    </xf>
    <xf numFmtId="0" fontId="10" fillId="2" borderId="54" xfId="1" applyFont="1" applyFill="1" applyBorder="1" applyAlignment="1" applyProtection="1">
      <alignment vertical="center"/>
    </xf>
    <xf numFmtId="0" fontId="10" fillId="2" borderId="65" xfId="1" applyFont="1" applyFill="1" applyBorder="1" applyAlignment="1" applyProtection="1">
      <alignment vertical="center"/>
    </xf>
    <xf numFmtId="0" fontId="10" fillId="2" borderId="24" xfId="1" applyFont="1" applyFill="1" applyBorder="1" applyAlignment="1" applyProtection="1">
      <alignment vertical="center"/>
    </xf>
    <xf numFmtId="49" fontId="5" fillId="2" borderId="1" xfId="1" applyNumberFormat="1" applyFont="1" applyFill="1" applyBorder="1" applyAlignment="1" applyProtection="1">
      <alignment vertical="center"/>
    </xf>
    <xf numFmtId="0" fontId="5" fillId="2" borderId="2" xfId="1" applyFont="1" applyFill="1" applyBorder="1" applyAlignment="1" applyProtection="1">
      <alignment vertical="top"/>
    </xf>
    <xf numFmtId="0" fontId="5" fillId="2" borderId="2" xfId="1" applyFont="1" applyFill="1" applyBorder="1" applyAlignment="1" applyProtection="1">
      <alignment vertical="top" wrapText="1"/>
    </xf>
    <xf numFmtId="0" fontId="5" fillId="2" borderId="2" xfId="1" applyFont="1" applyFill="1" applyBorder="1" applyAlignment="1" applyProtection="1">
      <alignment vertical="center"/>
    </xf>
    <xf numFmtId="0" fontId="5" fillId="2" borderId="3" xfId="1" applyFont="1" applyFill="1" applyBorder="1" applyAlignment="1" applyProtection="1">
      <alignment vertical="center"/>
    </xf>
    <xf numFmtId="49" fontId="5" fillId="2" borderId="4" xfId="1" applyNumberFormat="1" applyFont="1" applyFill="1" applyBorder="1" applyAlignment="1" applyProtection="1">
      <alignment vertical="center"/>
    </xf>
    <xf numFmtId="0" fontId="5" fillId="2" borderId="5" xfId="1" applyFont="1" applyFill="1" applyBorder="1" applyAlignment="1" applyProtection="1">
      <alignment vertical="center"/>
    </xf>
    <xf numFmtId="49" fontId="5" fillId="2" borderId="4" xfId="1" applyNumberFormat="1" applyFont="1" applyFill="1" applyBorder="1" applyAlignment="1" applyProtection="1">
      <alignment horizontal="center" vertical="center"/>
    </xf>
    <xf numFmtId="0" fontId="5" fillId="2" borderId="0" xfId="1" applyFont="1" applyFill="1" applyBorder="1" applyAlignment="1" applyProtection="1">
      <alignment vertical="center"/>
    </xf>
    <xf numFmtId="0" fontId="5" fillId="2" borderId="5" xfId="1" applyFont="1" applyFill="1" applyBorder="1" applyAlignment="1" applyProtection="1">
      <alignment vertical="center" wrapText="1"/>
    </xf>
    <xf numFmtId="49" fontId="5" fillId="2" borderId="8" xfId="1" applyNumberFormat="1" applyFont="1" applyFill="1" applyBorder="1" applyAlignment="1" applyProtection="1">
      <alignment horizontal="center" vertical="center"/>
    </xf>
    <xf numFmtId="0" fontId="5" fillId="2" borderId="9" xfId="1" applyFont="1" applyFill="1" applyBorder="1" applyAlignment="1" applyProtection="1">
      <alignment vertical="center"/>
    </xf>
    <xf numFmtId="0" fontId="5" fillId="2" borderId="10" xfId="1" applyFont="1" applyFill="1" applyBorder="1" applyAlignment="1" applyProtection="1">
      <alignment vertical="center"/>
    </xf>
    <xf numFmtId="0" fontId="63" fillId="0" borderId="0" xfId="1" applyFont="1" applyProtection="1">
      <alignment vertical="center"/>
    </xf>
    <xf numFmtId="0" fontId="24" fillId="0" borderId="0" xfId="1" applyProtection="1">
      <alignment vertical="center"/>
    </xf>
    <xf numFmtId="0" fontId="64" fillId="0" borderId="0" xfId="1" applyFont="1" applyBorder="1" applyAlignment="1" applyProtection="1">
      <alignment horizontal="left" vertical="center" wrapText="1"/>
    </xf>
    <xf numFmtId="0" fontId="65" fillId="0" borderId="0" xfId="1" applyFont="1" applyAlignment="1" applyProtection="1">
      <alignment horizontal="right" vertical="center"/>
    </xf>
    <xf numFmtId="0" fontId="65" fillId="0" borderId="0" xfId="1" applyFont="1" applyProtection="1">
      <alignment vertical="center"/>
    </xf>
    <xf numFmtId="0" fontId="66" fillId="0" borderId="0" xfId="1" applyFont="1" applyProtection="1">
      <alignment vertical="center"/>
    </xf>
    <xf numFmtId="0" fontId="67" fillId="0" borderId="0" xfId="1" applyFont="1" applyProtection="1">
      <alignment vertical="center"/>
    </xf>
    <xf numFmtId="0" fontId="64" fillId="0" borderId="0" xfId="1" applyFont="1" applyAlignment="1" applyProtection="1">
      <alignment horizontal="right" vertical="center"/>
    </xf>
    <xf numFmtId="0" fontId="64" fillId="0" borderId="0" xfId="1" applyFont="1" applyAlignment="1" applyProtection="1">
      <alignment horizontal="right" vertical="top"/>
    </xf>
    <xf numFmtId="0" fontId="66" fillId="0" borderId="0" xfId="1" applyFont="1" applyAlignment="1" applyProtection="1">
      <alignment vertical="center" wrapText="1"/>
    </xf>
    <xf numFmtId="0" fontId="24" fillId="0" borderId="0" xfId="1" applyAlignment="1" applyProtection="1">
      <alignment vertical="center" wrapText="1"/>
    </xf>
    <xf numFmtId="0" fontId="66" fillId="0" borderId="0" xfId="1" applyFont="1" applyBorder="1" applyProtection="1">
      <alignment vertical="center"/>
    </xf>
    <xf numFmtId="0" fontId="67" fillId="0" borderId="108" xfId="1" applyFont="1" applyBorder="1" applyAlignment="1" applyProtection="1">
      <alignment vertical="center"/>
    </xf>
    <xf numFmtId="0" fontId="66" fillId="0" borderId="0" xfId="1" applyFont="1" applyAlignment="1" applyProtection="1">
      <alignment horizontal="left" vertical="center" indent="1"/>
    </xf>
    <xf numFmtId="0" fontId="67" fillId="0" borderId="0" xfId="1" applyFont="1" applyBorder="1" applyAlignment="1" applyProtection="1">
      <alignment vertical="center"/>
    </xf>
    <xf numFmtId="0" fontId="67" fillId="0" borderId="0" xfId="1" applyFont="1" applyBorder="1" applyProtection="1">
      <alignment vertical="center"/>
    </xf>
    <xf numFmtId="0" fontId="66" fillId="0" borderId="0" xfId="1" applyFont="1" applyAlignment="1" applyProtection="1">
      <alignment vertical="center"/>
    </xf>
    <xf numFmtId="0" fontId="69" fillId="0" borderId="0" xfId="1" applyFont="1" applyAlignment="1" applyProtection="1">
      <alignment horizontal="right" vertical="top"/>
    </xf>
    <xf numFmtId="0" fontId="63" fillId="0" borderId="0" xfId="1" applyFont="1" applyAlignment="1" applyProtection="1">
      <alignment vertical="center" wrapText="1"/>
    </xf>
    <xf numFmtId="0" fontId="69" fillId="0" borderId="0" xfId="1" applyFont="1" applyAlignment="1" applyProtection="1">
      <alignment horizontal="right" vertical="center"/>
    </xf>
    <xf numFmtId="0" fontId="70" fillId="0" borderId="0" xfId="1" applyFont="1" applyProtection="1">
      <alignment vertical="center"/>
    </xf>
    <xf numFmtId="0" fontId="63" fillId="0" borderId="0" xfId="1" applyFont="1" applyAlignment="1" applyProtection="1">
      <alignment horizontal="left" vertical="center" indent="1"/>
    </xf>
    <xf numFmtId="0" fontId="63" fillId="0" borderId="0" xfId="1" applyFont="1" applyAlignment="1" applyProtection="1">
      <alignment vertical="center"/>
    </xf>
    <xf numFmtId="0" fontId="72" fillId="0" borderId="0" xfId="1" applyFont="1" applyAlignment="1" applyProtection="1">
      <alignment horizontal="right" vertical="center"/>
    </xf>
    <xf numFmtId="0" fontId="73" fillId="0" borderId="0" xfId="1" applyFont="1" applyProtection="1">
      <alignment vertical="center"/>
    </xf>
    <xf numFmtId="0" fontId="74" fillId="0" borderId="0" xfId="1" applyFont="1" applyProtection="1">
      <alignment vertical="center"/>
    </xf>
    <xf numFmtId="0" fontId="66" fillId="0" borderId="0" xfId="1" applyFont="1" applyAlignment="1" applyProtection="1">
      <alignment horizontal="left" vertical="center" indent="2"/>
    </xf>
    <xf numFmtId="0" fontId="69" fillId="0" borderId="0" xfId="1" applyFont="1" applyProtection="1">
      <alignment vertical="center"/>
    </xf>
    <xf numFmtId="0" fontId="70" fillId="0" borderId="108" xfId="1" applyFont="1" applyBorder="1" applyAlignment="1" applyProtection="1">
      <alignment vertical="center"/>
    </xf>
    <xf numFmtId="0" fontId="63" fillId="0" borderId="0" xfId="1" applyFont="1" applyAlignment="1" applyProtection="1">
      <alignment horizontal="left" vertical="center" indent="2"/>
    </xf>
    <xf numFmtId="0" fontId="75" fillId="0" borderId="0" xfId="1" applyFont="1" applyProtection="1">
      <alignment vertical="center"/>
    </xf>
    <xf numFmtId="0" fontId="76" fillId="0" borderId="0" xfId="1" applyFont="1" applyProtection="1">
      <alignment vertical="center"/>
    </xf>
    <xf numFmtId="0" fontId="77" fillId="0" borderId="0" xfId="1" applyFont="1" applyProtection="1">
      <alignment vertical="center"/>
    </xf>
    <xf numFmtId="0" fontId="64" fillId="0" borderId="0" xfId="1" applyFont="1" applyProtection="1">
      <alignment vertical="center"/>
    </xf>
    <xf numFmtId="0" fontId="64" fillId="0" borderId="0" xfId="1" applyFont="1" applyAlignment="1" applyProtection="1">
      <alignment vertical="center"/>
    </xf>
    <xf numFmtId="0" fontId="66" fillId="0" borderId="0" xfId="1" applyFont="1" applyAlignment="1" applyProtection="1">
      <alignment vertical="top" wrapText="1"/>
    </xf>
    <xf numFmtId="0" fontId="78" fillId="0" borderId="0" xfId="1" applyFont="1" applyProtection="1">
      <alignment vertical="center"/>
    </xf>
    <xf numFmtId="0" fontId="68" fillId="0" borderId="0" xfId="1" applyFont="1" applyProtection="1">
      <alignment vertical="center"/>
    </xf>
    <xf numFmtId="0" fontId="79" fillId="0" borderId="0" xfId="1" applyFont="1" applyBorder="1" applyAlignment="1" applyProtection="1">
      <alignment vertical="center"/>
    </xf>
    <xf numFmtId="0" fontId="80" fillId="0" borderId="0" xfId="1" applyFont="1" applyAlignment="1" applyProtection="1">
      <alignment horizontal="left" vertical="center"/>
    </xf>
    <xf numFmtId="0" fontId="80" fillId="0" borderId="0" xfId="1" applyFont="1" applyAlignment="1" applyProtection="1">
      <alignment vertical="center"/>
    </xf>
    <xf numFmtId="0" fontId="67" fillId="0" borderId="0" xfId="1" applyFont="1" applyAlignment="1" applyProtection="1">
      <alignment vertical="center"/>
    </xf>
    <xf numFmtId="0" fontId="66" fillId="0" borderId="0" xfId="1" applyFont="1" applyAlignment="1" applyProtection="1">
      <alignment horizontal="left" vertical="center"/>
    </xf>
    <xf numFmtId="0" fontId="68" fillId="0" borderId="0" xfId="1" applyFont="1" applyAlignment="1" applyProtection="1">
      <alignment vertical="top"/>
    </xf>
    <xf numFmtId="0" fontId="68" fillId="0" borderId="0" xfId="1" applyFont="1" applyBorder="1" applyAlignment="1" applyProtection="1">
      <alignment vertical="center"/>
    </xf>
    <xf numFmtId="0" fontId="68" fillId="0" borderId="0" xfId="1" applyFont="1" applyBorder="1" applyAlignment="1" applyProtection="1">
      <alignment vertical="center" shrinkToFit="1"/>
    </xf>
    <xf numFmtId="0" fontId="81" fillId="0" borderId="0" xfId="1" applyFont="1" applyProtection="1">
      <alignment vertical="center"/>
    </xf>
    <xf numFmtId="0" fontId="68" fillId="0" borderId="0" xfId="1" applyFont="1" applyBorder="1" applyAlignment="1" applyProtection="1">
      <alignment horizontal="center" vertical="center"/>
    </xf>
    <xf numFmtId="0" fontId="67" fillId="0" borderId="108" xfId="1" applyFont="1" applyBorder="1" applyAlignment="1" applyProtection="1">
      <alignment horizontal="centerContinuous" vertical="center"/>
    </xf>
    <xf numFmtId="0" fontId="81" fillId="0" borderId="0" xfId="1" applyFont="1" applyBorder="1" applyProtection="1">
      <alignment vertical="center"/>
    </xf>
    <xf numFmtId="0" fontId="66" fillId="0" borderId="0" xfId="1" applyFont="1" applyBorder="1" applyAlignment="1" applyProtection="1">
      <alignment vertical="center"/>
    </xf>
    <xf numFmtId="0" fontId="66" fillId="0" borderId="125" xfId="1" applyFont="1" applyBorder="1" applyAlignment="1" applyProtection="1">
      <alignment vertical="center"/>
    </xf>
    <xf numFmtId="0" fontId="46" fillId="0" borderId="109" xfId="1" applyFont="1" applyFill="1" applyBorder="1" applyAlignment="1" applyProtection="1">
      <alignment vertical="center"/>
    </xf>
    <xf numFmtId="0" fontId="46" fillId="0" borderId="126" xfId="1" applyFont="1" applyFill="1" applyBorder="1" applyAlignment="1" applyProtection="1">
      <alignment vertical="center"/>
    </xf>
    <xf numFmtId="0" fontId="46" fillId="0" borderId="127" xfId="1" applyFont="1" applyFill="1" applyBorder="1" applyAlignment="1" applyProtection="1">
      <alignment vertical="center"/>
    </xf>
    <xf numFmtId="0" fontId="46" fillId="0" borderId="0" xfId="1" applyFont="1" applyFill="1" applyBorder="1" applyAlignment="1" applyProtection="1">
      <alignment vertical="center"/>
    </xf>
    <xf numFmtId="0" fontId="66" fillId="0" borderId="0" xfId="1" applyFont="1" applyAlignment="1" applyProtection="1">
      <alignment horizontal="left" vertical="center" wrapText="1"/>
    </xf>
    <xf numFmtId="0" fontId="24" fillId="0" borderId="0" xfId="1" applyAlignment="1" applyProtection="1">
      <alignment horizontal="center" vertical="center"/>
    </xf>
    <xf numFmtId="0" fontId="67" fillId="0" borderId="0" xfId="1" applyFont="1" applyBorder="1" applyAlignment="1" applyProtection="1">
      <alignment horizontal="centerContinuous" vertical="center"/>
    </xf>
    <xf numFmtId="0" fontId="24" fillId="0" borderId="0" xfId="1" applyAlignment="1" applyProtection="1">
      <alignment horizontal="centerContinuous" vertical="center"/>
    </xf>
    <xf numFmtId="0" fontId="64" fillId="0" borderId="0" xfId="1" applyFont="1" applyAlignment="1" applyProtection="1">
      <alignment horizontal="centerContinuous" vertical="center"/>
    </xf>
    <xf numFmtId="0" fontId="66" fillId="0" borderId="0" xfId="1" applyFont="1" applyAlignment="1" applyProtection="1">
      <alignment horizontal="centerContinuous" vertical="center"/>
    </xf>
    <xf numFmtId="0" fontId="66" fillId="0" borderId="0" xfId="1" applyFont="1" applyBorder="1" applyAlignment="1" applyProtection="1">
      <alignment horizontal="centerContinuous" vertical="center"/>
    </xf>
    <xf numFmtId="0" fontId="68" fillId="0" borderId="0" xfId="1" applyFont="1" applyAlignment="1" applyProtection="1">
      <alignment horizontal="right" vertical="center"/>
    </xf>
    <xf numFmtId="38" fontId="66" fillId="0" borderId="0" xfId="2" applyFont="1" applyProtection="1">
      <alignment vertical="center"/>
    </xf>
    <xf numFmtId="0" fontId="81" fillId="0" borderId="125" xfId="1" applyFont="1" applyBorder="1" applyProtection="1">
      <alignment vertical="center"/>
    </xf>
    <xf numFmtId="0" fontId="64" fillId="0" borderId="0" xfId="1" applyFont="1" applyFill="1" applyAlignment="1" applyProtection="1">
      <alignment horizontal="right" vertical="center"/>
    </xf>
    <xf numFmtId="0" fontId="66" fillId="0" borderId="0" xfId="1" applyFont="1" applyFill="1" applyProtection="1">
      <alignment vertical="center"/>
    </xf>
    <xf numFmtId="0" fontId="67" fillId="0" borderId="0" xfId="1" applyFont="1" applyFill="1" applyProtection="1">
      <alignment vertical="center"/>
    </xf>
    <xf numFmtId="0" fontId="63" fillId="0" borderId="0" xfId="1" applyFont="1" applyFill="1" applyProtection="1">
      <alignment vertical="center"/>
    </xf>
    <xf numFmtId="0" fontId="24" fillId="0" borderId="0" xfId="1" applyFill="1" applyProtection="1">
      <alignment vertical="center"/>
    </xf>
    <xf numFmtId="0" fontId="66" fillId="0" borderId="0" xfId="1" applyFont="1" applyFill="1" applyAlignment="1" applyProtection="1">
      <alignment horizontal="left" vertical="center" indent="1"/>
    </xf>
    <xf numFmtId="0" fontId="66" fillId="0" borderId="125" xfId="1" applyFont="1" applyFill="1" applyBorder="1" applyAlignment="1" applyProtection="1">
      <alignment vertical="center"/>
    </xf>
    <xf numFmtId="0" fontId="82" fillId="0" borderId="0" xfId="1" applyFont="1" applyProtection="1">
      <alignment vertical="center"/>
    </xf>
    <xf numFmtId="0" fontId="83" fillId="0" borderId="0" xfId="1" applyFont="1" applyProtection="1">
      <alignment vertical="center"/>
    </xf>
    <xf numFmtId="0" fontId="64" fillId="0" borderId="0" xfId="1" applyFont="1" applyAlignment="1" applyProtection="1">
      <alignment horizontal="left" vertical="center" indent="1"/>
    </xf>
    <xf numFmtId="0" fontId="68" fillId="0" borderId="0" xfId="1" applyFont="1" applyAlignment="1" applyProtection="1">
      <alignment horizontal="center" vertical="center"/>
    </xf>
    <xf numFmtId="0" fontId="64" fillId="0" borderId="0" xfId="1" applyFont="1" applyAlignment="1" applyProtection="1">
      <alignment horizontal="center" vertical="center"/>
    </xf>
    <xf numFmtId="0" fontId="67" fillId="0" borderId="0" xfId="1" applyFont="1" applyBorder="1" applyAlignment="1" applyProtection="1">
      <alignment wrapText="1"/>
    </xf>
    <xf numFmtId="0" fontId="67" fillId="0" borderId="0" xfId="1" applyFont="1" applyFill="1" applyBorder="1" applyAlignment="1" applyProtection="1">
      <alignment wrapText="1"/>
    </xf>
    <xf numFmtId="0" fontId="67" fillId="0" borderId="0" xfId="1" applyFont="1" applyFill="1" applyBorder="1" applyAlignment="1" applyProtection="1">
      <alignment horizontal="centerContinuous"/>
    </xf>
    <xf numFmtId="0" fontId="67" fillId="0" borderId="0" xfId="1" applyFont="1" applyFill="1" applyBorder="1" applyAlignment="1" applyProtection="1">
      <alignment horizontal="centerContinuous" wrapText="1"/>
    </xf>
    <xf numFmtId="0" fontId="66" fillId="0" borderId="0" xfId="1" applyFont="1" applyFill="1" applyAlignment="1" applyProtection="1"/>
    <xf numFmtId="0" fontId="67" fillId="0" borderId="0" xfId="1" applyFont="1" applyFill="1" applyBorder="1" applyAlignment="1" applyProtection="1">
      <alignment horizontal="centerContinuous" vertical="center"/>
    </xf>
    <xf numFmtId="0" fontId="67" fillId="0" borderId="0" xfId="1" applyFont="1" applyFill="1" applyBorder="1" applyAlignment="1" applyProtection="1">
      <alignment horizontal="centerContinuous" vertical="center" wrapText="1"/>
    </xf>
    <xf numFmtId="0" fontId="67" fillId="0" borderId="0" xfId="1" applyFont="1" applyFill="1" applyBorder="1" applyAlignment="1" applyProtection="1">
      <alignment vertical="center" wrapText="1"/>
    </xf>
    <xf numFmtId="0" fontId="66" fillId="0" borderId="0" xfId="1" applyFont="1" applyFill="1" applyAlignment="1" applyProtection="1">
      <alignment vertical="center"/>
    </xf>
    <xf numFmtId="0" fontId="68" fillId="0" borderId="0" xfId="1" applyFont="1" applyAlignment="1" applyProtection="1">
      <alignment vertical="center"/>
    </xf>
    <xf numFmtId="0" fontId="67" fillId="0" borderId="0" xfId="1" applyFont="1" applyBorder="1" applyAlignment="1" applyProtection="1">
      <alignment horizontal="center" vertical="center"/>
    </xf>
    <xf numFmtId="0" fontId="66" fillId="0" borderId="0" xfId="1" applyFont="1" applyBorder="1" applyAlignment="1" applyProtection="1">
      <alignment horizontal="center" vertical="center"/>
    </xf>
    <xf numFmtId="0" fontId="65" fillId="2" borderId="0" xfId="1" applyFont="1" applyFill="1" applyAlignment="1" applyProtection="1">
      <alignment horizontal="right" vertical="center"/>
    </xf>
    <xf numFmtId="0" fontId="75" fillId="2" borderId="0" xfId="1" applyFont="1" applyFill="1" applyProtection="1">
      <alignment vertical="center"/>
    </xf>
    <xf numFmtId="0" fontId="66" fillId="2" borderId="0" xfId="1" applyFont="1" applyFill="1" applyProtection="1">
      <alignment vertical="center"/>
    </xf>
    <xf numFmtId="0" fontId="67" fillId="2" borderId="0" xfId="1" applyFont="1" applyFill="1" applyProtection="1">
      <alignment vertical="center"/>
    </xf>
    <xf numFmtId="0" fontId="63" fillId="2" borderId="0" xfId="1" applyFont="1" applyFill="1" applyProtection="1">
      <alignment vertical="center"/>
    </xf>
    <xf numFmtId="0" fontId="64" fillId="2" borderId="0" xfId="1" applyFont="1" applyFill="1" applyAlignment="1" applyProtection="1">
      <alignment horizontal="right" vertical="center"/>
    </xf>
    <xf numFmtId="0" fontId="66" fillId="2" borderId="0" xfId="1" applyFont="1" applyFill="1" applyAlignment="1" applyProtection="1">
      <alignment vertical="center"/>
    </xf>
    <xf numFmtId="0" fontId="66" fillId="2" borderId="125" xfId="1" applyFont="1" applyFill="1" applyBorder="1" applyAlignment="1" applyProtection="1">
      <alignment vertical="center"/>
    </xf>
    <xf numFmtId="0" fontId="24" fillId="2" borderId="0" xfId="1" applyFont="1" applyFill="1" applyProtection="1">
      <alignment vertical="center"/>
    </xf>
    <xf numFmtId="0" fontId="66" fillId="2" borderId="0" xfId="1" applyFont="1" applyFill="1" applyAlignment="1" applyProtection="1">
      <alignment horizontal="left" vertical="center" indent="5"/>
    </xf>
    <xf numFmtId="0" fontId="66" fillId="2" borderId="0" xfId="1" applyFont="1" applyFill="1" applyAlignment="1" applyProtection="1">
      <alignment horizontal="left" vertical="center" indent="1"/>
    </xf>
    <xf numFmtId="0" fontId="81" fillId="2" borderId="0" xfId="1" applyFont="1" applyFill="1" applyProtection="1">
      <alignment vertical="center"/>
    </xf>
    <xf numFmtId="0" fontId="66" fillId="2" borderId="0" xfId="1" applyFont="1" applyFill="1" applyBorder="1" applyAlignment="1" applyProtection="1">
      <alignment horizontal="center" vertical="center" textRotation="255"/>
    </xf>
    <xf numFmtId="0" fontId="66" fillId="2" borderId="0" xfId="1" applyFont="1" applyFill="1" applyAlignment="1" applyProtection="1">
      <alignment horizontal="left" vertical="center"/>
    </xf>
    <xf numFmtId="0" fontId="66" fillId="2" borderId="0" xfId="1" applyFont="1" applyFill="1" applyBorder="1" applyProtection="1">
      <alignment vertical="center"/>
    </xf>
    <xf numFmtId="0" fontId="66" fillId="2" borderId="0" xfId="1" applyFont="1" applyFill="1" applyAlignment="1" applyProtection="1">
      <alignment horizontal="justify" vertical="center"/>
    </xf>
    <xf numFmtId="0" fontId="66" fillId="2" borderId="0" xfId="1" applyFont="1" applyFill="1" applyBorder="1" applyAlignment="1" applyProtection="1">
      <alignment vertical="center"/>
    </xf>
    <xf numFmtId="0" fontId="66" fillId="2" borderId="0" xfId="1" applyFont="1" applyFill="1" applyBorder="1" applyAlignment="1" applyProtection="1">
      <alignment horizontal="center" vertical="center"/>
    </xf>
    <xf numFmtId="0" fontId="67" fillId="2" borderId="108" xfId="1" applyFont="1" applyFill="1" applyBorder="1" applyAlignment="1" applyProtection="1">
      <alignment horizontal="centerContinuous" vertical="center"/>
    </xf>
    <xf numFmtId="0" fontId="66" fillId="2" borderId="0" xfId="1" applyFont="1" applyFill="1" applyAlignment="1" applyProtection="1">
      <alignment horizontal="centerContinuous" vertical="center"/>
    </xf>
    <xf numFmtId="0" fontId="66" fillId="0" borderId="0" xfId="1" applyFont="1" applyAlignment="1" applyProtection="1">
      <alignment horizontal="justify" vertical="center"/>
    </xf>
    <xf numFmtId="0" fontId="66" fillId="2" borderId="125" xfId="1" applyFont="1" applyFill="1" applyBorder="1" applyAlignment="1" applyProtection="1">
      <alignment horizontal="left" vertical="center" indent="1"/>
    </xf>
    <xf numFmtId="0" fontId="66" fillId="2" borderId="0" xfId="1" applyFont="1" applyFill="1" applyBorder="1" applyAlignment="1" applyProtection="1">
      <alignment horizontal="left" vertical="center" indent="1"/>
    </xf>
    <xf numFmtId="0" fontId="66" fillId="2" borderId="0" xfId="1" applyFont="1" applyFill="1" applyBorder="1" applyAlignment="1" applyProtection="1">
      <alignment vertical="top" textRotation="255"/>
    </xf>
    <xf numFmtId="0" fontId="67" fillId="2" borderId="0" xfId="1" applyFont="1" applyFill="1" applyBorder="1" applyAlignment="1" applyProtection="1">
      <alignment horizontal="center" vertical="center"/>
    </xf>
    <xf numFmtId="0" fontId="67" fillId="2" borderId="0" xfId="1" applyFont="1" applyFill="1" applyBorder="1" applyAlignment="1" applyProtection="1">
      <alignment horizontal="centerContinuous" vertical="center"/>
    </xf>
    <xf numFmtId="0" fontId="24" fillId="2" borderId="0" xfId="1" applyFill="1" applyBorder="1" applyProtection="1">
      <alignment vertical="center"/>
    </xf>
    <xf numFmtId="0" fontId="71" fillId="0" borderId="0" xfId="0" applyFont="1" applyBorder="1" applyAlignment="1" applyProtection="1">
      <alignment horizontal="center" vertical="center" wrapText="1"/>
    </xf>
    <xf numFmtId="0" fontId="85" fillId="0" borderId="0" xfId="0" applyFont="1" applyBorder="1" applyAlignment="1" applyProtection="1">
      <alignment horizontal="center" vertical="center" wrapText="1"/>
    </xf>
    <xf numFmtId="0" fontId="66" fillId="2" borderId="0" xfId="1"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64" fillId="2" borderId="0" xfId="1" applyFont="1" applyFill="1" applyBorder="1" applyAlignment="1" applyProtection="1">
      <alignment horizontal="right" vertical="center"/>
    </xf>
    <xf numFmtId="0" fontId="63" fillId="2" borderId="0" xfId="1" applyFont="1" applyFill="1" applyBorder="1" applyProtection="1">
      <alignment vertical="center"/>
    </xf>
    <xf numFmtId="0" fontId="24" fillId="2" borderId="0" xfId="1" applyFill="1" applyAlignment="1" applyProtection="1">
      <alignment horizontal="centerContinuous" vertical="center"/>
    </xf>
    <xf numFmtId="0" fontId="68" fillId="2" borderId="0" xfId="1" applyFont="1" applyFill="1" applyBorder="1" applyAlignment="1" applyProtection="1">
      <alignment horizontal="left" vertical="center" wrapText="1"/>
    </xf>
    <xf numFmtId="0" fontId="66" fillId="2" borderId="126" xfId="1" applyFont="1" applyFill="1" applyBorder="1" applyAlignment="1" applyProtection="1">
      <alignment horizontal="center" vertical="center"/>
    </xf>
    <xf numFmtId="0" fontId="67" fillId="2" borderId="108" xfId="1" applyFont="1" applyFill="1" applyBorder="1" applyAlignment="1" applyProtection="1">
      <alignment vertical="center"/>
    </xf>
    <xf numFmtId="0" fontId="24" fillId="2" borderId="0" xfId="1" applyFill="1" applyAlignment="1" applyProtection="1">
      <alignment horizontal="left" vertical="center"/>
    </xf>
    <xf numFmtId="0" fontId="63" fillId="2" borderId="0" xfId="1" applyFont="1" applyFill="1" applyAlignment="1" applyProtection="1">
      <alignment horizontal="left" vertical="center"/>
    </xf>
    <xf numFmtId="0" fontId="66" fillId="2" borderId="127" xfId="1" applyFont="1" applyFill="1" applyBorder="1" applyProtection="1">
      <alignment vertical="center"/>
    </xf>
    <xf numFmtId="0" fontId="66" fillId="2" borderId="109" xfId="1" applyFont="1" applyFill="1" applyBorder="1" applyProtection="1">
      <alignment vertical="center"/>
    </xf>
    <xf numFmtId="0" fontId="66" fillId="2" borderId="126" xfId="1" applyFont="1" applyFill="1" applyBorder="1" applyProtection="1">
      <alignment vertical="center"/>
    </xf>
    <xf numFmtId="0" fontId="25" fillId="2" borderId="0" xfId="1" applyFont="1" applyFill="1" applyAlignment="1" applyProtection="1">
      <alignment horizontal="left" vertical="center"/>
    </xf>
    <xf numFmtId="0" fontId="64" fillId="2" borderId="0" xfId="1" applyFont="1" applyFill="1" applyAlignment="1" applyProtection="1">
      <alignment horizontal="left" vertical="center"/>
    </xf>
    <xf numFmtId="0" fontId="84" fillId="2" borderId="0" xfId="1" applyFont="1" applyFill="1" applyAlignment="1" applyProtection="1">
      <alignment vertical="center"/>
    </xf>
    <xf numFmtId="0" fontId="64" fillId="2" borderId="0" xfId="1" applyFont="1" applyFill="1" applyAlignment="1" applyProtection="1">
      <alignment horizontal="center" vertical="center"/>
    </xf>
    <xf numFmtId="0" fontId="81" fillId="0" borderId="0" xfId="1" applyFont="1" applyFill="1" applyProtection="1">
      <alignment vertical="center"/>
    </xf>
    <xf numFmtId="0" fontId="86" fillId="0" borderId="0" xfId="1" applyFont="1" applyFill="1" applyAlignment="1" applyProtection="1">
      <alignment horizontal="right" vertical="center"/>
    </xf>
    <xf numFmtId="0" fontId="81" fillId="2" borderId="0" xfId="1" applyFont="1" applyFill="1" applyAlignment="1" applyProtection="1">
      <alignment horizontal="centerContinuous" vertical="center"/>
    </xf>
    <xf numFmtId="0" fontId="64" fillId="2" borderId="0" xfId="1" applyFont="1" applyFill="1" applyAlignment="1" applyProtection="1">
      <alignment horizontal="right" vertical="top"/>
    </xf>
    <xf numFmtId="0" fontId="66" fillId="2" borderId="0" xfId="1" applyFont="1" applyFill="1" applyAlignment="1" applyProtection="1">
      <alignment horizontal="left" vertical="top" wrapText="1"/>
    </xf>
    <xf numFmtId="0" fontId="88" fillId="0" borderId="0" xfId="3" applyFont="1" applyAlignment="1" applyProtection="1">
      <alignment vertical="center"/>
    </xf>
    <xf numFmtId="0" fontId="88" fillId="0" borderId="0" xfId="0" applyFont="1" applyAlignment="1" applyProtection="1">
      <alignment vertical="center"/>
    </xf>
    <xf numFmtId="0" fontId="88" fillId="0" borderId="0" xfId="0" applyFont="1" applyProtection="1">
      <alignment vertical="center"/>
    </xf>
    <xf numFmtId="0" fontId="86" fillId="2" borderId="0" xfId="1" applyFont="1" applyFill="1" applyAlignment="1" applyProtection="1">
      <alignment horizontal="right" vertical="center"/>
    </xf>
    <xf numFmtId="0" fontId="89" fillId="0" borderId="0" xfId="1" applyFont="1" applyFill="1" applyAlignment="1" applyProtection="1">
      <alignment horizontal="right" vertical="center"/>
    </xf>
    <xf numFmtId="0" fontId="5" fillId="0" borderId="0" xfId="1" applyFont="1" applyFill="1" applyProtection="1">
      <alignment vertical="center"/>
    </xf>
    <xf numFmtId="0" fontId="5" fillId="0" borderId="0" xfId="1" applyFont="1" applyFill="1" applyAlignment="1" applyProtection="1">
      <alignment vertical="center"/>
    </xf>
    <xf numFmtId="0" fontId="6" fillId="2" borderId="0" xfId="1" applyFont="1" applyFill="1" applyBorder="1" applyAlignment="1" applyProtection="1">
      <alignment vertical="center"/>
    </xf>
    <xf numFmtId="0" fontId="6" fillId="2" borderId="0" xfId="1" applyFont="1" applyFill="1" applyBorder="1" applyProtection="1">
      <alignment vertical="center"/>
    </xf>
    <xf numFmtId="0" fontId="66" fillId="0" borderId="109" xfId="1" applyFont="1" applyFill="1" applyBorder="1" applyProtection="1">
      <alignment vertical="center"/>
    </xf>
    <xf numFmtId="0" fontId="66" fillId="0" borderId="126" xfId="1" applyFont="1" applyFill="1" applyBorder="1" applyProtection="1">
      <alignment vertical="center"/>
    </xf>
    <xf numFmtId="0" fontId="66" fillId="0" borderId="127" xfId="1" applyFont="1" applyFill="1" applyBorder="1" applyProtection="1">
      <alignment vertical="center"/>
    </xf>
    <xf numFmtId="0" fontId="66" fillId="0" borderId="0" xfId="1" applyFont="1" applyFill="1" applyBorder="1" applyProtection="1">
      <alignment vertical="center"/>
    </xf>
    <xf numFmtId="0" fontId="66" fillId="2" borderId="0" xfId="1" applyFont="1" applyFill="1" applyAlignment="1" applyProtection="1">
      <alignment vertical="top"/>
    </xf>
    <xf numFmtId="0" fontId="65" fillId="2" borderId="0" xfId="1" applyFont="1" applyFill="1" applyAlignment="1" applyProtection="1">
      <alignment horizontal="left" vertical="center"/>
    </xf>
    <xf numFmtId="0" fontId="90" fillId="2" borderId="0" xfId="1" applyFont="1" applyFill="1" applyProtection="1">
      <alignment vertical="center"/>
    </xf>
    <xf numFmtId="0" fontId="68" fillId="2" borderId="0" xfId="1" applyFont="1" applyFill="1" applyBorder="1" applyAlignment="1" applyProtection="1">
      <alignment horizontal="center" vertical="center"/>
    </xf>
    <xf numFmtId="0" fontId="66" fillId="2" borderId="29" xfId="1" applyFont="1" applyFill="1" applyBorder="1" applyAlignment="1" applyProtection="1">
      <alignment vertical="center"/>
    </xf>
    <xf numFmtId="0" fontId="66" fillId="2" borderId="0" xfId="1" applyFont="1" applyFill="1" applyAlignment="1" applyProtection="1">
      <alignment horizontal="left" vertical="top"/>
    </xf>
    <xf numFmtId="0" fontId="64" fillId="2" borderId="0" xfId="1" applyFont="1" applyFill="1" applyAlignment="1" applyProtection="1">
      <alignment horizontal="right" vertical="center" shrinkToFit="1"/>
    </xf>
    <xf numFmtId="0" fontId="66" fillId="2" borderId="0" xfId="1" applyFont="1" applyFill="1" applyAlignment="1" applyProtection="1">
      <alignment horizontal="left" vertical="center" indent="6"/>
    </xf>
    <xf numFmtId="0" fontId="66" fillId="2" borderId="0" xfId="1" applyFont="1" applyFill="1" applyAlignment="1" applyProtection="1">
      <alignment horizontal="left" vertical="center" indent="3"/>
    </xf>
    <xf numFmtId="0" fontId="82" fillId="2" borderId="0" xfId="1" applyFont="1" applyFill="1" applyProtection="1">
      <alignment vertical="center"/>
    </xf>
    <xf numFmtId="0" fontId="66" fillId="0" borderId="0" xfId="1" applyFont="1" applyAlignment="1" applyProtection="1">
      <alignment horizontal="left" vertical="center" indent="6"/>
    </xf>
    <xf numFmtId="0" fontId="66" fillId="0" borderId="6" xfId="1" applyFont="1" applyBorder="1" applyProtection="1">
      <alignment vertical="center"/>
    </xf>
    <xf numFmtId="0" fontId="66" fillId="0" borderId="18" xfId="1" applyFont="1" applyBorder="1" applyProtection="1">
      <alignment vertical="center"/>
    </xf>
    <xf numFmtId="0" fontId="66" fillId="0" borderId="7" xfId="1" applyFont="1" applyBorder="1" applyProtection="1">
      <alignment vertical="center"/>
    </xf>
    <xf numFmtId="0" fontId="66" fillId="0" borderId="33" xfId="1" applyFont="1" applyBorder="1" applyProtection="1">
      <alignment vertical="center"/>
    </xf>
    <xf numFmtId="0" fontId="64" fillId="0" borderId="0" xfId="1" applyFont="1" applyBorder="1" applyProtection="1">
      <alignment vertical="center"/>
    </xf>
    <xf numFmtId="0" fontId="66" fillId="0" borderId="29" xfId="1" applyFont="1" applyBorder="1" applyProtection="1">
      <alignment vertical="center"/>
    </xf>
    <xf numFmtId="0" fontId="66" fillId="0" borderId="0" xfId="1" applyFont="1" applyBorder="1" applyAlignment="1" applyProtection="1">
      <alignment horizontal="left" vertical="center" indent="1"/>
    </xf>
    <xf numFmtId="0" fontId="66" fillId="0" borderId="11" xfId="1" applyFont="1" applyBorder="1" applyProtection="1">
      <alignment vertical="center"/>
    </xf>
    <xf numFmtId="0" fontId="66" fillId="0" borderId="21" xfId="1" applyFont="1" applyBorder="1" applyProtection="1">
      <alignment vertical="center"/>
    </xf>
    <xf numFmtId="0" fontId="66" fillId="0" borderId="12" xfId="1" applyFont="1" applyBorder="1" applyProtection="1">
      <alignment vertical="center"/>
    </xf>
    <xf numFmtId="49" fontId="94" fillId="0" borderId="0" xfId="1" applyNumberFormat="1" applyFont="1" applyAlignment="1">
      <alignment horizontal="center" vertical="center" shrinkToFit="1"/>
    </xf>
    <xf numFmtId="0" fontId="96" fillId="2" borderId="0" xfId="1" applyFont="1" applyFill="1" applyAlignment="1" applyProtection="1">
      <alignment vertical="center"/>
    </xf>
    <xf numFmtId="0" fontId="10" fillId="2" borderId="0" xfId="1" applyFont="1" applyFill="1" applyAlignment="1">
      <alignment horizontal="left" vertical="top" wrapText="1"/>
    </xf>
    <xf numFmtId="0" fontId="94" fillId="0" borderId="0" xfId="1" applyNumberFormat="1" applyFont="1" applyAlignment="1">
      <alignment horizontal="center" vertical="center" shrinkToFit="1"/>
    </xf>
    <xf numFmtId="0" fontId="94" fillId="0" borderId="0" xfId="2" applyNumberFormat="1" applyFont="1" applyAlignment="1">
      <alignment horizontal="center" vertical="center" shrinkToFit="1"/>
    </xf>
    <xf numFmtId="49" fontId="7" fillId="2" borderId="0" xfId="1" applyNumberFormat="1" applyFont="1" applyFill="1" applyProtection="1">
      <alignment vertical="center"/>
    </xf>
    <xf numFmtId="0" fontId="68" fillId="0" borderId="0" xfId="1" applyFont="1" applyAlignment="1" applyProtection="1">
      <alignment vertical="top"/>
      <protection locked="0"/>
    </xf>
    <xf numFmtId="0" fontId="93" fillId="15" borderId="140" xfId="4" applyFont="1" applyFill="1" applyBorder="1" applyAlignment="1">
      <alignment horizontal="center" vertical="center" wrapText="1" shrinkToFit="1"/>
    </xf>
    <xf numFmtId="0" fontId="92" fillId="15" borderId="140" xfId="1" applyFont="1" applyFill="1" applyBorder="1" applyAlignment="1">
      <alignment horizontal="center" vertical="center" wrapText="1" shrinkToFit="1"/>
    </xf>
    <xf numFmtId="0" fontId="92" fillId="16" borderId="140" xfId="1" applyFont="1" applyFill="1" applyBorder="1" applyAlignment="1">
      <alignment horizontal="center" vertical="center" wrapText="1" shrinkToFit="1"/>
    </xf>
    <xf numFmtId="0" fontId="94" fillId="0" borderId="0" xfId="1" applyNumberFormat="1" applyFont="1" applyAlignment="1" applyProtection="1">
      <alignment horizontal="center" vertical="center" shrinkToFit="1"/>
      <protection locked="0"/>
    </xf>
    <xf numFmtId="178" fontId="94" fillId="0" borderId="0" xfId="1" applyNumberFormat="1" applyFont="1" applyAlignment="1">
      <alignment horizontal="center" vertical="center" shrinkToFit="1"/>
    </xf>
    <xf numFmtId="0" fontId="91" fillId="0" borderId="0" xfId="1" applyNumberFormat="1" applyFont="1" applyProtection="1">
      <alignment vertical="center"/>
      <protection locked="0"/>
    </xf>
    <xf numFmtId="178" fontId="91" fillId="0" borderId="0" xfId="1" applyNumberFormat="1" applyFont="1" applyProtection="1">
      <alignment vertical="center"/>
    </xf>
    <xf numFmtId="0" fontId="10" fillId="2" borderId="0" xfId="1" applyFont="1" applyFill="1" applyAlignment="1">
      <alignment horizontal="left" vertical="top" wrapText="1"/>
    </xf>
    <xf numFmtId="0" fontId="10" fillId="0" borderId="0" xfId="1" applyFont="1" applyAlignment="1">
      <alignment horizontal="left" vertical="top" wrapText="1"/>
    </xf>
    <xf numFmtId="0" fontId="10" fillId="2" borderId="0" xfId="1" applyFont="1" applyFill="1" applyBorder="1" applyAlignment="1" applyProtection="1">
      <alignment horizontal="left" vertical="top" wrapText="1"/>
    </xf>
    <xf numFmtId="49" fontId="94" fillId="0" borderId="0" xfId="1" applyNumberFormat="1" applyFont="1" applyAlignment="1" applyProtection="1">
      <alignment horizontal="center" vertical="center" shrinkToFit="1"/>
      <protection locked="0"/>
    </xf>
    <xf numFmtId="0" fontId="91" fillId="0" borderId="0" xfId="1" applyNumberFormat="1" applyFont="1" applyProtection="1">
      <alignment vertical="center"/>
    </xf>
    <xf numFmtId="0" fontId="44" fillId="2" borderId="0" xfId="1" applyFont="1" applyFill="1" applyProtection="1">
      <alignment vertical="center"/>
    </xf>
    <xf numFmtId="0" fontId="10" fillId="0" borderId="0" xfId="1" applyFont="1" applyAlignment="1">
      <alignment vertical="top"/>
    </xf>
    <xf numFmtId="0" fontId="10" fillId="0" borderId="0" xfId="1" applyFont="1" applyAlignment="1">
      <alignment horizontal="left" vertical="top"/>
    </xf>
    <xf numFmtId="0" fontId="10" fillId="2" borderId="9" xfId="1" applyFont="1" applyFill="1" applyBorder="1" applyAlignment="1" applyProtection="1">
      <alignment vertical="center" wrapText="1"/>
      <protection locked="0"/>
    </xf>
    <xf numFmtId="0" fontId="32" fillId="0" borderId="26" xfId="1" applyFont="1" applyFill="1" applyBorder="1" applyAlignment="1" applyProtection="1">
      <alignment vertical="center"/>
      <protection locked="0"/>
    </xf>
    <xf numFmtId="0" fontId="32" fillId="0" borderId="73" xfId="1" applyFont="1" applyFill="1" applyBorder="1" applyAlignment="1" applyProtection="1">
      <alignment vertical="center"/>
      <protection locked="0"/>
    </xf>
    <xf numFmtId="38" fontId="94" fillId="0" borderId="0" xfId="1" applyNumberFormat="1" applyFont="1" applyAlignment="1">
      <alignment horizontal="center" vertical="center" shrinkToFit="1"/>
    </xf>
    <xf numFmtId="0" fontId="68" fillId="0" borderId="0" xfId="1" applyFont="1" applyAlignment="1" applyProtection="1">
      <alignment vertical="center" wrapText="1"/>
      <protection locked="0"/>
    </xf>
    <xf numFmtId="0" fontId="66" fillId="2" borderId="0" xfId="1" applyFont="1" applyFill="1" applyBorder="1" applyAlignment="1" applyProtection="1">
      <alignment horizontal="center" vertical="center"/>
    </xf>
    <xf numFmtId="0" fontId="66" fillId="2" borderId="0" xfId="1" applyFont="1" applyFill="1" applyAlignment="1" applyProtection="1">
      <alignment horizontal="left" vertical="top" wrapText="1"/>
    </xf>
    <xf numFmtId="38" fontId="94" fillId="0" borderId="0" xfId="2" applyNumberFormat="1" applyFont="1" applyAlignment="1">
      <alignment horizontal="center" vertical="center" shrinkToFit="1"/>
    </xf>
    <xf numFmtId="0" fontId="31" fillId="2" borderId="0" xfId="1" applyFont="1" applyFill="1" applyAlignment="1" applyProtection="1">
      <alignment horizontal="right" vertical="center" shrinkToFit="1"/>
    </xf>
    <xf numFmtId="49" fontId="33" fillId="2" borderId="77" xfId="1" applyNumberFormat="1" applyFont="1" applyFill="1" applyBorder="1" applyAlignment="1" applyProtection="1">
      <alignment horizontal="center" vertical="center"/>
      <protection locked="0"/>
    </xf>
    <xf numFmtId="49" fontId="33" fillId="2" borderId="55" xfId="1" applyNumberFormat="1" applyFont="1" applyFill="1" applyBorder="1" applyAlignment="1" applyProtection="1">
      <alignment horizontal="center" vertical="center"/>
      <protection locked="0"/>
    </xf>
    <xf numFmtId="178" fontId="34" fillId="2" borderId="21" xfId="1" applyNumberFormat="1" applyFont="1" applyFill="1" applyBorder="1" applyAlignment="1" applyProtection="1">
      <alignment horizontal="center" vertical="center"/>
    </xf>
    <xf numFmtId="0" fontId="30" fillId="2" borderId="0" xfId="1" applyFont="1" applyFill="1" applyAlignment="1" applyProtection="1">
      <alignment horizontal="left" vertical="center"/>
      <protection locked="0"/>
    </xf>
    <xf numFmtId="0" fontId="38" fillId="2" borderId="74" xfId="1" applyFont="1" applyFill="1" applyBorder="1" applyAlignment="1" applyProtection="1">
      <alignment horizontal="center" vertical="center"/>
    </xf>
    <xf numFmtId="0" fontId="38" fillId="2" borderId="75" xfId="1" applyFont="1" applyFill="1" applyBorder="1" applyAlignment="1" applyProtection="1">
      <alignment horizontal="center" vertical="center"/>
    </xf>
    <xf numFmtId="0" fontId="38" fillId="2" borderId="80" xfId="1" applyFont="1" applyFill="1" applyBorder="1" applyAlignment="1" applyProtection="1">
      <alignment horizontal="center" vertical="center"/>
    </xf>
    <xf numFmtId="0" fontId="40" fillId="2" borderId="72" xfId="1" applyFont="1" applyFill="1" applyBorder="1" applyAlignment="1" applyProtection="1">
      <alignment horizontal="center" vertical="center"/>
    </xf>
    <xf numFmtId="0" fontId="40" fillId="2" borderId="26" xfId="1" applyFont="1" applyFill="1" applyBorder="1" applyAlignment="1" applyProtection="1">
      <alignment horizontal="center" vertical="center"/>
    </xf>
    <xf numFmtId="0" fontId="40" fillId="2" borderId="27" xfId="1" applyFont="1" applyFill="1" applyBorder="1" applyAlignment="1" applyProtection="1">
      <alignment horizontal="center" vertical="center"/>
    </xf>
    <xf numFmtId="0" fontId="37" fillId="2" borderId="24" xfId="1" applyFont="1" applyFill="1" applyBorder="1" applyAlignment="1" applyProtection="1">
      <alignment horizontal="center" vertical="center" wrapText="1"/>
    </xf>
    <xf numFmtId="0" fontId="37" fillId="2" borderId="2" xfId="1" applyFont="1" applyFill="1" applyBorder="1" applyAlignment="1" applyProtection="1">
      <alignment horizontal="center" vertical="center" wrapText="1"/>
    </xf>
    <xf numFmtId="0" fontId="37" fillId="2" borderId="3" xfId="1" applyFont="1" applyFill="1" applyBorder="1" applyAlignment="1" applyProtection="1">
      <alignment horizontal="center" vertical="center" wrapText="1"/>
    </xf>
    <xf numFmtId="0" fontId="37" fillId="2" borderId="33" xfId="1" applyFont="1" applyFill="1" applyBorder="1" applyAlignment="1" applyProtection="1">
      <alignment horizontal="center" vertical="center" wrapText="1"/>
    </xf>
    <xf numFmtId="0" fontId="37" fillId="2" borderId="0" xfId="1" applyFont="1" applyFill="1" applyBorder="1" applyAlignment="1" applyProtection="1">
      <alignment horizontal="center" vertical="center" wrapText="1"/>
    </xf>
    <xf numFmtId="0" fontId="37" fillId="2" borderId="5" xfId="1" applyFont="1" applyFill="1" applyBorder="1" applyAlignment="1" applyProtection="1">
      <alignment horizontal="center" vertical="center" wrapText="1"/>
    </xf>
    <xf numFmtId="0" fontId="37" fillId="2" borderId="25" xfId="1" applyFont="1" applyFill="1" applyBorder="1" applyAlignment="1" applyProtection="1">
      <alignment horizontal="center" vertical="center" wrapText="1"/>
    </xf>
    <xf numFmtId="0" fontId="37" fillId="2" borderId="9" xfId="1" applyFont="1" applyFill="1" applyBorder="1" applyAlignment="1" applyProtection="1">
      <alignment horizontal="center" vertical="center" wrapText="1"/>
    </xf>
    <xf numFmtId="0" fontId="37" fillId="2" borderId="10" xfId="1" applyFont="1" applyFill="1" applyBorder="1" applyAlignment="1" applyProtection="1">
      <alignment horizontal="center" vertical="center" wrapText="1"/>
    </xf>
    <xf numFmtId="0" fontId="37" fillId="2" borderId="1" xfId="1" applyFont="1" applyFill="1" applyBorder="1" applyAlignment="1" applyProtection="1">
      <alignment horizontal="center" vertical="center"/>
    </xf>
    <xf numFmtId="0" fontId="37" fillId="2" borderId="2" xfId="1" applyFont="1" applyFill="1" applyBorder="1" applyAlignment="1" applyProtection="1">
      <alignment horizontal="center" vertical="center"/>
    </xf>
    <xf numFmtId="0" fontId="37" fillId="2" borderId="3" xfId="1" applyFont="1" applyFill="1" applyBorder="1" applyAlignment="1" applyProtection="1">
      <alignment horizontal="center" vertical="center"/>
    </xf>
    <xf numFmtId="0" fontId="37" fillId="2" borderId="8" xfId="1" applyFont="1" applyFill="1" applyBorder="1" applyAlignment="1" applyProtection="1">
      <alignment horizontal="center" vertical="center"/>
    </xf>
    <xf numFmtId="0" fontId="37" fillId="2" borderId="9" xfId="1" applyFont="1" applyFill="1" applyBorder="1" applyAlignment="1" applyProtection="1">
      <alignment horizontal="center" vertical="center"/>
    </xf>
    <xf numFmtId="0" fontId="37" fillId="2" borderId="10" xfId="1" applyFont="1" applyFill="1" applyBorder="1" applyAlignment="1" applyProtection="1">
      <alignment horizontal="center" vertical="center"/>
    </xf>
    <xf numFmtId="0" fontId="32" fillId="2" borderId="0" xfId="1" applyFont="1" applyFill="1" applyAlignment="1" applyProtection="1">
      <alignment horizontal="center" vertical="center"/>
    </xf>
    <xf numFmtId="0" fontId="37" fillId="2" borderId="28" xfId="1" applyFont="1" applyFill="1" applyBorder="1" applyAlignment="1" applyProtection="1">
      <alignment horizontal="center" vertical="center"/>
    </xf>
    <xf numFmtId="0" fontId="37" fillId="2" borderId="26" xfId="1" applyFont="1" applyFill="1" applyBorder="1" applyAlignment="1" applyProtection="1">
      <alignment horizontal="center" vertical="center"/>
    </xf>
    <xf numFmtId="0" fontId="37" fillId="2" borderId="27" xfId="1" applyFont="1" applyFill="1" applyBorder="1" applyAlignment="1" applyProtection="1">
      <alignment horizontal="center" vertical="center"/>
    </xf>
    <xf numFmtId="0" fontId="37" fillId="2" borderId="28" xfId="1" applyFont="1" applyFill="1" applyBorder="1" applyAlignment="1" applyProtection="1">
      <alignment horizontal="center" vertical="center" shrinkToFit="1"/>
    </xf>
    <xf numFmtId="0" fontId="37" fillId="2" borderId="26" xfId="1" applyFont="1" applyFill="1" applyBorder="1" applyAlignment="1" applyProtection="1">
      <alignment horizontal="center" vertical="center" shrinkToFit="1"/>
    </xf>
    <xf numFmtId="0" fontId="37" fillId="2" borderId="27" xfId="1" applyFont="1" applyFill="1" applyBorder="1" applyAlignment="1" applyProtection="1">
      <alignment horizontal="center" vertical="center" shrinkToFit="1"/>
    </xf>
    <xf numFmtId="0" fontId="37" fillId="2" borderId="72" xfId="1" applyFont="1" applyFill="1" applyBorder="1" applyAlignment="1" applyProtection="1">
      <alignment horizontal="center" vertical="center"/>
    </xf>
    <xf numFmtId="0" fontId="37" fillId="2" borderId="11" xfId="1" applyFont="1" applyFill="1" applyBorder="1" applyAlignment="1" applyProtection="1">
      <alignment horizontal="center" vertical="center" wrapText="1"/>
    </xf>
    <xf numFmtId="0" fontId="37" fillId="2" borderId="21" xfId="1" applyFont="1" applyFill="1" applyBorder="1" applyAlignment="1" applyProtection="1">
      <alignment horizontal="center" vertical="center" wrapText="1"/>
    </xf>
    <xf numFmtId="0" fontId="37" fillId="2" borderId="22" xfId="1" applyFont="1" applyFill="1" applyBorder="1" applyAlignment="1" applyProtection="1">
      <alignment horizontal="center" vertical="center" wrapText="1"/>
    </xf>
    <xf numFmtId="0" fontId="37" fillId="2" borderId="15" xfId="1" applyFont="1" applyFill="1" applyBorder="1" applyAlignment="1" applyProtection="1">
      <alignment horizontal="center" vertical="center"/>
    </xf>
    <xf numFmtId="0" fontId="37" fillId="2" borderId="16" xfId="1" applyFont="1" applyFill="1" applyBorder="1" applyAlignment="1" applyProtection="1">
      <alignment horizontal="center" vertical="center"/>
    </xf>
    <xf numFmtId="0" fontId="37" fillId="2" borderId="17" xfId="1" applyFont="1" applyFill="1" applyBorder="1" applyAlignment="1" applyProtection="1">
      <alignment horizontal="center" vertical="center"/>
    </xf>
    <xf numFmtId="0" fontId="32" fillId="3" borderId="15" xfId="1" applyFont="1" applyFill="1" applyBorder="1" applyAlignment="1" applyProtection="1">
      <alignment vertical="center"/>
      <protection locked="0"/>
    </xf>
    <xf numFmtId="0" fontId="32" fillId="3" borderId="16" xfId="1" applyFont="1" applyFill="1" applyBorder="1" applyAlignment="1" applyProtection="1">
      <alignment vertical="center"/>
      <protection locked="0"/>
    </xf>
    <xf numFmtId="0" fontId="32" fillId="3" borderId="78" xfId="1" applyFont="1" applyFill="1" applyBorder="1" applyAlignment="1" applyProtection="1">
      <alignment vertical="center"/>
      <protection locked="0"/>
    </xf>
    <xf numFmtId="0" fontId="32" fillId="2" borderId="0" xfId="1" applyFont="1" applyFill="1" applyBorder="1" applyAlignment="1" applyProtection="1">
      <alignment horizontal="right" vertical="center"/>
    </xf>
    <xf numFmtId="0" fontId="32" fillId="3" borderId="0" xfId="1" applyFont="1" applyFill="1" applyAlignment="1" applyProtection="1">
      <alignment horizontal="center" vertical="center"/>
      <protection locked="0"/>
    </xf>
    <xf numFmtId="178" fontId="37" fillId="2" borderId="9" xfId="1" applyNumberFormat="1" applyFont="1" applyFill="1" applyBorder="1" applyAlignment="1" applyProtection="1">
      <alignment horizontal="center" vertical="center"/>
    </xf>
    <xf numFmtId="0" fontId="32" fillId="2" borderId="9" xfId="1" applyFont="1" applyFill="1" applyBorder="1" applyAlignment="1" applyProtection="1">
      <alignment horizontal="left" vertical="center"/>
      <protection locked="0"/>
    </xf>
    <xf numFmtId="0" fontId="38" fillId="0" borderId="75" xfId="1" applyFont="1" applyFill="1" applyBorder="1" applyAlignment="1" applyProtection="1">
      <alignment horizontal="left" vertical="center" shrinkToFit="1"/>
      <protection locked="0"/>
    </xf>
    <xf numFmtId="0" fontId="38" fillId="0" borderId="76" xfId="1" applyFont="1" applyFill="1" applyBorder="1" applyAlignment="1" applyProtection="1">
      <alignment horizontal="left" vertical="center" shrinkToFit="1"/>
      <protection locked="0"/>
    </xf>
    <xf numFmtId="0" fontId="44" fillId="3" borderId="58" xfId="1" applyFont="1" applyFill="1" applyBorder="1" applyAlignment="1" applyProtection="1">
      <alignment horizontal="center" vertical="center"/>
      <protection locked="0"/>
    </xf>
    <xf numFmtId="0" fontId="44" fillId="3" borderId="75" xfId="1" applyFont="1" applyFill="1" applyBorder="1" applyAlignment="1" applyProtection="1">
      <alignment horizontal="center" vertical="center"/>
      <protection locked="0"/>
    </xf>
    <xf numFmtId="0" fontId="32" fillId="3" borderId="28" xfId="1" applyFont="1" applyFill="1" applyBorder="1" applyAlignment="1" applyProtection="1">
      <alignment horizontal="center" vertical="center"/>
      <protection locked="0"/>
    </xf>
    <xf numFmtId="0" fontId="32" fillId="3" borderId="26" xfId="1" applyFont="1" applyFill="1" applyBorder="1" applyAlignment="1" applyProtection="1">
      <alignment horizontal="center" vertical="center"/>
      <protection locked="0"/>
    </xf>
    <xf numFmtId="0" fontId="32" fillId="3" borderId="73" xfId="1" applyFont="1" applyFill="1" applyBorder="1" applyAlignment="1" applyProtection="1">
      <alignment horizontal="center" vertical="center"/>
      <protection locked="0"/>
    </xf>
    <xf numFmtId="0" fontId="32" fillId="3" borderId="28" xfId="1" applyFont="1" applyFill="1" applyBorder="1" applyAlignment="1" applyProtection="1">
      <alignment vertical="center"/>
      <protection locked="0"/>
    </xf>
    <xf numFmtId="0" fontId="32" fillId="3" borderId="26" xfId="1" applyFont="1" applyFill="1" applyBorder="1" applyAlignment="1" applyProtection="1">
      <alignment vertical="center"/>
      <protection locked="0"/>
    </xf>
    <xf numFmtId="0" fontId="32" fillId="3" borderId="73" xfId="1" applyFont="1" applyFill="1" applyBorder="1" applyAlignment="1" applyProtection="1">
      <alignment vertical="center"/>
      <protection locked="0"/>
    </xf>
    <xf numFmtId="0" fontId="44" fillId="3" borderId="2" xfId="1" applyFont="1" applyFill="1" applyBorder="1" applyAlignment="1" applyProtection="1">
      <alignment horizontal="left" vertical="center"/>
      <protection locked="0"/>
    </xf>
    <xf numFmtId="0" fontId="32" fillId="3" borderId="8" xfId="1" applyFont="1" applyFill="1" applyBorder="1" applyAlignment="1" applyProtection="1">
      <alignment vertical="center"/>
      <protection locked="0"/>
    </xf>
    <xf numFmtId="0" fontId="32" fillId="3" borderId="9" xfId="1" applyFont="1" applyFill="1" applyBorder="1" applyAlignment="1" applyProtection="1">
      <alignment vertical="center"/>
      <protection locked="0"/>
    </xf>
    <xf numFmtId="0" fontId="32" fillId="3" borderId="14" xfId="1" applyFont="1" applyFill="1" applyBorder="1" applyAlignment="1" applyProtection="1">
      <alignment vertical="center"/>
      <protection locked="0"/>
    </xf>
    <xf numFmtId="0" fontId="32" fillId="2" borderId="1" xfId="1" applyFont="1" applyFill="1" applyBorder="1" applyAlignment="1" applyProtection="1">
      <alignment horizontal="right" vertical="center"/>
    </xf>
    <xf numFmtId="0" fontId="32" fillId="2" borderId="2" xfId="1" applyFont="1" applyFill="1" applyBorder="1" applyAlignment="1" applyProtection="1">
      <alignment horizontal="right" vertical="center"/>
    </xf>
    <xf numFmtId="0" fontId="10" fillId="2" borderId="0" xfId="1" applyFont="1" applyFill="1" applyAlignment="1" applyProtection="1">
      <alignment horizontal="left" vertical="top"/>
    </xf>
    <xf numFmtId="0" fontId="10" fillId="2" borderId="1" xfId="1" applyFont="1" applyFill="1" applyBorder="1" applyAlignment="1" applyProtection="1">
      <alignment horizontal="left" vertical="center"/>
    </xf>
    <xf numFmtId="0" fontId="10" fillId="2" borderId="2" xfId="1" applyFont="1" applyFill="1" applyBorder="1" applyAlignment="1" applyProtection="1">
      <alignment horizontal="left" vertical="center"/>
    </xf>
    <xf numFmtId="0" fontId="10" fillId="2" borderId="3" xfId="1" applyFont="1" applyFill="1" applyBorder="1" applyAlignment="1" applyProtection="1">
      <alignment horizontal="left" vertical="center"/>
    </xf>
    <xf numFmtId="0" fontId="10" fillId="2" borderId="4" xfId="1" applyFont="1" applyFill="1" applyBorder="1" applyAlignment="1" applyProtection="1">
      <alignment horizontal="left" vertical="center"/>
    </xf>
    <xf numFmtId="0" fontId="10" fillId="2" borderId="0" xfId="1" applyFont="1" applyFill="1" applyBorder="1" applyAlignment="1" applyProtection="1">
      <alignment horizontal="left" vertical="center"/>
    </xf>
    <xf numFmtId="0" fontId="10" fillId="2" borderId="5" xfId="1" applyFont="1" applyFill="1" applyBorder="1" applyAlignment="1" applyProtection="1">
      <alignment horizontal="left" vertical="center"/>
    </xf>
    <xf numFmtId="0" fontId="10" fillId="2" borderId="8" xfId="1" applyFont="1" applyFill="1" applyBorder="1" applyAlignment="1" applyProtection="1">
      <alignment horizontal="left" vertical="center"/>
    </xf>
    <xf numFmtId="0" fontId="10" fillId="2" borderId="9" xfId="1" applyFont="1" applyFill="1" applyBorder="1" applyAlignment="1" applyProtection="1">
      <alignment horizontal="left" vertical="center"/>
    </xf>
    <xf numFmtId="0" fontId="10" fillId="2" borderId="10" xfId="1" applyFont="1" applyFill="1" applyBorder="1" applyAlignment="1" applyProtection="1">
      <alignment horizontal="left" vertical="center"/>
    </xf>
    <xf numFmtId="0" fontId="10" fillId="2" borderId="9" xfId="1" applyFont="1" applyFill="1" applyBorder="1" applyAlignment="1" applyProtection="1">
      <alignment horizontal="left" vertical="top" wrapText="1"/>
      <protection locked="0"/>
    </xf>
    <xf numFmtId="0" fontId="10" fillId="2" borderId="0" xfId="1" applyFont="1" applyFill="1" applyAlignment="1" applyProtection="1">
      <alignment horizontal="left" vertical="top" wrapText="1"/>
    </xf>
    <xf numFmtId="0" fontId="46" fillId="3" borderId="74" xfId="1" applyFont="1" applyFill="1" applyBorder="1" applyAlignment="1" applyProtection="1">
      <alignment horizontal="center" vertical="center"/>
      <protection locked="0"/>
    </xf>
    <xf numFmtId="0" fontId="46" fillId="3" borderId="76" xfId="1" applyFont="1" applyFill="1" applyBorder="1" applyAlignment="1" applyProtection="1">
      <alignment horizontal="center" vertical="center"/>
      <protection locked="0"/>
    </xf>
    <xf numFmtId="0" fontId="46" fillId="3" borderId="72" xfId="1" applyFont="1" applyFill="1" applyBorder="1" applyAlignment="1" applyProtection="1">
      <alignment horizontal="center" vertical="center"/>
      <protection locked="0"/>
    </xf>
    <xf numFmtId="0" fontId="46" fillId="3" borderId="73" xfId="1" applyFont="1" applyFill="1" applyBorder="1" applyAlignment="1" applyProtection="1">
      <alignment horizontal="center" vertical="center"/>
      <protection locked="0"/>
    </xf>
    <xf numFmtId="0" fontId="46" fillId="3" borderId="104" xfId="1" applyFont="1" applyFill="1" applyBorder="1" applyAlignment="1" applyProtection="1">
      <alignment horizontal="center" vertical="center"/>
      <protection locked="0"/>
    </xf>
    <xf numFmtId="0" fontId="46" fillId="3" borderId="78" xfId="1" applyFont="1" applyFill="1" applyBorder="1" applyAlignment="1" applyProtection="1">
      <alignment horizontal="center" vertical="center"/>
      <protection locked="0"/>
    </xf>
    <xf numFmtId="0" fontId="46" fillId="3" borderId="6" xfId="1" applyFont="1" applyFill="1" applyBorder="1" applyAlignment="1" applyProtection="1">
      <alignment horizontal="center" vertical="center"/>
      <protection locked="0"/>
    </xf>
    <xf numFmtId="0" fontId="46" fillId="3" borderId="7" xfId="1" applyFont="1" applyFill="1" applyBorder="1" applyAlignment="1" applyProtection="1">
      <alignment horizontal="center" vertical="center"/>
      <protection locked="0"/>
    </xf>
    <xf numFmtId="0" fontId="46" fillId="3" borderId="11" xfId="1" applyFont="1" applyFill="1" applyBorder="1" applyAlignment="1" applyProtection="1">
      <alignment horizontal="center" vertical="center"/>
      <protection locked="0"/>
    </xf>
    <xf numFmtId="0" fontId="46" fillId="3" borderId="12" xfId="1" applyFont="1" applyFill="1" applyBorder="1" applyAlignment="1" applyProtection="1">
      <alignment horizontal="center" vertical="center"/>
      <protection locked="0"/>
    </xf>
    <xf numFmtId="0" fontId="10" fillId="2" borderId="0" xfId="1" applyFont="1" applyFill="1" applyAlignment="1">
      <alignment horizontal="left" vertical="top" wrapText="1"/>
    </xf>
    <xf numFmtId="0" fontId="29" fillId="2" borderId="0" xfId="1" applyFont="1" applyFill="1" applyAlignment="1">
      <alignment horizontal="left" vertical="top" wrapText="1"/>
    </xf>
    <xf numFmtId="0" fontId="10" fillId="0" borderId="0" xfId="1" applyFont="1" applyAlignment="1">
      <alignment horizontal="left" vertical="top" wrapText="1"/>
    </xf>
    <xf numFmtId="0" fontId="29" fillId="0" borderId="0" xfId="1" applyFont="1" applyAlignment="1">
      <alignment horizontal="left" vertical="top" wrapText="1"/>
    </xf>
    <xf numFmtId="0" fontId="51" fillId="3" borderId="6" xfId="1" applyFont="1" applyFill="1" applyBorder="1" applyAlignment="1" applyProtection="1">
      <alignment horizontal="center" vertical="center"/>
      <protection locked="0"/>
    </xf>
    <xf numFmtId="0" fontId="51" fillId="3" borderId="7" xfId="1" applyFont="1" applyFill="1" applyBorder="1" applyAlignment="1" applyProtection="1">
      <alignment horizontal="center" vertical="center"/>
      <protection locked="0"/>
    </xf>
    <xf numFmtId="0" fontId="51" fillId="3" borderId="11" xfId="1" applyFont="1" applyFill="1" applyBorder="1" applyAlignment="1" applyProtection="1">
      <alignment horizontal="center" vertical="center"/>
      <protection locked="0"/>
    </xf>
    <xf numFmtId="0" fontId="51" fillId="3" borderId="12" xfId="1" applyFont="1" applyFill="1" applyBorder="1" applyAlignment="1" applyProtection="1">
      <alignment horizontal="center" vertical="center"/>
      <protection locked="0"/>
    </xf>
    <xf numFmtId="0" fontId="46" fillId="3" borderId="33" xfId="1" applyFont="1" applyFill="1" applyBorder="1" applyAlignment="1" applyProtection="1">
      <alignment horizontal="center" vertical="center"/>
      <protection locked="0"/>
    </xf>
    <xf numFmtId="0" fontId="46" fillId="3" borderId="29" xfId="1" applyFont="1" applyFill="1" applyBorder="1" applyAlignment="1" applyProtection="1">
      <alignment horizontal="center" vertical="center"/>
      <protection locked="0"/>
    </xf>
    <xf numFmtId="0" fontId="10" fillId="2" borderId="1" xfId="1" applyFont="1" applyFill="1" applyBorder="1" applyAlignment="1" applyProtection="1">
      <alignment horizontal="left" vertical="center" wrapText="1"/>
    </xf>
    <xf numFmtId="0" fontId="10" fillId="2" borderId="2" xfId="1" applyFont="1" applyFill="1" applyBorder="1" applyAlignment="1" applyProtection="1">
      <alignment horizontal="left" vertical="center" wrapText="1"/>
    </xf>
    <xf numFmtId="0" fontId="10" fillId="2" borderId="3" xfId="1" applyFont="1" applyFill="1" applyBorder="1" applyAlignment="1" applyProtection="1">
      <alignment horizontal="left" vertical="center" wrapText="1"/>
    </xf>
    <xf numFmtId="0" fontId="10" fillId="2" borderId="8" xfId="1" applyFont="1" applyFill="1" applyBorder="1" applyAlignment="1" applyProtection="1">
      <alignment horizontal="left" vertical="center" wrapText="1"/>
    </xf>
    <xf numFmtId="0" fontId="10" fillId="2" borderId="9" xfId="1" applyFont="1" applyFill="1" applyBorder="1" applyAlignment="1" applyProtection="1">
      <alignment horizontal="left" vertical="center" wrapText="1"/>
    </xf>
    <xf numFmtId="0" fontId="10" fillId="2" borderId="10" xfId="1" applyFont="1" applyFill="1" applyBorder="1" applyAlignment="1" applyProtection="1">
      <alignment horizontal="left" vertical="center" wrapText="1"/>
    </xf>
    <xf numFmtId="0" fontId="10" fillId="2" borderId="4" xfId="1" applyFont="1" applyFill="1" applyBorder="1" applyAlignment="1" applyProtection="1">
      <alignment horizontal="left" vertical="center" wrapText="1"/>
    </xf>
    <xf numFmtId="0" fontId="10" fillId="2" borderId="0" xfId="1" applyFont="1" applyFill="1" applyBorder="1" applyAlignment="1" applyProtection="1">
      <alignment horizontal="left" vertical="center" wrapText="1"/>
    </xf>
    <xf numFmtId="0" fontId="10" fillId="2" borderId="5" xfId="1" applyFont="1" applyFill="1" applyBorder="1" applyAlignment="1" applyProtection="1">
      <alignment horizontal="left" vertical="center" wrapText="1"/>
    </xf>
    <xf numFmtId="0" fontId="10" fillId="2" borderId="4" xfId="1" applyFont="1" applyFill="1" applyBorder="1" applyAlignment="1" applyProtection="1">
      <alignment horizontal="center" vertical="center"/>
    </xf>
    <xf numFmtId="0" fontId="10" fillId="2" borderId="0" xfId="1" applyFont="1" applyFill="1" applyBorder="1" applyAlignment="1" applyProtection="1">
      <alignment horizontal="center" vertical="center"/>
    </xf>
    <xf numFmtId="0" fontId="10" fillId="2" borderId="5" xfId="1" applyFont="1" applyFill="1" applyBorder="1" applyAlignment="1" applyProtection="1">
      <alignment horizontal="center" vertical="center"/>
    </xf>
    <xf numFmtId="0" fontId="10" fillId="2" borderId="8" xfId="1" applyFont="1" applyFill="1" applyBorder="1" applyAlignment="1" applyProtection="1">
      <alignment horizontal="center" vertical="center"/>
    </xf>
    <xf numFmtId="0" fontId="10" fillId="2" borderId="9" xfId="1" applyFont="1" applyFill="1" applyBorder="1" applyAlignment="1" applyProtection="1">
      <alignment horizontal="center" vertical="center"/>
    </xf>
    <xf numFmtId="0" fontId="10" fillId="2" borderId="10"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3" xfId="1" applyFont="1" applyFill="1" applyBorder="1" applyAlignment="1" applyProtection="1">
      <alignment horizontal="center" vertical="center"/>
    </xf>
    <xf numFmtId="0" fontId="16" fillId="2" borderId="1" xfId="1" applyFont="1" applyFill="1" applyBorder="1" applyAlignment="1" applyProtection="1">
      <alignment horizontal="left" vertical="center" wrapText="1"/>
    </xf>
    <xf numFmtId="0" fontId="16" fillId="2" borderId="2" xfId="1" applyFont="1" applyFill="1" applyBorder="1" applyAlignment="1" applyProtection="1">
      <alignment horizontal="left" vertical="center" wrapText="1"/>
    </xf>
    <xf numFmtId="0" fontId="16" fillId="2" borderId="3" xfId="1" applyFont="1" applyFill="1" applyBorder="1" applyAlignment="1" applyProtection="1">
      <alignment horizontal="left" vertical="center" wrapText="1"/>
    </xf>
    <xf numFmtId="0" fontId="16" fillId="2" borderId="4" xfId="1" applyFont="1" applyFill="1" applyBorder="1" applyAlignment="1" applyProtection="1">
      <alignment horizontal="left" vertical="center" wrapText="1"/>
    </xf>
    <xf numFmtId="0" fontId="16" fillId="2" borderId="0" xfId="1" applyFont="1" applyFill="1" applyBorder="1" applyAlignment="1" applyProtection="1">
      <alignment horizontal="left" vertical="center" wrapText="1"/>
    </xf>
    <xf numFmtId="0" fontId="16" fillId="2" borderId="5" xfId="1" applyFont="1" applyFill="1" applyBorder="1" applyAlignment="1" applyProtection="1">
      <alignment horizontal="left" vertical="center" wrapText="1"/>
    </xf>
    <xf numFmtId="0" fontId="16" fillId="2" borderId="8" xfId="1" applyFont="1" applyFill="1" applyBorder="1" applyAlignment="1" applyProtection="1">
      <alignment horizontal="left" vertical="center" wrapText="1"/>
    </xf>
    <xf numFmtId="0" fontId="16" fillId="2" borderId="9" xfId="1" applyFont="1" applyFill="1" applyBorder="1" applyAlignment="1" applyProtection="1">
      <alignment horizontal="left" vertical="center" wrapText="1"/>
    </xf>
    <xf numFmtId="0" fontId="16" fillId="2" borderId="10" xfId="1" applyFont="1" applyFill="1" applyBorder="1" applyAlignment="1" applyProtection="1">
      <alignment horizontal="left" vertical="center" wrapText="1"/>
    </xf>
    <xf numFmtId="0" fontId="16" fillId="2" borderId="0" xfId="1" applyFont="1" applyFill="1" applyBorder="1" applyAlignment="1" applyProtection="1">
      <alignment horizontal="left" vertical="top" wrapText="1"/>
      <protection locked="0"/>
    </xf>
    <xf numFmtId="0" fontId="16" fillId="2" borderId="9" xfId="1" applyFont="1" applyFill="1" applyBorder="1" applyAlignment="1" applyProtection="1">
      <alignment horizontal="left" vertical="top" wrapText="1"/>
      <protection locked="0"/>
    </xf>
    <xf numFmtId="0" fontId="10" fillId="2" borderId="1" xfId="1" applyFont="1" applyFill="1" applyBorder="1" applyAlignment="1" applyProtection="1">
      <alignment horizontal="center" vertical="center" wrapText="1"/>
    </xf>
    <xf numFmtId="0" fontId="10" fillId="2" borderId="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wrapText="1"/>
    </xf>
    <xf numFmtId="0" fontId="10" fillId="2" borderId="0" xfId="1" applyFont="1" applyFill="1" applyBorder="1" applyAlignment="1" applyProtection="1">
      <alignment horizontal="center" vertical="center" wrapText="1"/>
    </xf>
    <xf numFmtId="0" fontId="10" fillId="2" borderId="5" xfId="1" applyFont="1" applyFill="1" applyBorder="1" applyAlignment="1" applyProtection="1">
      <alignment horizontal="center" vertical="center" wrapText="1"/>
    </xf>
    <xf numFmtId="0" fontId="10" fillId="2" borderId="8" xfId="1" applyFont="1" applyFill="1" applyBorder="1" applyAlignment="1" applyProtection="1">
      <alignment horizontal="center" vertical="center" wrapText="1"/>
    </xf>
    <xf numFmtId="0" fontId="10" fillId="2" borderId="9" xfId="1" applyFont="1" applyFill="1" applyBorder="1" applyAlignment="1" applyProtection="1">
      <alignment horizontal="center" vertical="center" wrapText="1"/>
    </xf>
    <xf numFmtId="0" fontId="10" fillId="2" borderId="10" xfId="1" applyFont="1" applyFill="1" applyBorder="1" applyAlignment="1" applyProtection="1">
      <alignment horizontal="center" vertical="center" wrapText="1"/>
    </xf>
    <xf numFmtId="0" fontId="10" fillId="2" borderId="0" xfId="1" applyFont="1" applyFill="1" applyBorder="1" applyAlignment="1" applyProtection="1">
      <alignment horizontal="left" vertical="top"/>
      <protection locked="0"/>
    </xf>
    <xf numFmtId="0" fontId="10" fillId="2" borderId="9" xfId="1" applyFont="1" applyFill="1" applyBorder="1" applyAlignment="1" applyProtection="1">
      <alignment horizontal="left" vertical="top"/>
      <protection locked="0"/>
    </xf>
    <xf numFmtId="0" fontId="10" fillId="2" borderId="0" xfId="1" applyFont="1" applyFill="1" applyBorder="1" applyAlignment="1" applyProtection="1">
      <alignment horizontal="left" vertical="top" wrapText="1"/>
      <protection locked="0"/>
    </xf>
    <xf numFmtId="0" fontId="10" fillId="2" borderId="13" xfId="1" applyFont="1" applyFill="1" applyBorder="1" applyAlignment="1" applyProtection="1">
      <alignment horizontal="left" vertical="center"/>
    </xf>
    <xf numFmtId="0" fontId="10" fillId="2" borderId="14" xfId="1" applyFont="1" applyFill="1" applyBorder="1" applyAlignment="1" applyProtection="1">
      <alignment horizontal="left" vertical="center"/>
    </xf>
    <xf numFmtId="0" fontId="10" fillId="2" borderId="15" xfId="1" applyFont="1" applyFill="1" applyBorder="1" applyAlignment="1" applyProtection="1">
      <alignment horizontal="center" vertical="center" shrinkToFit="1"/>
    </xf>
    <xf numFmtId="0" fontId="10" fillId="2" borderId="16" xfId="1" applyFont="1" applyFill="1" applyBorder="1" applyAlignment="1" applyProtection="1">
      <alignment horizontal="center" vertical="center" shrinkToFit="1"/>
    </xf>
    <xf numFmtId="0" fontId="10" fillId="2" borderId="17" xfId="1" applyFont="1" applyFill="1" applyBorder="1" applyAlignment="1" applyProtection="1">
      <alignment horizontal="center" vertical="center" shrinkToFit="1"/>
    </xf>
    <xf numFmtId="49" fontId="10" fillId="2" borderId="0" xfId="1" applyNumberFormat="1" applyFont="1" applyFill="1" applyBorder="1" applyAlignment="1" applyProtection="1">
      <alignment horizontal="left" vertical="center" wrapText="1"/>
    </xf>
    <xf numFmtId="0" fontId="10" fillId="2" borderId="24" xfId="1" applyFont="1" applyFill="1" applyBorder="1" applyAlignment="1" applyProtection="1">
      <alignment horizontal="center" vertical="center"/>
    </xf>
    <xf numFmtId="0" fontId="10" fillId="2" borderId="25" xfId="1" applyFont="1" applyFill="1" applyBorder="1" applyAlignment="1" applyProtection="1">
      <alignment horizontal="center" vertical="center"/>
    </xf>
    <xf numFmtId="0" fontId="10" fillId="0" borderId="2" xfId="1" applyFont="1" applyFill="1" applyBorder="1" applyAlignment="1" applyProtection="1">
      <alignment horizontal="left" vertical="top" wrapText="1"/>
      <protection locked="0"/>
    </xf>
    <xf numFmtId="0" fontId="10" fillId="0" borderId="9" xfId="1" applyFont="1" applyFill="1" applyBorder="1" applyAlignment="1" applyProtection="1">
      <alignment horizontal="left" vertical="top" wrapText="1"/>
      <protection locked="0"/>
    </xf>
    <xf numFmtId="38" fontId="46" fillId="3" borderId="6" xfId="2" applyFont="1" applyFill="1" applyBorder="1" applyAlignment="1" applyProtection="1">
      <alignment vertical="center"/>
      <protection locked="0"/>
    </xf>
    <xf numFmtId="38" fontId="46" fillId="3" borderId="18" xfId="2" applyFont="1" applyFill="1" applyBorder="1" applyAlignment="1" applyProtection="1">
      <alignment vertical="center"/>
      <protection locked="0"/>
    </xf>
    <xf numFmtId="38" fontId="46" fillId="3" borderId="19" xfId="2" applyFont="1" applyFill="1" applyBorder="1" applyAlignment="1" applyProtection="1">
      <alignment vertical="center"/>
      <protection locked="0"/>
    </xf>
    <xf numFmtId="38" fontId="46" fillId="3" borderId="11" xfId="2" applyFont="1" applyFill="1" applyBorder="1" applyAlignment="1" applyProtection="1">
      <alignment vertical="center"/>
      <protection locked="0"/>
    </xf>
    <xf numFmtId="38" fontId="46" fillId="3" borderId="21" xfId="2" applyFont="1" applyFill="1" applyBorder="1" applyAlignment="1" applyProtection="1">
      <alignment vertical="center"/>
      <protection locked="0"/>
    </xf>
    <xf numFmtId="38" fontId="46" fillId="3" borderId="22" xfId="2" applyFont="1" applyFill="1" applyBorder="1" applyAlignment="1" applyProtection="1">
      <alignment vertical="center"/>
      <protection locked="0"/>
    </xf>
    <xf numFmtId="38" fontId="46" fillId="3" borderId="20" xfId="2" applyFont="1" applyFill="1" applyBorder="1" applyAlignment="1" applyProtection="1">
      <alignment vertical="center"/>
      <protection locked="0"/>
    </xf>
    <xf numFmtId="38" fontId="46" fillId="3" borderId="23" xfId="2" applyFont="1" applyFill="1" applyBorder="1" applyAlignment="1" applyProtection="1">
      <alignment vertical="center"/>
      <protection locked="0"/>
    </xf>
    <xf numFmtId="38" fontId="46" fillId="3" borderId="7" xfId="2" applyFont="1" applyFill="1" applyBorder="1" applyAlignment="1" applyProtection="1">
      <alignment vertical="center"/>
      <protection locked="0"/>
    </xf>
    <xf numFmtId="38" fontId="46" fillId="3" borderId="12" xfId="2" applyFont="1" applyFill="1" applyBorder="1" applyAlignment="1" applyProtection="1">
      <alignment vertical="center"/>
      <protection locked="0"/>
    </xf>
    <xf numFmtId="49" fontId="10" fillId="2" borderId="0" xfId="1" applyNumberFormat="1" applyFont="1" applyFill="1" applyBorder="1" applyAlignment="1" applyProtection="1">
      <alignment horizontal="left" vertical="top" wrapText="1"/>
    </xf>
    <xf numFmtId="0" fontId="10" fillId="2" borderId="13" xfId="1" applyFont="1" applyFill="1" applyBorder="1" applyAlignment="1" applyProtection="1">
      <alignment horizontal="left" vertical="center" wrapText="1"/>
    </xf>
    <xf numFmtId="0" fontId="10" fillId="2" borderId="14" xfId="1" applyFont="1" applyFill="1" applyBorder="1" applyAlignment="1" applyProtection="1">
      <alignment horizontal="left" vertical="center" wrapText="1"/>
    </xf>
    <xf numFmtId="0" fontId="10" fillId="2" borderId="15" xfId="1" applyFont="1" applyFill="1" applyBorder="1" applyAlignment="1" applyProtection="1">
      <alignment horizontal="center" vertical="center"/>
    </xf>
    <xf numFmtId="0" fontId="10" fillId="2" borderId="16" xfId="1" applyFont="1" applyFill="1" applyBorder="1" applyAlignment="1" applyProtection="1">
      <alignment horizontal="center" vertical="center"/>
    </xf>
    <xf numFmtId="0" fontId="10" fillId="2" borderId="17" xfId="1" applyFont="1" applyFill="1" applyBorder="1" applyAlignment="1" applyProtection="1">
      <alignment horizontal="center" vertical="center"/>
    </xf>
    <xf numFmtId="176" fontId="46" fillId="2" borderId="20" xfId="1" applyNumberFormat="1" applyFont="1" applyFill="1" applyBorder="1" applyAlignment="1" applyProtection="1">
      <alignment vertical="center"/>
    </xf>
    <xf numFmtId="176" fontId="46" fillId="2" borderId="18" xfId="1" applyNumberFormat="1" applyFont="1" applyFill="1" applyBorder="1" applyAlignment="1" applyProtection="1">
      <alignment vertical="center"/>
    </xf>
    <xf numFmtId="176" fontId="46" fillId="2" borderId="7" xfId="1" applyNumberFormat="1" applyFont="1" applyFill="1" applyBorder="1" applyAlignment="1" applyProtection="1">
      <alignment vertical="center"/>
    </xf>
    <xf numFmtId="176" fontId="46" fillId="2" borderId="23" xfId="1" applyNumberFormat="1" applyFont="1" applyFill="1" applyBorder="1" applyAlignment="1" applyProtection="1">
      <alignment vertical="center"/>
    </xf>
    <xf numFmtId="176" fontId="46" fillId="2" borderId="21" xfId="1" applyNumberFormat="1" applyFont="1" applyFill="1" applyBorder="1" applyAlignment="1" applyProtection="1">
      <alignment vertical="center"/>
    </xf>
    <xf numFmtId="176" fontId="46" fillId="2" borderId="12" xfId="1" applyNumberFormat="1" applyFont="1" applyFill="1" applyBorder="1" applyAlignment="1" applyProtection="1">
      <alignment vertical="center"/>
    </xf>
    <xf numFmtId="177" fontId="46" fillId="2" borderId="1" xfId="2" applyNumberFormat="1" applyFont="1" applyFill="1" applyBorder="1" applyAlignment="1" applyProtection="1">
      <alignment vertical="center"/>
    </xf>
    <xf numFmtId="177" fontId="46" fillId="2" borderId="2" xfId="2" applyNumberFormat="1" applyFont="1" applyFill="1" applyBorder="1" applyAlignment="1" applyProtection="1">
      <alignment vertical="center"/>
    </xf>
    <xf numFmtId="177" fontId="46" fillId="2" borderId="3" xfId="2" applyNumberFormat="1" applyFont="1" applyFill="1" applyBorder="1" applyAlignment="1" applyProtection="1">
      <alignment vertical="center"/>
    </xf>
    <xf numFmtId="177" fontId="46" fillId="2" borderId="23" xfId="2" applyNumberFormat="1" applyFont="1" applyFill="1" applyBorder="1" applyAlignment="1" applyProtection="1">
      <alignment vertical="center"/>
    </xf>
    <xf numFmtId="177" fontId="46" fillId="2" borderId="21" xfId="2" applyNumberFormat="1" applyFont="1" applyFill="1" applyBorder="1" applyAlignment="1" applyProtection="1">
      <alignment vertical="center"/>
    </xf>
    <xf numFmtId="177" fontId="46" fillId="2" borderId="22" xfId="2" applyNumberFormat="1" applyFont="1" applyFill="1" applyBorder="1" applyAlignment="1" applyProtection="1">
      <alignment vertical="center"/>
    </xf>
    <xf numFmtId="177" fontId="46" fillId="2" borderId="20" xfId="2" applyNumberFormat="1" applyFont="1" applyFill="1" applyBorder="1" applyAlignment="1" applyProtection="1">
      <alignment vertical="center"/>
    </xf>
    <xf numFmtId="177" fontId="46" fillId="2" borderId="18" xfId="2" applyNumberFormat="1" applyFont="1" applyFill="1" applyBorder="1" applyAlignment="1" applyProtection="1">
      <alignment vertical="center"/>
    </xf>
    <xf numFmtId="177" fontId="46" fillId="2" borderId="7" xfId="2" applyNumberFormat="1" applyFont="1" applyFill="1" applyBorder="1" applyAlignment="1" applyProtection="1">
      <alignment vertical="center"/>
    </xf>
    <xf numFmtId="177" fontId="46" fillId="2" borderId="4" xfId="2" applyNumberFormat="1" applyFont="1" applyFill="1" applyBorder="1" applyAlignment="1" applyProtection="1">
      <alignment vertical="center"/>
    </xf>
    <xf numFmtId="177" fontId="46" fillId="2" borderId="0" xfId="2" applyNumberFormat="1" applyFont="1" applyFill="1" applyBorder="1" applyAlignment="1" applyProtection="1">
      <alignment vertical="center"/>
    </xf>
    <xf numFmtId="177" fontId="46" fillId="2" borderId="29" xfId="2" applyNumberFormat="1" applyFont="1" applyFill="1" applyBorder="1" applyAlignment="1" applyProtection="1">
      <alignment vertical="center"/>
    </xf>
    <xf numFmtId="177" fontId="46" fillId="2" borderId="12" xfId="2" applyNumberFormat="1" applyFont="1" applyFill="1" applyBorder="1" applyAlignment="1" applyProtection="1">
      <alignment vertical="center"/>
    </xf>
    <xf numFmtId="38" fontId="46" fillId="3" borderId="6" xfId="2" applyFont="1" applyFill="1" applyBorder="1" applyAlignment="1" applyProtection="1">
      <alignment vertical="center" wrapText="1"/>
      <protection locked="0"/>
    </xf>
    <xf numFmtId="38" fontId="46" fillId="3" borderId="18" xfId="2" applyFont="1" applyFill="1" applyBorder="1" applyAlignment="1" applyProtection="1">
      <alignment vertical="center" wrapText="1"/>
      <protection locked="0"/>
    </xf>
    <xf numFmtId="38" fontId="46" fillId="3" borderId="19" xfId="2" applyFont="1" applyFill="1" applyBorder="1" applyAlignment="1" applyProtection="1">
      <alignment vertical="center" wrapText="1"/>
      <protection locked="0"/>
    </xf>
    <xf numFmtId="38" fontId="46" fillId="3" borderId="25" xfId="2" applyFont="1" applyFill="1" applyBorder="1" applyAlignment="1" applyProtection="1">
      <alignment vertical="center" wrapText="1"/>
      <protection locked="0"/>
    </xf>
    <xf numFmtId="38" fontId="46" fillId="3" borderId="9" xfId="2" applyFont="1" applyFill="1" applyBorder="1" applyAlignment="1" applyProtection="1">
      <alignment vertical="center" wrapText="1"/>
      <protection locked="0"/>
    </xf>
    <xf numFmtId="38" fontId="46" fillId="3" borderId="10" xfId="2" applyFont="1" applyFill="1" applyBorder="1" applyAlignment="1" applyProtection="1">
      <alignment vertical="center" wrapText="1"/>
      <protection locked="0"/>
    </xf>
    <xf numFmtId="38" fontId="46" fillId="3" borderId="8" xfId="2" applyFont="1" applyFill="1" applyBorder="1" applyAlignment="1" applyProtection="1">
      <alignment vertical="center"/>
      <protection locked="0"/>
    </xf>
    <xf numFmtId="38" fontId="46" fillId="3" borderId="9" xfId="2" applyFont="1" applyFill="1" applyBorder="1" applyAlignment="1" applyProtection="1">
      <alignment vertical="center"/>
      <protection locked="0"/>
    </xf>
    <xf numFmtId="38" fontId="46" fillId="3" borderId="10" xfId="2" applyFont="1" applyFill="1" applyBorder="1" applyAlignment="1" applyProtection="1">
      <alignment vertical="center"/>
      <protection locked="0"/>
    </xf>
    <xf numFmtId="177" fontId="46" fillId="2" borderId="19" xfId="2" applyNumberFormat="1" applyFont="1" applyFill="1" applyBorder="1" applyAlignment="1" applyProtection="1">
      <alignment vertical="center"/>
    </xf>
    <xf numFmtId="177" fontId="46" fillId="2" borderId="8" xfId="2" applyNumberFormat="1" applyFont="1" applyFill="1" applyBorder="1" applyAlignment="1" applyProtection="1">
      <alignment vertical="center"/>
    </xf>
    <xf numFmtId="177" fontId="46" fillId="2" borderId="9" xfId="2" applyNumberFormat="1" applyFont="1" applyFill="1" applyBorder="1" applyAlignment="1" applyProtection="1">
      <alignment vertical="center"/>
    </xf>
    <xf numFmtId="177" fontId="46" fillId="2" borderId="10" xfId="2" applyNumberFormat="1" applyFont="1" applyFill="1" applyBorder="1" applyAlignment="1" applyProtection="1">
      <alignment vertical="center"/>
    </xf>
    <xf numFmtId="0" fontId="10" fillId="2" borderId="13" xfId="1" applyFont="1" applyFill="1" applyBorder="1" applyAlignment="1" applyProtection="1">
      <alignment horizontal="center" vertical="center" wrapText="1"/>
    </xf>
    <xf numFmtId="0" fontId="10" fillId="2" borderId="14" xfId="1" applyFont="1" applyFill="1" applyBorder="1" applyAlignment="1" applyProtection="1">
      <alignment horizontal="center" vertical="center" wrapText="1"/>
    </xf>
    <xf numFmtId="0" fontId="10" fillId="2" borderId="0" xfId="1" applyFont="1" applyFill="1" applyAlignment="1" applyProtection="1">
      <alignment horizontal="left" vertical="center" wrapText="1"/>
    </xf>
    <xf numFmtId="0" fontId="10" fillId="2" borderId="23" xfId="1" applyFont="1" applyFill="1" applyBorder="1" applyAlignment="1" applyProtection="1">
      <alignment horizontal="center" vertical="center"/>
    </xf>
    <xf numFmtId="0" fontId="10" fillId="2" borderId="21" xfId="1" applyFont="1" applyFill="1" applyBorder="1" applyAlignment="1" applyProtection="1">
      <alignment horizontal="center" vertical="center"/>
    </xf>
    <xf numFmtId="0" fontId="10" fillId="2" borderId="22" xfId="1" applyFont="1" applyFill="1" applyBorder="1" applyAlignment="1" applyProtection="1">
      <alignment horizontal="center" vertical="center"/>
    </xf>
    <xf numFmtId="0" fontId="10" fillId="2" borderId="28" xfId="1" applyFont="1" applyFill="1" applyBorder="1" applyAlignment="1" applyProtection="1">
      <alignment horizontal="center" vertical="center"/>
    </xf>
    <xf numFmtId="0" fontId="10" fillId="2" borderId="26" xfId="1" applyFont="1" applyFill="1" applyBorder="1" applyAlignment="1" applyProtection="1">
      <alignment horizontal="center" vertical="center"/>
    </xf>
    <xf numFmtId="0" fontId="10" fillId="2" borderId="27" xfId="1" applyFont="1" applyFill="1" applyBorder="1" applyAlignment="1" applyProtection="1">
      <alignment horizontal="center" vertical="center"/>
    </xf>
    <xf numFmtId="38" fontId="46" fillId="3" borderId="24" xfId="2" applyFont="1" applyFill="1" applyBorder="1" applyAlignment="1" applyProtection="1">
      <alignment vertical="center" wrapText="1"/>
      <protection locked="0"/>
    </xf>
    <xf numFmtId="38" fontId="46" fillId="3" borderId="2" xfId="2" applyFont="1" applyFill="1" applyBorder="1" applyAlignment="1" applyProtection="1">
      <alignment vertical="center" wrapText="1"/>
      <protection locked="0"/>
    </xf>
    <xf numFmtId="38" fontId="46" fillId="3" borderId="3" xfId="2" applyFont="1" applyFill="1" applyBorder="1" applyAlignment="1" applyProtection="1">
      <alignment vertical="center" wrapText="1"/>
      <protection locked="0"/>
    </xf>
    <xf numFmtId="38" fontId="46" fillId="3" borderId="11" xfId="2" applyFont="1" applyFill="1" applyBorder="1" applyAlignment="1" applyProtection="1">
      <alignment vertical="center" wrapText="1"/>
      <protection locked="0"/>
    </xf>
    <xf numFmtId="38" fontId="46" fillId="3" borderId="21" xfId="2" applyFont="1" applyFill="1" applyBorder="1" applyAlignment="1" applyProtection="1">
      <alignment vertical="center" wrapText="1"/>
      <protection locked="0"/>
    </xf>
    <xf numFmtId="38" fontId="46" fillId="3" borderId="22" xfId="2" applyFont="1" applyFill="1" applyBorder="1" applyAlignment="1" applyProtection="1">
      <alignment vertical="center" wrapText="1"/>
      <protection locked="0"/>
    </xf>
    <xf numFmtId="38" fontId="46" fillId="3" borderId="1" xfId="2" applyFont="1" applyFill="1" applyBorder="1" applyAlignment="1" applyProtection="1">
      <alignment vertical="center"/>
      <protection locked="0"/>
    </xf>
    <xf numFmtId="38" fontId="46" fillId="3" borderId="2" xfId="2" applyFont="1" applyFill="1" applyBorder="1" applyAlignment="1" applyProtection="1">
      <alignment vertical="center"/>
      <protection locked="0"/>
    </xf>
    <xf numFmtId="38" fontId="46" fillId="3" borderId="3" xfId="2" applyFont="1" applyFill="1" applyBorder="1" applyAlignment="1" applyProtection="1">
      <alignment vertical="center"/>
      <protection locked="0"/>
    </xf>
    <xf numFmtId="38" fontId="46" fillId="3" borderId="24" xfId="2" applyFont="1" applyFill="1" applyBorder="1" applyAlignment="1" applyProtection="1">
      <alignment vertical="center"/>
      <protection locked="0"/>
    </xf>
    <xf numFmtId="38" fontId="46" fillId="3" borderId="13" xfId="2" applyFont="1" applyFill="1" applyBorder="1" applyAlignment="1" applyProtection="1">
      <alignment vertical="center"/>
      <protection locked="0"/>
    </xf>
    <xf numFmtId="38" fontId="46" fillId="3" borderId="25" xfId="2" applyFont="1" applyFill="1" applyBorder="1" applyAlignment="1" applyProtection="1">
      <alignment vertical="center"/>
      <protection locked="0"/>
    </xf>
    <xf numFmtId="38" fontId="46" fillId="3" borderId="14" xfId="2" applyFont="1" applyFill="1" applyBorder="1" applyAlignment="1" applyProtection="1">
      <alignment vertical="center"/>
      <protection locked="0"/>
    </xf>
    <xf numFmtId="176" fontId="46" fillId="2" borderId="24" xfId="2" applyNumberFormat="1" applyFont="1" applyFill="1" applyBorder="1" applyAlignment="1" applyProtection="1">
      <alignment vertical="center"/>
    </xf>
    <xf numFmtId="176" fontId="46" fillId="2" borderId="2" xfId="2" applyNumberFormat="1" applyFont="1" applyFill="1" applyBorder="1" applyAlignment="1" applyProtection="1">
      <alignment vertical="center"/>
    </xf>
    <xf numFmtId="176" fontId="46" fillId="2" borderId="13" xfId="2" applyNumberFormat="1" applyFont="1" applyFill="1" applyBorder="1" applyAlignment="1" applyProtection="1">
      <alignment vertical="center"/>
    </xf>
    <xf numFmtId="176" fontId="46" fillId="2" borderId="11" xfId="2" applyNumberFormat="1" applyFont="1" applyFill="1" applyBorder="1" applyAlignment="1" applyProtection="1">
      <alignment vertical="center"/>
    </xf>
    <xf numFmtId="176" fontId="46" fillId="2" borderId="21" xfId="2" applyNumberFormat="1" applyFont="1" applyFill="1" applyBorder="1" applyAlignment="1" applyProtection="1">
      <alignment vertical="center"/>
    </xf>
    <xf numFmtId="176" fontId="46" fillId="2" borderId="12" xfId="2" applyNumberFormat="1" applyFont="1" applyFill="1" applyBorder="1" applyAlignment="1" applyProtection="1">
      <alignment vertical="center"/>
    </xf>
    <xf numFmtId="176" fontId="46" fillId="2" borderId="6" xfId="2" applyNumberFormat="1" applyFont="1" applyFill="1" applyBorder="1" applyAlignment="1" applyProtection="1">
      <alignment vertical="center"/>
    </xf>
    <xf numFmtId="176" fontId="46" fillId="2" borderId="18" xfId="2" applyNumberFormat="1" applyFont="1" applyFill="1" applyBorder="1" applyAlignment="1" applyProtection="1">
      <alignment vertical="center"/>
    </xf>
    <xf numFmtId="176" fontId="46" fillId="2" borderId="7" xfId="2" applyNumberFormat="1" applyFont="1" applyFill="1" applyBorder="1" applyAlignment="1" applyProtection="1">
      <alignment vertical="center"/>
    </xf>
    <xf numFmtId="176" fontId="46" fillId="2" borderId="25" xfId="2" applyNumberFormat="1" applyFont="1" applyFill="1" applyBorder="1" applyAlignment="1" applyProtection="1">
      <alignment vertical="center"/>
    </xf>
    <xf numFmtId="176" fontId="46" fillId="2" borderId="9" xfId="2" applyNumberFormat="1" applyFont="1" applyFill="1" applyBorder="1" applyAlignment="1" applyProtection="1">
      <alignment vertical="center"/>
    </xf>
    <xf numFmtId="176" fontId="46" fillId="2" borderId="14" xfId="2" applyNumberFormat="1" applyFont="1" applyFill="1" applyBorder="1" applyAlignment="1" applyProtection="1">
      <alignment vertical="center"/>
    </xf>
    <xf numFmtId="0" fontId="4" fillId="2" borderId="1" xfId="1" applyFont="1" applyFill="1" applyBorder="1" applyAlignment="1" applyProtection="1">
      <alignment horizontal="center" vertical="center" wrapText="1"/>
    </xf>
    <xf numFmtId="0" fontId="4" fillId="2" borderId="2" xfId="1" applyFont="1" applyFill="1" applyBorder="1" applyAlignment="1" applyProtection="1">
      <alignment horizontal="center" vertical="center" wrapText="1"/>
    </xf>
    <xf numFmtId="0" fontId="4" fillId="2" borderId="3" xfId="1" applyFont="1" applyFill="1" applyBorder="1" applyAlignment="1" applyProtection="1">
      <alignment horizontal="center" vertical="center" wrapText="1"/>
    </xf>
    <xf numFmtId="0" fontId="4" fillId="2" borderId="4" xfId="1" applyFont="1" applyFill="1" applyBorder="1" applyAlignment="1" applyProtection="1">
      <alignment horizontal="center" vertical="center" wrapText="1"/>
    </xf>
    <xf numFmtId="0" fontId="4" fillId="2" borderId="0" xfId="1" applyFont="1" applyFill="1" applyBorder="1" applyAlignment="1" applyProtection="1">
      <alignment horizontal="center" vertical="center" wrapText="1"/>
    </xf>
    <xf numFmtId="0" fontId="4" fillId="2" borderId="5" xfId="1" applyFont="1" applyFill="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13" xfId="1" applyFont="1" applyFill="1" applyBorder="1" applyAlignment="1" applyProtection="1">
      <alignment horizontal="center" vertical="center" wrapText="1"/>
    </xf>
    <xf numFmtId="0" fontId="18" fillId="2" borderId="8" xfId="1" applyFont="1" applyFill="1" applyBorder="1" applyAlignment="1" applyProtection="1">
      <alignment horizontal="center" vertical="center" wrapText="1"/>
    </xf>
    <xf numFmtId="0" fontId="18" fillId="2" borderId="9" xfId="1" applyFont="1" applyFill="1" applyBorder="1" applyAlignment="1" applyProtection="1">
      <alignment horizontal="center" vertical="center" wrapText="1"/>
    </xf>
    <xf numFmtId="0" fontId="18" fillId="2" borderId="14" xfId="1"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xf>
    <xf numFmtId="0" fontId="18" fillId="2" borderId="3" xfId="1" applyFont="1" applyFill="1" applyBorder="1" applyAlignment="1" applyProtection="1">
      <alignment horizontal="center" vertical="center"/>
    </xf>
    <xf numFmtId="0" fontId="18" fillId="2" borderId="4" xfId="1" applyFont="1" applyFill="1" applyBorder="1" applyAlignment="1" applyProtection="1">
      <alignment horizontal="center" vertical="center"/>
    </xf>
    <xf numFmtId="0" fontId="18" fillId="2" borderId="0" xfId="1" applyFont="1" applyFill="1" applyBorder="1" applyAlignment="1" applyProtection="1">
      <alignment horizontal="center" vertical="center"/>
    </xf>
    <xf numFmtId="0" fontId="18" fillId="2" borderId="5" xfId="1" applyFont="1" applyFill="1" applyBorder="1" applyAlignment="1" applyProtection="1">
      <alignment horizontal="center" vertical="center"/>
    </xf>
    <xf numFmtId="0" fontId="18" fillId="2" borderId="8" xfId="1" applyFont="1" applyFill="1" applyBorder="1" applyAlignment="1" applyProtection="1">
      <alignment horizontal="center" vertical="center"/>
    </xf>
    <xf numFmtId="0" fontId="18" fillId="2" borderId="9" xfId="1" applyFont="1" applyFill="1" applyBorder="1" applyAlignment="1" applyProtection="1">
      <alignment horizontal="center" vertical="center"/>
    </xf>
    <xf numFmtId="0" fontId="18" fillId="2" borderId="10" xfId="1" applyFont="1" applyFill="1" applyBorder="1" applyAlignment="1" applyProtection="1">
      <alignment horizontal="center" vertical="center"/>
    </xf>
    <xf numFmtId="0" fontId="4" fillId="2" borderId="30" xfId="1" applyFont="1" applyFill="1" applyBorder="1" applyAlignment="1" applyProtection="1">
      <alignment horizontal="center" vertical="center" wrapText="1"/>
    </xf>
    <xf numFmtId="0" fontId="4" fillId="2" borderId="31" xfId="1" applyFont="1" applyFill="1" applyBorder="1" applyAlignment="1" applyProtection="1">
      <alignment horizontal="center" vertical="center" wrapText="1"/>
    </xf>
    <xf numFmtId="0" fontId="4" fillId="2" borderId="32" xfId="1" applyFont="1" applyFill="1" applyBorder="1" applyAlignment="1" applyProtection="1">
      <alignment horizontal="center" vertical="center" wrapText="1"/>
    </xf>
    <xf numFmtId="176" fontId="46" fillId="2" borderId="20" xfId="2" applyNumberFormat="1" applyFont="1" applyFill="1" applyBorder="1" applyAlignment="1" applyProtection="1">
      <alignment vertical="center"/>
    </xf>
    <xf numFmtId="176" fontId="46" fillId="2" borderId="4" xfId="2" applyNumberFormat="1" applyFont="1" applyFill="1" applyBorder="1" applyAlignment="1" applyProtection="1">
      <alignment vertical="center"/>
    </xf>
    <xf numFmtId="176" fontId="46" fillId="2" borderId="0" xfId="2" applyNumberFormat="1" applyFont="1" applyFill="1" applyBorder="1" applyAlignment="1" applyProtection="1">
      <alignment vertical="center"/>
    </xf>
    <xf numFmtId="176" fontId="46" fillId="2" borderId="29" xfId="2" applyNumberFormat="1" applyFont="1" applyFill="1" applyBorder="1" applyAlignment="1" applyProtection="1">
      <alignment vertical="center"/>
    </xf>
    <xf numFmtId="176" fontId="46" fillId="2" borderId="23" xfId="2" applyNumberFormat="1" applyFont="1" applyFill="1" applyBorder="1" applyAlignment="1" applyProtection="1">
      <alignment vertical="center"/>
    </xf>
    <xf numFmtId="176" fontId="51" fillId="0" borderId="47" xfId="2" applyNumberFormat="1" applyFont="1" applyFill="1" applyBorder="1" applyAlignment="1" applyProtection="1">
      <alignment vertical="center"/>
    </xf>
    <xf numFmtId="176" fontId="51" fillId="0" borderId="61" xfId="2" applyNumberFormat="1" applyFont="1" applyFill="1" applyBorder="1" applyAlignment="1" applyProtection="1">
      <alignment vertical="center"/>
    </xf>
    <xf numFmtId="176" fontId="51" fillId="0" borderId="63" xfId="2" applyNumberFormat="1" applyFont="1" applyFill="1" applyBorder="1" applyAlignment="1" applyProtection="1">
      <alignment vertical="center"/>
    </xf>
    <xf numFmtId="176" fontId="51" fillId="0" borderId="64" xfId="2" applyNumberFormat="1" applyFont="1" applyFill="1" applyBorder="1" applyAlignment="1" applyProtection="1">
      <alignment vertical="center"/>
    </xf>
    <xf numFmtId="38" fontId="51" fillId="3" borderId="47" xfId="2" applyFont="1" applyFill="1" applyBorder="1" applyAlignment="1" applyProtection="1">
      <alignment vertical="center"/>
      <protection locked="0"/>
    </xf>
    <xf numFmtId="38" fontId="51" fillId="3" borderId="6" xfId="2" applyFont="1" applyFill="1" applyBorder="1" applyAlignment="1" applyProtection="1">
      <alignment vertical="center"/>
      <protection locked="0"/>
    </xf>
    <xf numFmtId="38" fontId="51" fillId="3" borderId="18" xfId="2" applyFont="1" applyFill="1" applyBorder="1" applyAlignment="1" applyProtection="1">
      <alignment vertical="center"/>
      <protection locked="0"/>
    </xf>
    <xf numFmtId="38" fontId="51" fillId="3" borderId="7" xfId="2" applyFont="1" applyFill="1" applyBorder="1" applyAlignment="1" applyProtection="1">
      <alignment vertical="center"/>
      <protection locked="0"/>
    </xf>
    <xf numFmtId="38" fontId="51" fillId="3" borderId="11" xfId="2" applyFont="1" applyFill="1" applyBorder="1" applyAlignment="1" applyProtection="1">
      <alignment vertical="center"/>
      <protection locked="0"/>
    </xf>
    <xf numFmtId="38" fontId="51" fillId="3" borderId="21" xfId="2" applyFont="1" applyFill="1" applyBorder="1" applyAlignment="1" applyProtection="1">
      <alignment vertical="center"/>
      <protection locked="0"/>
    </xf>
    <xf numFmtId="38" fontId="51" fillId="3" borderId="12" xfId="2" applyFont="1" applyFill="1" applyBorder="1" applyAlignment="1" applyProtection="1">
      <alignment vertical="center"/>
      <protection locked="0"/>
    </xf>
    <xf numFmtId="38" fontId="51" fillId="3" borderId="56" xfId="2" applyFont="1" applyFill="1" applyBorder="1" applyAlignment="1" applyProtection="1">
      <alignment vertical="center"/>
      <protection locked="0"/>
    </xf>
    <xf numFmtId="38" fontId="51" fillId="3" borderId="57" xfId="2" applyFont="1" applyFill="1" applyBorder="1" applyAlignment="1" applyProtection="1">
      <alignment vertical="center"/>
      <protection locked="0"/>
    </xf>
    <xf numFmtId="38" fontId="51" fillId="3" borderId="60" xfId="2" applyFont="1" applyFill="1" applyBorder="1" applyAlignment="1" applyProtection="1">
      <alignment vertical="center"/>
      <protection locked="0"/>
    </xf>
    <xf numFmtId="176" fontId="51" fillId="0" borderId="57" xfId="2" applyNumberFormat="1" applyFont="1" applyFill="1" applyBorder="1" applyAlignment="1" applyProtection="1">
      <alignment vertical="center"/>
    </xf>
    <xf numFmtId="176" fontId="51" fillId="0" borderId="59" xfId="2" applyNumberFormat="1" applyFont="1" applyFill="1" applyBorder="1" applyAlignment="1" applyProtection="1">
      <alignment vertical="center"/>
    </xf>
    <xf numFmtId="0" fontId="16" fillId="2" borderId="1" xfId="1" applyFont="1" applyFill="1" applyBorder="1" applyAlignment="1" applyProtection="1">
      <alignment horizontal="center" vertical="center"/>
    </xf>
    <xf numFmtId="0" fontId="16" fillId="2" borderId="2" xfId="1" applyFont="1" applyFill="1" applyBorder="1" applyAlignment="1" applyProtection="1">
      <alignment horizontal="center" vertical="center"/>
    </xf>
    <xf numFmtId="0" fontId="16" fillId="2" borderId="3" xfId="1" applyFont="1" applyFill="1" applyBorder="1" applyAlignment="1" applyProtection="1">
      <alignment horizontal="center" vertical="center"/>
    </xf>
    <xf numFmtId="0" fontId="16" fillId="2" borderId="8" xfId="1" applyFont="1" applyFill="1" applyBorder="1" applyAlignment="1" applyProtection="1">
      <alignment horizontal="center" vertical="center"/>
    </xf>
    <xf numFmtId="0" fontId="16" fillId="2" borderId="9" xfId="1" applyFont="1" applyFill="1" applyBorder="1" applyAlignment="1" applyProtection="1">
      <alignment horizontal="center" vertical="center"/>
    </xf>
    <xf numFmtId="0" fontId="16" fillId="2" borderId="10" xfId="1" applyFont="1" applyFill="1" applyBorder="1" applyAlignment="1" applyProtection="1">
      <alignment horizontal="center" vertical="center"/>
    </xf>
    <xf numFmtId="0" fontId="16" fillId="2" borderId="13" xfId="1" applyFont="1" applyFill="1" applyBorder="1" applyAlignment="1" applyProtection="1">
      <alignment horizontal="center" vertical="center"/>
    </xf>
    <xf numFmtId="0" fontId="16" fillId="2" borderId="14" xfId="1" applyFont="1" applyFill="1" applyBorder="1" applyAlignment="1" applyProtection="1">
      <alignment horizontal="center" vertical="center"/>
    </xf>
    <xf numFmtId="0" fontId="10" fillId="0" borderId="0" xfId="1" applyFont="1" applyAlignment="1" applyProtection="1">
      <alignment horizontal="left" vertical="top" wrapText="1"/>
    </xf>
    <xf numFmtId="176" fontId="51" fillId="0" borderId="60" xfId="2" applyNumberFormat="1" applyFont="1" applyFill="1" applyBorder="1" applyAlignment="1" applyProtection="1">
      <alignment vertical="center"/>
    </xf>
    <xf numFmtId="176" fontId="51" fillId="0" borderId="62" xfId="2" applyNumberFormat="1" applyFont="1" applyFill="1" applyBorder="1" applyAlignment="1" applyProtection="1">
      <alignment vertical="center"/>
    </xf>
    <xf numFmtId="0" fontId="16" fillId="2" borderId="90" xfId="1" applyFont="1" applyFill="1" applyBorder="1" applyAlignment="1" applyProtection="1">
      <alignment horizontal="left" vertical="center" wrapText="1"/>
    </xf>
    <xf numFmtId="0" fontId="16" fillId="2" borderId="91" xfId="1" applyFont="1" applyFill="1" applyBorder="1" applyAlignment="1" applyProtection="1">
      <alignment horizontal="left" vertical="center"/>
    </xf>
    <xf numFmtId="0" fontId="16" fillId="2" borderId="92" xfId="1" applyFont="1" applyFill="1" applyBorder="1" applyAlignment="1" applyProtection="1">
      <alignment horizontal="left" vertical="center"/>
    </xf>
    <xf numFmtId="0" fontId="16" fillId="2" borderId="93" xfId="1" applyFont="1" applyFill="1" applyBorder="1" applyAlignment="1" applyProtection="1">
      <alignment horizontal="left" vertical="center"/>
    </xf>
    <xf numFmtId="0" fontId="16" fillId="2" borderId="94" xfId="1" applyFont="1" applyFill="1" applyBorder="1" applyAlignment="1" applyProtection="1">
      <alignment horizontal="left" vertical="center"/>
    </xf>
    <xf numFmtId="0" fontId="16" fillId="2" borderId="95" xfId="1" applyFont="1" applyFill="1" applyBorder="1" applyAlignment="1" applyProtection="1">
      <alignment horizontal="left" vertical="center"/>
    </xf>
    <xf numFmtId="0" fontId="16" fillId="2" borderId="28" xfId="1" applyFont="1" applyFill="1" applyBorder="1" applyAlignment="1" applyProtection="1">
      <alignment horizontal="center" vertical="center"/>
    </xf>
    <xf numFmtId="0" fontId="16" fillId="2" borderId="26" xfId="1" applyFont="1" applyFill="1" applyBorder="1" applyAlignment="1" applyProtection="1">
      <alignment horizontal="center" vertical="center"/>
    </xf>
    <xf numFmtId="0" fontId="16" fillId="2" borderId="27" xfId="1" applyFont="1" applyFill="1" applyBorder="1" applyAlignment="1" applyProtection="1">
      <alignment horizontal="center" vertical="center"/>
    </xf>
    <xf numFmtId="0" fontId="16" fillId="2" borderId="1" xfId="1" applyFont="1" applyFill="1" applyBorder="1" applyAlignment="1" applyProtection="1">
      <alignment horizontal="left" vertical="center"/>
    </xf>
    <xf numFmtId="0" fontId="16" fillId="2" borderId="2" xfId="1" applyFont="1" applyFill="1" applyBorder="1" applyAlignment="1" applyProtection="1">
      <alignment horizontal="left" vertical="center"/>
    </xf>
    <xf numFmtId="0" fontId="16" fillId="2" borderId="3" xfId="1" applyFont="1" applyFill="1" applyBorder="1" applyAlignment="1" applyProtection="1">
      <alignment horizontal="left" vertical="center"/>
    </xf>
    <xf numFmtId="0" fontId="16" fillId="2" borderId="8" xfId="1" applyFont="1" applyFill="1" applyBorder="1" applyAlignment="1" applyProtection="1">
      <alignment horizontal="left" vertical="center"/>
    </xf>
    <xf numFmtId="0" fontId="16" fillId="2" borderId="9" xfId="1" applyFont="1" applyFill="1" applyBorder="1" applyAlignment="1" applyProtection="1">
      <alignment horizontal="left" vertical="center"/>
    </xf>
    <xf numFmtId="0" fontId="16" fillId="2" borderId="10" xfId="1" applyFont="1" applyFill="1" applyBorder="1" applyAlignment="1" applyProtection="1">
      <alignment horizontal="left" vertical="center"/>
    </xf>
    <xf numFmtId="0" fontId="16" fillId="2" borderId="30" xfId="1" applyFont="1" applyFill="1" applyBorder="1" applyAlignment="1" applyProtection="1">
      <alignment horizontal="center" vertical="center"/>
    </xf>
    <xf numFmtId="0" fontId="16" fillId="2" borderId="31" xfId="1" applyFont="1" applyFill="1" applyBorder="1" applyAlignment="1" applyProtection="1">
      <alignment horizontal="center" vertical="center"/>
    </xf>
    <xf numFmtId="38" fontId="51" fillId="3" borderId="19" xfId="2" applyFont="1" applyFill="1" applyBorder="1" applyAlignment="1" applyProtection="1">
      <alignment vertical="center"/>
      <protection locked="0"/>
    </xf>
    <xf numFmtId="38" fontId="51" fillId="3" borderId="22" xfId="2" applyFont="1" applyFill="1" applyBorder="1" applyAlignment="1" applyProtection="1">
      <alignment vertical="center"/>
      <protection locked="0"/>
    </xf>
    <xf numFmtId="176" fontId="51" fillId="0" borderId="20" xfId="2" applyNumberFormat="1" applyFont="1" applyFill="1" applyBorder="1" applyAlignment="1" applyProtection="1">
      <alignment vertical="center"/>
    </xf>
    <xf numFmtId="176" fontId="51" fillId="0" borderId="18" xfId="2" applyNumberFormat="1" applyFont="1" applyFill="1" applyBorder="1" applyAlignment="1" applyProtection="1">
      <alignment vertical="center"/>
    </xf>
    <xf numFmtId="176" fontId="51" fillId="0" borderId="19" xfId="2" applyNumberFormat="1" applyFont="1" applyFill="1" applyBorder="1" applyAlignment="1" applyProtection="1">
      <alignment vertical="center"/>
    </xf>
    <xf numFmtId="176" fontId="51" fillId="0" borderId="23" xfId="2" applyNumberFormat="1" applyFont="1" applyFill="1" applyBorder="1" applyAlignment="1" applyProtection="1">
      <alignment vertical="center"/>
    </xf>
    <xf numFmtId="176" fontId="51" fillId="0" borderId="21" xfId="2" applyNumberFormat="1" applyFont="1" applyFill="1" applyBorder="1" applyAlignment="1" applyProtection="1">
      <alignment vertical="center"/>
    </xf>
    <xf numFmtId="176" fontId="51" fillId="0" borderId="22" xfId="2" applyNumberFormat="1" applyFont="1" applyFill="1" applyBorder="1" applyAlignment="1" applyProtection="1">
      <alignment vertical="center"/>
    </xf>
    <xf numFmtId="38" fontId="51" fillId="3" borderId="20" xfId="2" applyFont="1" applyFill="1" applyBorder="1" applyAlignment="1" applyProtection="1">
      <alignment vertical="center"/>
      <protection locked="0"/>
    </xf>
    <xf numFmtId="38" fontId="51" fillId="3" borderId="23" xfId="2" applyFont="1" applyFill="1" applyBorder="1" applyAlignment="1" applyProtection="1">
      <alignment vertical="center"/>
      <protection locked="0"/>
    </xf>
    <xf numFmtId="0" fontId="16" fillId="2" borderId="13" xfId="1" applyFont="1" applyFill="1" applyBorder="1" applyAlignment="1" applyProtection="1">
      <alignment horizontal="left" vertical="center"/>
    </xf>
    <xf numFmtId="0" fontId="16" fillId="2" borderId="14" xfId="1" applyFont="1" applyFill="1" applyBorder="1" applyAlignment="1" applyProtection="1">
      <alignment horizontal="left" vertical="center"/>
    </xf>
    <xf numFmtId="38" fontId="46" fillId="3" borderId="4" xfId="2" applyFont="1" applyFill="1" applyBorder="1" applyAlignment="1" applyProtection="1">
      <alignment vertical="center"/>
      <protection locked="0"/>
    </xf>
    <xf numFmtId="38" fontId="46" fillId="3" borderId="0" xfId="2" applyFont="1" applyFill="1" applyBorder="1" applyAlignment="1" applyProtection="1">
      <alignment vertical="center"/>
      <protection locked="0"/>
    </xf>
    <xf numFmtId="38" fontId="46" fillId="3" borderId="29" xfId="2" applyFont="1" applyFill="1" applyBorder="1" applyAlignment="1" applyProtection="1">
      <alignment vertical="center"/>
      <protection locked="0"/>
    </xf>
    <xf numFmtId="38" fontId="46" fillId="3" borderId="33" xfId="2" applyFont="1" applyFill="1" applyBorder="1" applyAlignment="1" applyProtection="1">
      <alignment vertical="center"/>
      <protection locked="0"/>
    </xf>
    <xf numFmtId="38" fontId="46" fillId="3" borderId="5" xfId="2" applyFont="1" applyFill="1" applyBorder="1" applyAlignment="1" applyProtection="1">
      <alignment vertical="center"/>
      <protection locked="0"/>
    </xf>
    <xf numFmtId="176" fontId="46" fillId="2" borderId="6" xfId="2" applyNumberFormat="1" applyFont="1" applyFill="1" applyBorder="1" applyAlignment="1" applyProtection="1">
      <alignment vertical="center" shrinkToFit="1"/>
    </xf>
    <xf numFmtId="176" fontId="46" fillId="2" borderId="7" xfId="2" applyNumberFormat="1" applyFont="1" applyFill="1" applyBorder="1" applyAlignment="1" applyProtection="1">
      <alignment vertical="center" shrinkToFit="1"/>
    </xf>
    <xf numFmtId="176" fontId="46" fillId="2" borderId="11" xfId="2" applyNumberFormat="1" applyFont="1" applyFill="1" applyBorder="1" applyAlignment="1" applyProtection="1">
      <alignment vertical="center" shrinkToFit="1"/>
    </xf>
    <xf numFmtId="176" fontId="46" fillId="2" borderId="12" xfId="2" applyNumberFormat="1" applyFont="1" applyFill="1" applyBorder="1" applyAlignment="1" applyProtection="1">
      <alignment vertical="center" shrinkToFit="1"/>
    </xf>
    <xf numFmtId="176" fontId="46" fillId="2" borderId="33" xfId="2" applyNumberFormat="1" applyFont="1" applyFill="1" applyBorder="1" applyAlignment="1" applyProtection="1">
      <alignment vertical="center"/>
    </xf>
    <xf numFmtId="176" fontId="46" fillId="2" borderId="6" xfId="1" applyNumberFormat="1" applyFont="1" applyFill="1" applyBorder="1" applyAlignment="1" applyProtection="1">
      <alignment vertical="center" shrinkToFit="1"/>
    </xf>
    <xf numFmtId="176" fontId="46" fillId="2" borderId="7" xfId="1" applyNumberFormat="1" applyFont="1" applyFill="1" applyBorder="1" applyAlignment="1" applyProtection="1">
      <alignment vertical="center" shrinkToFit="1"/>
    </xf>
    <xf numFmtId="176" fontId="46" fillId="2" borderId="11" xfId="1" applyNumberFormat="1" applyFont="1" applyFill="1" applyBorder="1" applyAlignment="1" applyProtection="1">
      <alignment vertical="center" shrinkToFit="1"/>
    </xf>
    <xf numFmtId="176" fontId="46" fillId="2" borderId="12" xfId="1" applyNumberFormat="1" applyFont="1" applyFill="1" applyBorder="1" applyAlignment="1" applyProtection="1">
      <alignment vertical="center" shrinkToFit="1"/>
    </xf>
    <xf numFmtId="176" fontId="46" fillId="2" borderId="20" xfId="2" applyNumberFormat="1" applyFont="1" applyFill="1" applyBorder="1" applyAlignment="1" applyProtection="1">
      <alignment vertical="center" shrinkToFit="1"/>
    </xf>
    <xf numFmtId="176" fontId="46" fillId="2" borderId="19" xfId="2" applyNumberFormat="1" applyFont="1" applyFill="1" applyBorder="1" applyAlignment="1" applyProtection="1">
      <alignment vertical="center" shrinkToFit="1"/>
    </xf>
    <xf numFmtId="176" fontId="46" fillId="2" borderId="23" xfId="2" applyNumberFormat="1" applyFont="1" applyFill="1" applyBorder="1" applyAlignment="1" applyProtection="1">
      <alignment vertical="center" shrinkToFit="1"/>
    </xf>
    <xf numFmtId="176" fontId="46" fillId="2" borderId="22" xfId="2" applyNumberFormat="1" applyFont="1" applyFill="1" applyBorder="1" applyAlignment="1" applyProtection="1">
      <alignment vertical="center" shrinkToFit="1"/>
    </xf>
    <xf numFmtId="176" fontId="46" fillId="2" borderId="3" xfId="2" applyNumberFormat="1" applyFont="1" applyFill="1" applyBorder="1" applyAlignment="1" applyProtection="1">
      <alignment vertical="center"/>
    </xf>
    <xf numFmtId="176" fontId="46" fillId="2" borderId="10" xfId="2" applyNumberFormat="1" applyFont="1" applyFill="1" applyBorder="1" applyAlignment="1" applyProtection="1">
      <alignment vertical="center"/>
    </xf>
    <xf numFmtId="176" fontId="46" fillId="2" borderId="22" xfId="2" applyNumberFormat="1" applyFont="1" applyFill="1" applyBorder="1" applyAlignment="1" applyProtection="1">
      <alignment vertical="center"/>
    </xf>
    <xf numFmtId="176" fontId="46" fillId="2" borderId="1" xfId="2" applyNumberFormat="1" applyFont="1" applyFill="1" applyBorder="1" applyAlignment="1" applyProtection="1">
      <alignment vertical="center"/>
    </xf>
    <xf numFmtId="176" fontId="46" fillId="2" borderId="19" xfId="2" applyNumberFormat="1" applyFont="1" applyFill="1" applyBorder="1" applyAlignment="1" applyProtection="1">
      <alignment vertical="center"/>
    </xf>
    <xf numFmtId="0" fontId="10" fillId="2" borderId="13" xfId="1" applyFont="1" applyFill="1" applyBorder="1" applyAlignment="1" applyProtection="1">
      <alignment horizontal="center" vertical="center"/>
    </xf>
    <xf numFmtId="0" fontId="10" fillId="2" borderId="14" xfId="1" applyFont="1" applyFill="1" applyBorder="1" applyAlignment="1" applyProtection="1">
      <alignment horizontal="center" vertical="center"/>
    </xf>
    <xf numFmtId="0" fontId="10" fillId="2" borderId="29" xfId="1" applyFont="1" applyFill="1" applyBorder="1" applyAlignment="1" applyProtection="1">
      <alignment horizontal="center" vertical="center"/>
    </xf>
    <xf numFmtId="0" fontId="10" fillId="2" borderId="43" xfId="1" applyFont="1" applyFill="1" applyBorder="1" applyAlignment="1" applyProtection="1">
      <alignment horizontal="center" vertical="center"/>
    </xf>
    <xf numFmtId="0" fontId="10" fillId="2" borderId="44" xfId="1" applyFont="1" applyFill="1" applyBorder="1" applyAlignment="1" applyProtection="1">
      <alignment horizontal="center" vertical="center"/>
    </xf>
    <xf numFmtId="0" fontId="10" fillId="2" borderId="45" xfId="1" applyFont="1" applyFill="1" applyBorder="1" applyAlignment="1" applyProtection="1">
      <alignment horizontal="center" vertical="center"/>
    </xf>
    <xf numFmtId="0" fontId="10" fillId="2" borderId="46" xfId="1" applyFont="1" applyFill="1" applyBorder="1" applyAlignment="1" applyProtection="1">
      <alignment horizontal="center" vertical="center"/>
    </xf>
    <xf numFmtId="0" fontId="10" fillId="2" borderId="41" xfId="1" applyFont="1" applyFill="1" applyBorder="1" applyAlignment="1" applyProtection="1">
      <alignment horizontal="center" vertical="center"/>
    </xf>
    <xf numFmtId="0" fontId="10" fillId="2" borderId="42" xfId="1" applyFont="1" applyFill="1" applyBorder="1" applyAlignment="1" applyProtection="1">
      <alignment horizontal="center" vertical="center"/>
    </xf>
    <xf numFmtId="0" fontId="10" fillId="2" borderId="81" xfId="1" applyFont="1" applyFill="1" applyBorder="1" applyAlignment="1" applyProtection="1">
      <alignment horizontal="center" vertical="center"/>
    </xf>
    <xf numFmtId="0" fontId="10" fillId="2" borderId="82" xfId="1" applyFont="1" applyFill="1" applyBorder="1" applyAlignment="1" applyProtection="1">
      <alignment horizontal="center" vertical="center"/>
    </xf>
    <xf numFmtId="0" fontId="10" fillId="2" borderId="40" xfId="1" applyFont="1" applyFill="1" applyBorder="1" applyAlignment="1" applyProtection="1">
      <alignment horizontal="center" vertical="center"/>
    </xf>
    <xf numFmtId="0" fontId="10" fillId="2" borderId="53" xfId="1" applyFont="1" applyFill="1" applyBorder="1" applyAlignment="1" applyProtection="1">
      <alignment horizontal="center" vertical="center"/>
    </xf>
    <xf numFmtId="0" fontId="10" fillId="2" borderId="0" xfId="1" applyFont="1" applyFill="1" applyBorder="1" applyAlignment="1" applyProtection="1">
      <alignment horizontal="left" vertical="top" wrapText="1"/>
    </xf>
    <xf numFmtId="0" fontId="29" fillId="2" borderId="0" xfId="1" applyFont="1" applyFill="1" applyBorder="1" applyAlignment="1" applyProtection="1">
      <alignment horizontal="left" vertical="top" wrapText="1"/>
    </xf>
    <xf numFmtId="0" fontId="10" fillId="2" borderId="1" xfId="1" applyFont="1" applyFill="1" applyBorder="1" applyAlignment="1" applyProtection="1">
      <alignment horizontal="center" vertical="center" shrinkToFit="1"/>
    </xf>
    <xf numFmtId="0" fontId="10" fillId="2" borderId="2" xfId="1" applyFont="1" applyFill="1" applyBorder="1" applyAlignment="1" applyProtection="1">
      <alignment horizontal="center" vertical="center" shrinkToFit="1"/>
    </xf>
    <xf numFmtId="0" fontId="10" fillId="2" borderId="3" xfId="1" applyFont="1" applyFill="1" applyBorder="1" applyAlignment="1" applyProtection="1">
      <alignment horizontal="center" vertical="center" shrinkToFit="1"/>
    </xf>
    <xf numFmtId="38" fontId="46" fillId="2" borderId="34" xfId="2" applyFont="1" applyFill="1" applyBorder="1" applyAlignment="1" applyProtection="1">
      <alignment vertical="center"/>
    </xf>
    <xf numFmtId="38" fontId="46" fillId="2" borderId="35" xfId="2" applyFont="1" applyFill="1" applyBorder="1" applyAlignment="1" applyProtection="1">
      <alignment vertical="center"/>
    </xf>
    <xf numFmtId="38" fontId="46" fillId="2" borderId="36" xfId="2" applyFont="1" applyFill="1" applyBorder="1" applyAlignment="1" applyProtection="1">
      <alignment vertical="center"/>
    </xf>
    <xf numFmtId="38" fontId="46" fillId="2" borderId="40" xfId="2" applyFont="1" applyFill="1" applyBorder="1" applyAlignment="1" applyProtection="1">
      <alignment vertical="center"/>
    </xf>
    <xf numFmtId="38" fontId="46" fillId="2" borderId="41" xfId="2" applyFont="1" applyFill="1" applyBorder="1" applyAlignment="1" applyProtection="1">
      <alignment vertical="center"/>
    </xf>
    <xf numFmtId="38" fontId="46" fillId="2" borderId="42" xfId="2" applyFont="1" applyFill="1" applyBorder="1" applyAlignment="1" applyProtection="1">
      <alignment vertical="center"/>
    </xf>
    <xf numFmtId="0" fontId="18" fillId="2" borderId="1" xfId="1" applyFont="1" applyFill="1" applyBorder="1" applyAlignment="1" applyProtection="1">
      <alignment horizontal="left" vertical="center" wrapText="1"/>
    </xf>
    <xf numFmtId="0" fontId="18" fillId="2" borderId="2" xfId="1" applyFont="1" applyFill="1" applyBorder="1" applyAlignment="1" applyProtection="1">
      <alignment horizontal="left" vertical="center" wrapText="1"/>
    </xf>
    <xf numFmtId="0" fontId="18" fillId="2" borderId="3" xfId="1" applyFont="1" applyFill="1" applyBorder="1" applyAlignment="1" applyProtection="1">
      <alignment horizontal="left" vertical="center" wrapText="1"/>
    </xf>
    <xf numFmtId="0" fontId="18" fillId="2" borderId="4" xfId="1" applyFont="1" applyFill="1" applyBorder="1" applyAlignment="1" applyProtection="1">
      <alignment horizontal="left" vertical="center" wrapText="1"/>
    </xf>
    <xf numFmtId="0" fontId="18" fillId="2" borderId="0" xfId="1" applyFont="1" applyFill="1" applyBorder="1" applyAlignment="1" applyProtection="1">
      <alignment horizontal="left" vertical="center" wrapText="1"/>
    </xf>
    <xf numFmtId="0" fontId="18" fillId="2" borderId="5" xfId="1" applyFont="1" applyFill="1" applyBorder="1" applyAlignment="1" applyProtection="1">
      <alignment horizontal="left" vertical="center" wrapText="1"/>
    </xf>
    <xf numFmtId="0" fontId="18" fillId="2" borderId="23" xfId="1" applyFont="1" applyFill="1" applyBorder="1" applyAlignment="1" applyProtection="1">
      <alignment horizontal="left" vertical="center" wrapText="1"/>
    </xf>
    <xf numFmtId="0" fontId="18" fillId="2" borderId="21" xfId="1" applyFont="1" applyFill="1" applyBorder="1" applyAlignment="1" applyProtection="1">
      <alignment horizontal="left" vertical="center" wrapText="1"/>
    </xf>
    <xf numFmtId="0" fontId="18" fillId="2" borderId="22" xfId="1" applyFont="1" applyFill="1" applyBorder="1" applyAlignment="1" applyProtection="1">
      <alignment horizontal="left" vertical="center" wrapText="1"/>
    </xf>
    <xf numFmtId="38" fontId="46" fillId="2" borderId="37" xfId="2" applyFont="1" applyFill="1" applyBorder="1" applyAlignment="1" applyProtection="1">
      <alignment vertical="center"/>
    </xf>
    <xf numFmtId="38" fontId="46" fillId="2" borderId="38" xfId="2" applyFont="1" applyFill="1" applyBorder="1" applyAlignment="1" applyProtection="1">
      <alignment vertical="center"/>
    </xf>
    <xf numFmtId="38" fontId="46" fillId="2" borderId="39" xfId="2" applyFont="1" applyFill="1" applyBorder="1" applyAlignment="1" applyProtection="1">
      <alignment vertical="center"/>
    </xf>
    <xf numFmtId="176" fontId="46" fillId="2" borderId="47" xfId="2" applyNumberFormat="1" applyFont="1" applyFill="1" applyBorder="1" applyAlignment="1" applyProtection="1">
      <alignment vertical="center"/>
    </xf>
    <xf numFmtId="176" fontId="46" fillId="2" borderId="63" xfId="2" applyNumberFormat="1" applyFont="1" applyFill="1" applyBorder="1" applyAlignment="1" applyProtection="1">
      <alignment vertical="center"/>
    </xf>
    <xf numFmtId="176" fontId="46" fillId="2" borderId="61" xfId="2" applyNumberFormat="1" applyFont="1" applyFill="1" applyBorder="1" applyAlignment="1" applyProtection="1">
      <alignment vertical="center"/>
    </xf>
    <xf numFmtId="176" fontId="46" fillId="2" borderId="64" xfId="2" applyNumberFormat="1" applyFont="1" applyFill="1" applyBorder="1" applyAlignment="1" applyProtection="1">
      <alignment vertical="center"/>
    </xf>
    <xf numFmtId="176" fontId="46" fillId="2" borderId="8" xfId="2" applyNumberFormat="1" applyFont="1" applyFill="1" applyBorder="1" applyAlignment="1" applyProtection="1">
      <alignment vertical="center"/>
    </xf>
    <xf numFmtId="38" fontId="46" fillId="3" borderId="56" xfId="2" applyFont="1" applyFill="1" applyBorder="1" applyAlignment="1" applyProtection="1">
      <alignment vertical="center"/>
      <protection locked="0"/>
    </xf>
    <xf numFmtId="38" fontId="46" fillId="3" borderId="57" xfId="2" applyFont="1" applyFill="1" applyBorder="1" applyAlignment="1" applyProtection="1">
      <alignment vertical="center"/>
      <protection locked="0"/>
    </xf>
    <xf numFmtId="38" fontId="46" fillId="3" borderId="60" xfId="2" applyFont="1" applyFill="1" applyBorder="1" applyAlignment="1" applyProtection="1">
      <alignment vertical="center"/>
      <protection locked="0"/>
    </xf>
    <xf numFmtId="38" fontId="46" fillId="3" borderId="47" xfId="2" applyFont="1" applyFill="1" applyBorder="1" applyAlignment="1" applyProtection="1">
      <alignment vertical="center"/>
      <protection locked="0"/>
    </xf>
    <xf numFmtId="176" fontId="46" fillId="2" borderId="57" xfId="2" applyNumberFormat="1" applyFont="1" applyFill="1" applyBorder="1" applyAlignment="1" applyProtection="1">
      <alignment vertical="center"/>
    </xf>
    <xf numFmtId="176" fontId="46" fillId="2" borderId="59" xfId="2" applyNumberFormat="1" applyFont="1" applyFill="1" applyBorder="1" applyAlignment="1" applyProtection="1">
      <alignment vertical="center"/>
    </xf>
    <xf numFmtId="0" fontId="10" fillId="0" borderId="0" xfId="1" applyFont="1" applyAlignment="1" applyProtection="1">
      <alignment horizontal="left" vertical="center" wrapText="1"/>
    </xf>
    <xf numFmtId="176" fontId="46" fillId="2" borderId="60" xfId="2" applyNumberFormat="1" applyFont="1" applyFill="1" applyBorder="1" applyAlignment="1" applyProtection="1">
      <alignment vertical="center"/>
    </xf>
    <xf numFmtId="176" fontId="46" fillId="2" borderId="62" xfId="2" applyNumberFormat="1" applyFont="1" applyFill="1" applyBorder="1" applyAlignment="1" applyProtection="1">
      <alignment vertical="center"/>
    </xf>
    <xf numFmtId="0" fontId="10" fillId="2" borderId="90" xfId="1" applyFont="1" applyFill="1" applyBorder="1" applyAlignment="1" applyProtection="1">
      <alignment horizontal="left" vertical="center" wrapText="1"/>
    </xf>
    <xf numFmtId="0" fontId="10" fillId="2" borderId="91" xfId="1" applyFont="1" applyFill="1" applyBorder="1" applyAlignment="1" applyProtection="1">
      <alignment horizontal="left" vertical="center"/>
    </xf>
    <xf numFmtId="0" fontId="10" fillId="2" borderId="92" xfId="1" applyFont="1" applyFill="1" applyBorder="1" applyAlignment="1" applyProtection="1">
      <alignment horizontal="left" vertical="center"/>
    </xf>
    <xf numFmtId="0" fontId="10" fillId="2" borderId="93" xfId="1" applyFont="1" applyFill="1" applyBorder="1" applyAlignment="1" applyProtection="1">
      <alignment horizontal="left" vertical="center"/>
    </xf>
    <xf numFmtId="0" fontId="10" fillId="2" borderId="94" xfId="1" applyFont="1" applyFill="1" applyBorder="1" applyAlignment="1" applyProtection="1">
      <alignment horizontal="left" vertical="center"/>
    </xf>
    <xf numFmtId="0" fontId="10" fillId="2" borderId="95" xfId="1" applyFont="1" applyFill="1" applyBorder="1" applyAlignment="1" applyProtection="1">
      <alignment horizontal="left" vertical="center"/>
    </xf>
    <xf numFmtId="176" fontId="46" fillId="0" borderId="1" xfId="2" applyNumberFormat="1" applyFont="1" applyFill="1" applyBorder="1" applyAlignment="1" applyProtection="1">
      <alignment vertical="center"/>
    </xf>
    <xf numFmtId="176" fontId="46" fillId="0" borderId="2" xfId="2" applyNumberFormat="1" applyFont="1" applyFill="1" applyBorder="1" applyAlignment="1" applyProtection="1">
      <alignment vertical="center"/>
    </xf>
    <xf numFmtId="176" fontId="46" fillId="0" borderId="3" xfId="2" applyNumberFormat="1" applyFont="1" applyFill="1" applyBorder="1" applyAlignment="1" applyProtection="1">
      <alignment vertical="center"/>
    </xf>
    <xf numFmtId="176" fontId="46" fillId="0" borderId="23" xfId="2" applyNumberFormat="1" applyFont="1" applyFill="1" applyBorder="1" applyAlignment="1" applyProtection="1">
      <alignment vertical="center"/>
    </xf>
    <xf numFmtId="176" fontId="46" fillId="0" borderId="21" xfId="2" applyNumberFormat="1" applyFont="1" applyFill="1" applyBorder="1" applyAlignment="1" applyProtection="1">
      <alignment vertical="center"/>
    </xf>
    <xf numFmtId="176" fontId="46" fillId="0" borderId="22" xfId="2" applyNumberFormat="1" applyFont="1" applyFill="1" applyBorder="1" applyAlignment="1" applyProtection="1">
      <alignment vertical="center"/>
    </xf>
    <xf numFmtId="176" fontId="46" fillId="2" borderId="8" xfId="1" applyNumberFormat="1" applyFont="1" applyFill="1" applyBorder="1" applyAlignment="1" applyProtection="1">
      <alignment vertical="center"/>
    </xf>
    <xf numFmtId="176" fontId="46" fillId="2" borderId="9" xfId="1" applyNumberFormat="1" applyFont="1" applyFill="1" applyBorder="1" applyAlignment="1" applyProtection="1">
      <alignment vertical="center"/>
    </xf>
    <xf numFmtId="176" fontId="46" fillId="2" borderId="14" xfId="1" applyNumberFormat="1" applyFont="1" applyFill="1" applyBorder="1" applyAlignment="1" applyProtection="1">
      <alignment vertical="center"/>
    </xf>
    <xf numFmtId="176" fontId="46" fillId="2" borderId="1" xfId="1" applyNumberFormat="1" applyFont="1" applyFill="1" applyBorder="1" applyAlignment="1" applyProtection="1">
      <alignment vertical="center"/>
    </xf>
    <xf numFmtId="176" fontId="46" fillId="2" borderId="2" xfId="1" applyNumberFormat="1" applyFont="1" applyFill="1" applyBorder="1" applyAlignment="1" applyProtection="1">
      <alignment vertical="center"/>
    </xf>
    <xf numFmtId="176" fontId="46" fillId="2" borderId="13" xfId="1" applyNumberFormat="1" applyFont="1" applyFill="1" applyBorder="1" applyAlignment="1" applyProtection="1">
      <alignment vertical="center"/>
    </xf>
    <xf numFmtId="176" fontId="46" fillId="0" borderId="24" xfId="2" applyNumberFormat="1" applyFont="1" applyFill="1" applyBorder="1" applyAlignment="1" applyProtection="1">
      <alignment horizontal="right" vertical="center"/>
    </xf>
    <xf numFmtId="176" fontId="46" fillId="0" borderId="2" xfId="2" applyNumberFormat="1" applyFont="1" applyFill="1" applyBorder="1" applyAlignment="1" applyProtection="1">
      <alignment horizontal="right" vertical="center"/>
    </xf>
    <xf numFmtId="176" fontId="46" fillId="0" borderId="13" xfId="2" applyNumberFormat="1" applyFont="1" applyFill="1" applyBorder="1" applyAlignment="1" applyProtection="1">
      <alignment horizontal="right" vertical="center"/>
    </xf>
    <xf numFmtId="176" fontId="46" fillId="0" borderId="11" xfId="2" applyNumberFormat="1" applyFont="1" applyFill="1" applyBorder="1" applyAlignment="1" applyProtection="1">
      <alignment horizontal="right" vertical="center"/>
    </xf>
    <xf numFmtId="176" fontId="46" fillId="0" borderId="21" xfId="2" applyNumberFormat="1" applyFont="1" applyFill="1" applyBorder="1" applyAlignment="1" applyProtection="1">
      <alignment horizontal="right" vertical="center"/>
    </xf>
    <xf numFmtId="176" fontId="46" fillId="0" borderId="12" xfId="2" applyNumberFormat="1" applyFont="1" applyFill="1" applyBorder="1" applyAlignment="1" applyProtection="1">
      <alignment horizontal="right" vertical="center"/>
    </xf>
    <xf numFmtId="0" fontId="57" fillId="2" borderId="0" xfId="1" applyFont="1" applyFill="1" applyAlignment="1" applyProtection="1">
      <alignment horizontal="left" vertical="center" wrapText="1"/>
    </xf>
    <xf numFmtId="0" fontId="57" fillId="2" borderId="0" xfId="1" applyFont="1" applyFill="1" applyAlignment="1" applyProtection="1">
      <alignment horizontal="left" vertical="center"/>
    </xf>
    <xf numFmtId="0" fontId="29" fillId="0" borderId="0" xfId="1" applyFont="1" applyAlignment="1" applyProtection="1">
      <alignment horizontal="left" vertical="top" wrapText="1"/>
    </xf>
    <xf numFmtId="176" fontId="46" fillId="0" borderId="24" xfId="1" applyNumberFormat="1" applyFont="1" applyFill="1" applyBorder="1" applyAlignment="1" applyProtection="1">
      <alignment vertical="center"/>
    </xf>
    <xf numFmtId="176" fontId="46" fillId="0" borderId="2" xfId="1" applyNumberFormat="1" applyFont="1" applyFill="1" applyBorder="1" applyAlignment="1" applyProtection="1">
      <alignment vertical="center"/>
    </xf>
    <xf numFmtId="176" fontId="46" fillId="0" borderId="3" xfId="1" applyNumberFormat="1" applyFont="1" applyFill="1" applyBorder="1" applyAlignment="1" applyProtection="1">
      <alignment vertical="center"/>
    </xf>
    <xf numFmtId="176" fontId="46" fillId="0" borderId="11" xfId="1" applyNumberFormat="1" applyFont="1" applyFill="1" applyBorder="1" applyAlignment="1" applyProtection="1">
      <alignment vertical="center"/>
    </xf>
    <xf numFmtId="176" fontId="46" fillId="0" borderId="21" xfId="1" applyNumberFormat="1" applyFont="1" applyFill="1" applyBorder="1" applyAlignment="1" applyProtection="1">
      <alignment vertical="center"/>
    </xf>
    <xf numFmtId="176" fontId="46" fillId="0" borderId="22" xfId="1" applyNumberFormat="1" applyFont="1" applyFill="1" applyBorder="1" applyAlignment="1" applyProtection="1">
      <alignment vertical="center"/>
    </xf>
    <xf numFmtId="0" fontId="10" fillId="0" borderId="0" xfId="1" applyFont="1" applyAlignment="1" applyProtection="1">
      <alignment horizontal="left" vertical="center"/>
    </xf>
    <xf numFmtId="176" fontId="46" fillId="2" borderId="48" xfId="1" applyNumberFormat="1" applyFont="1" applyFill="1" applyBorder="1" applyAlignment="1" applyProtection="1">
      <alignment vertical="center"/>
    </xf>
    <xf numFmtId="176" fontId="46" fillId="2" borderId="49" xfId="1" applyNumberFormat="1" applyFont="1" applyFill="1" applyBorder="1" applyAlignment="1" applyProtection="1">
      <alignment vertical="center"/>
    </xf>
    <xf numFmtId="0" fontId="10" fillId="2" borderId="47" xfId="1" applyFont="1" applyFill="1" applyBorder="1" applyAlignment="1" applyProtection="1">
      <alignment horizontal="center" vertical="center"/>
    </xf>
    <xf numFmtId="176" fontId="46" fillId="2" borderId="24" xfId="2" applyNumberFormat="1" applyFont="1" applyFill="1" applyBorder="1" applyAlignment="1" applyProtection="1">
      <alignment horizontal="right" vertical="center"/>
    </xf>
    <xf numFmtId="176" fontId="46" fillId="2" borderId="2" xfId="2" applyNumberFormat="1" applyFont="1" applyFill="1" applyBorder="1" applyAlignment="1" applyProtection="1">
      <alignment horizontal="right" vertical="center"/>
    </xf>
    <xf numFmtId="176" fontId="46" fillId="2" borderId="13" xfId="2" applyNumberFormat="1" applyFont="1" applyFill="1" applyBorder="1" applyAlignment="1" applyProtection="1">
      <alignment horizontal="right" vertical="center"/>
    </xf>
    <xf numFmtId="176" fontId="46" fillId="2" borderId="11" xfId="2" applyNumberFormat="1" applyFont="1" applyFill="1" applyBorder="1" applyAlignment="1" applyProtection="1">
      <alignment horizontal="right" vertical="center"/>
    </xf>
    <xf numFmtId="176" fontId="46" fillId="2" borderId="21" xfId="2" applyNumberFormat="1" applyFont="1" applyFill="1" applyBorder="1" applyAlignment="1" applyProtection="1">
      <alignment horizontal="right" vertical="center"/>
    </xf>
    <xf numFmtId="176" fontId="46" fillId="2" borderId="12" xfId="2" applyNumberFormat="1" applyFont="1" applyFill="1" applyBorder="1" applyAlignment="1" applyProtection="1">
      <alignment horizontal="right" vertical="center"/>
    </xf>
    <xf numFmtId="0" fontId="10" fillId="2" borderId="47" xfId="1" applyFont="1" applyFill="1" applyBorder="1" applyAlignment="1" applyProtection="1">
      <alignment horizontal="center" vertical="center" textRotation="255"/>
    </xf>
    <xf numFmtId="0" fontId="10" fillId="2" borderId="30" xfId="1" applyFont="1" applyFill="1" applyBorder="1" applyAlignment="1" applyProtection="1">
      <alignment horizontal="center" vertical="center" textRotation="255"/>
    </xf>
    <xf numFmtId="38" fontId="46" fillId="3" borderId="48" xfId="2" applyFont="1" applyFill="1" applyBorder="1" applyAlignment="1" applyProtection="1">
      <alignment vertical="center"/>
      <protection locked="0"/>
    </xf>
    <xf numFmtId="38" fontId="46" fillId="3" borderId="49" xfId="2" applyFont="1" applyFill="1" applyBorder="1" applyAlignment="1" applyProtection="1">
      <alignment vertical="center"/>
      <protection locked="0"/>
    </xf>
    <xf numFmtId="0" fontId="10" fillId="2" borderId="1" xfId="1" applyFont="1" applyFill="1" applyBorder="1" applyAlignment="1" applyProtection="1">
      <alignment horizontal="center" vertical="top" textRotation="255" shrinkToFit="1"/>
    </xf>
    <xf numFmtId="0" fontId="10" fillId="2" borderId="3" xfId="1" applyFont="1" applyFill="1" applyBorder="1" applyAlignment="1" applyProtection="1">
      <alignment horizontal="center" vertical="top" textRotation="255" shrinkToFit="1"/>
    </xf>
    <xf numFmtId="0" fontId="10" fillId="2" borderId="4" xfId="1" applyFont="1" applyFill="1" applyBorder="1" applyAlignment="1" applyProtection="1">
      <alignment horizontal="center" vertical="top" textRotation="255" shrinkToFit="1"/>
    </xf>
    <xf numFmtId="0" fontId="10" fillId="2" borderId="5" xfId="1" applyFont="1" applyFill="1" applyBorder="1" applyAlignment="1" applyProtection="1">
      <alignment horizontal="center" vertical="top" textRotation="255" shrinkToFit="1"/>
    </xf>
    <xf numFmtId="0" fontId="10" fillId="2" borderId="23" xfId="1" applyFont="1" applyFill="1" applyBorder="1" applyAlignment="1" applyProtection="1">
      <alignment horizontal="center" vertical="top" textRotation="255" shrinkToFit="1"/>
    </xf>
    <xf numFmtId="0" fontId="10" fillId="2" borderId="22" xfId="1" applyFont="1" applyFill="1" applyBorder="1" applyAlignment="1" applyProtection="1">
      <alignment horizontal="center" vertical="top" textRotation="255" shrinkToFit="1"/>
    </xf>
    <xf numFmtId="0" fontId="10" fillId="2" borderId="34" xfId="1" applyFont="1" applyFill="1" applyBorder="1" applyAlignment="1" applyProtection="1">
      <alignment horizontal="center" vertical="center"/>
    </xf>
    <xf numFmtId="0" fontId="10" fillId="2" borderId="35" xfId="1" applyFont="1" applyFill="1" applyBorder="1" applyAlignment="1" applyProtection="1">
      <alignment horizontal="center" vertical="center"/>
    </xf>
    <xf numFmtId="0" fontId="10" fillId="2" borderId="36" xfId="1" applyFont="1" applyFill="1" applyBorder="1" applyAlignment="1" applyProtection="1">
      <alignment horizontal="center" vertical="center"/>
    </xf>
    <xf numFmtId="0" fontId="10" fillId="2" borderId="50" xfId="1" applyFont="1" applyFill="1" applyBorder="1" applyAlignment="1" applyProtection="1">
      <alignment horizontal="center" vertical="center"/>
    </xf>
    <xf numFmtId="0" fontId="10" fillId="2" borderId="37" xfId="1" applyFont="1" applyFill="1" applyBorder="1" applyAlignment="1" applyProtection="1">
      <alignment horizontal="center" vertical="center"/>
    </xf>
    <xf numFmtId="0" fontId="10" fillId="2" borderId="38" xfId="1" applyFont="1" applyFill="1" applyBorder="1" applyAlignment="1" applyProtection="1">
      <alignment horizontal="center" vertical="center"/>
    </xf>
    <xf numFmtId="0" fontId="10" fillId="2" borderId="39" xfId="1" applyFont="1" applyFill="1" applyBorder="1" applyAlignment="1" applyProtection="1">
      <alignment horizontal="center" vertical="center"/>
    </xf>
    <xf numFmtId="0" fontId="10" fillId="2" borderId="51" xfId="1" applyFont="1" applyFill="1" applyBorder="1" applyAlignment="1" applyProtection="1">
      <alignment horizontal="center" vertical="center"/>
    </xf>
    <xf numFmtId="0" fontId="10" fillId="2" borderId="29" xfId="1" applyFont="1" applyFill="1" applyBorder="1" applyAlignment="1" applyProtection="1">
      <alignment horizontal="left" vertical="center" wrapText="1"/>
    </xf>
    <xf numFmtId="0" fontId="10" fillId="0" borderId="0" xfId="1" applyFont="1" applyFill="1" applyBorder="1" applyAlignment="1" applyProtection="1">
      <alignment horizontal="left" vertical="top" wrapText="1"/>
      <protection locked="0"/>
    </xf>
    <xf numFmtId="0" fontId="10" fillId="2" borderId="30" xfId="1" applyFont="1" applyFill="1" applyBorder="1" applyAlignment="1" applyProtection="1">
      <alignment horizontal="center" vertical="center"/>
    </xf>
    <xf numFmtId="0" fontId="10" fillId="2" borderId="32" xfId="1" applyFont="1" applyFill="1" applyBorder="1" applyAlignment="1" applyProtection="1">
      <alignment horizontal="center" vertical="center"/>
    </xf>
    <xf numFmtId="0" fontId="7" fillId="2" borderId="0" xfId="1" applyFont="1" applyFill="1" applyAlignment="1" applyProtection="1">
      <alignment horizontal="left" vertical="center" wrapText="1"/>
    </xf>
    <xf numFmtId="0" fontId="4" fillId="2" borderId="90" xfId="1" applyFont="1" applyFill="1" applyBorder="1" applyAlignment="1" applyProtection="1">
      <alignment horizontal="left" vertical="center" wrapText="1"/>
    </xf>
    <xf numFmtId="0" fontId="4" fillId="2" borderId="91" xfId="1" applyFont="1" applyFill="1" applyBorder="1" applyAlignment="1" applyProtection="1">
      <alignment horizontal="left" vertical="center"/>
    </xf>
    <xf numFmtId="0" fontId="4" fillId="2" borderId="92" xfId="1" applyFont="1" applyFill="1" applyBorder="1" applyAlignment="1" applyProtection="1">
      <alignment horizontal="left" vertical="center"/>
    </xf>
    <xf numFmtId="0" fontId="4" fillId="2" borderId="93" xfId="1" applyFont="1" applyFill="1" applyBorder="1" applyAlignment="1" applyProtection="1">
      <alignment horizontal="left" vertical="center"/>
    </xf>
    <xf numFmtId="0" fontId="4" fillId="2" borderId="94" xfId="1" applyFont="1" applyFill="1" applyBorder="1" applyAlignment="1" applyProtection="1">
      <alignment horizontal="left" vertical="center"/>
    </xf>
    <xf numFmtId="0" fontId="4" fillId="2" borderId="95" xfId="1" applyFont="1" applyFill="1" applyBorder="1" applyAlignment="1" applyProtection="1">
      <alignment horizontal="left" vertical="center"/>
    </xf>
    <xf numFmtId="0" fontId="10" fillId="2" borderId="30" xfId="1" applyFont="1" applyFill="1" applyBorder="1" applyAlignment="1" applyProtection="1">
      <alignment horizontal="center" vertical="center" wrapText="1"/>
    </xf>
    <xf numFmtId="38" fontId="46" fillId="3" borderId="61" xfId="2" applyFont="1" applyFill="1" applyBorder="1" applyAlignment="1" applyProtection="1">
      <alignment vertical="center"/>
      <protection locked="0"/>
    </xf>
    <xf numFmtId="0" fontId="10" fillId="0" borderId="0" xfId="1" applyFont="1" applyAlignment="1" applyProtection="1">
      <alignment horizontal="left" vertical="top"/>
    </xf>
    <xf numFmtId="0" fontId="29" fillId="2" borderId="0" xfId="1" applyFont="1" applyFill="1" applyAlignment="1" applyProtection="1">
      <alignment horizontal="left" vertical="top" wrapText="1"/>
    </xf>
    <xf numFmtId="176" fontId="46" fillId="2" borderId="28" xfId="2" applyNumberFormat="1" applyFont="1" applyFill="1" applyBorder="1" applyAlignment="1" applyProtection="1">
      <alignment vertical="center"/>
    </xf>
    <xf numFmtId="176" fontId="46" fillId="2" borderId="15" xfId="2" applyNumberFormat="1" applyFont="1" applyFill="1" applyBorder="1" applyAlignment="1" applyProtection="1">
      <alignment vertical="center"/>
    </xf>
    <xf numFmtId="38" fontId="46" fillId="3" borderId="62" xfId="2" applyFont="1" applyFill="1" applyBorder="1" applyAlignment="1" applyProtection="1">
      <alignment vertical="center"/>
      <protection locked="0"/>
    </xf>
    <xf numFmtId="38" fontId="46" fillId="3" borderId="63" xfId="2" applyFont="1" applyFill="1" applyBorder="1" applyAlignment="1" applyProtection="1">
      <alignment vertical="center"/>
      <protection locked="0"/>
    </xf>
    <xf numFmtId="38" fontId="46" fillId="3" borderId="64" xfId="2" applyFont="1" applyFill="1" applyBorder="1" applyAlignment="1" applyProtection="1">
      <alignment vertical="center"/>
      <protection locked="0"/>
    </xf>
    <xf numFmtId="0" fontId="10" fillId="0" borderId="1" xfId="1" applyFont="1" applyFill="1" applyBorder="1" applyAlignment="1" applyProtection="1">
      <alignment horizontal="left" vertical="center"/>
    </xf>
    <xf numFmtId="0" fontId="10" fillId="0" borderId="2" xfId="1" applyFont="1" applyFill="1" applyBorder="1" applyAlignment="1" applyProtection="1">
      <alignment horizontal="left" vertical="center"/>
    </xf>
    <xf numFmtId="0" fontId="10" fillId="0" borderId="3" xfId="1" applyFont="1" applyFill="1" applyBorder="1" applyAlignment="1" applyProtection="1">
      <alignment horizontal="left" vertical="center"/>
    </xf>
    <xf numFmtId="0" fontId="10" fillId="0" borderId="4"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0" fillId="0" borderId="5" xfId="1" applyFont="1" applyFill="1" applyBorder="1" applyAlignment="1" applyProtection="1">
      <alignment horizontal="left" vertical="center"/>
    </xf>
    <xf numFmtId="0" fontId="10" fillId="0" borderId="8" xfId="1" applyFont="1" applyFill="1" applyBorder="1" applyAlignment="1" applyProtection="1">
      <alignment horizontal="left" vertical="center"/>
    </xf>
    <xf numFmtId="0" fontId="10" fillId="0" borderId="9" xfId="1" applyFont="1" applyFill="1" applyBorder="1" applyAlignment="1" applyProtection="1">
      <alignment horizontal="left" vertical="center"/>
    </xf>
    <xf numFmtId="0" fontId="10" fillId="0" borderId="10" xfId="1" applyFont="1" applyFill="1" applyBorder="1" applyAlignment="1" applyProtection="1">
      <alignment horizontal="left" vertical="center"/>
    </xf>
    <xf numFmtId="0" fontId="10" fillId="0" borderId="1" xfId="1" applyFont="1" applyFill="1" applyBorder="1" applyAlignment="1" applyProtection="1">
      <alignment horizontal="left" vertical="center" indent="1"/>
    </xf>
    <xf numFmtId="0" fontId="10" fillId="0" borderId="2" xfId="1" applyFont="1" applyFill="1" applyBorder="1" applyAlignment="1" applyProtection="1">
      <alignment horizontal="left" vertical="center" indent="1"/>
    </xf>
    <xf numFmtId="0" fontId="10" fillId="0" borderId="13" xfId="1" applyFont="1" applyFill="1" applyBorder="1" applyAlignment="1" applyProtection="1">
      <alignment horizontal="left" vertical="center" indent="1"/>
    </xf>
    <xf numFmtId="0" fontId="10" fillId="0" borderId="8" xfId="1" applyFont="1" applyFill="1" applyBorder="1" applyAlignment="1" applyProtection="1">
      <alignment horizontal="left" vertical="center" indent="1"/>
    </xf>
    <xf numFmtId="0" fontId="10" fillId="0" borderId="9" xfId="1" applyFont="1" applyFill="1" applyBorder="1" applyAlignment="1" applyProtection="1">
      <alignment horizontal="left" vertical="center" indent="1"/>
    </xf>
    <xf numFmtId="0" fontId="10" fillId="0" borderId="14" xfId="1" applyFont="1" applyFill="1" applyBorder="1" applyAlignment="1" applyProtection="1">
      <alignment horizontal="left" vertical="center" indent="1"/>
    </xf>
    <xf numFmtId="0" fontId="10" fillId="0" borderId="13" xfId="1" applyFont="1" applyFill="1" applyBorder="1" applyAlignment="1" applyProtection="1">
      <alignment horizontal="left" vertical="center"/>
    </xf>
    <xf numFmtId="0" fontId="10" fillId="0" borderId="14" xfId="1" applyFont="1" applyFill="1" applyBorder="1" applyAlignment="1" applyProtection="1">
      <alignment horizontal="left" vertical="center"/>
    </xf>
    <xf numFmtId="176" fontId="46" fillId="2" borderId="56" xfId="2" applyNumberFormat="1" applyFont="1" applyFill="1" applyBorder="1" applyAlignment="1" applyProtection="1">
      <alignment vertical="center"/>
    </xf>
    <xf numFmtId="176" fontId="46" fillId="2" borderId="58" xfId="2" applyNumberFormat="1" applyFont="1" applyFill="1" applyBorder="1" applyAlignment="1" applyProtection="1">
      <alignment vertical="center"/>
    </xf>
    <xf numFmtId="38" fontId="46" fillId="3" borderId="59" xfId="2" applyFont="1" applyFill="1" applyBorder="1" applyAlignment="1" applyProtection="1">
      <alignment vertical="center"/>
      <protection locked="0"/>
    </xf>
    <xf numFmtId="0" fontId="10" fillId="2" borderId="23" xfId="1" applyFont="1" applyFill="1" applyBorder="1" applyAlignment="1" applyProtection="1">
      <alignment horizontal="center" vertical="center" wrapText="1"/>
    </xf>
    <xf numFmtId="0" fontId="10" fillId="2" borderId="21" xfId="1" applyFont="1" applyFill="1" applyBorder="1" applyAlignment="1" applyProtection="1">
      <alignment horizontal="center" vertical="center" wrapText="1"/>
    </xf>
    <xf numFmtId="0" fontId="10" fillId="2" borderId="2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23" xfId="1" applyFont="1" applyFill="1" applyBorder="1" applyAlignment="1" applyProtection="1">
      <alignment horizontal="center" vertical="center" wrapText="1"/>
    </xf>
    <xf numFmtId="0" fontId="18" fillId="2" borderId="21" xfId="1" applyFont="1" applyFill="1" applyBorder="1" applyAlignment="1" applyProtection="1">
      <alignment horizontal="center" vertical="center" wrapText="1"/>
    </xf>
    <xf numFmtId="0" fontId="18" fillId="2" borderId="22" xfId="1" applyFont="1" applyFill="1" applyBorder="1" applyAlignment="1" applyProtection="1">
      <alignment horizontal="center" vertical="center" wrapText="1"/>
    </xf>
    <xf numFmtId="0" fontId="10" fillId="2" borderId="2" xfId="1" applyFont="1" applyFill="1" applyBorder="1" applyAlignment="1" applyProtection="1">
      <alignment horizontal="left" vertical="top" wrapText="1"/>
      <protection locked="0"/>
    </xf>
    <xf numFmtId="0" fontId="16" fillId="2" borderId="2" xfId="1" applyFont="1" applyFill="1" applyBorder="1" applyAlignment="1" applyProtection="1">
      <alignment horizontal="left" vertical="top" wrapText="1"/>
      <protection locked="0"/>
    </xf>
    <xf numFmtId="0" fontId="16" fillId="5" borderId="1" xfId="1" applyFont="1" applyFill="1" applyBorder="1" applyAlignment="1" applyProtection="1">
      <alignment horizontal="center" vertical="center" wrapText="1"/>
    </xf>
    <xf numFmtId="0" fontId="16" fillId="5" borderId="2" xfId="1" applyFont="1" applyFill="1" applyBorder="1" applyAlignment="1" applyProtection="1">
      <alignment horizontal="center" vertical="center" wrapText="1"/>
    </xf>
    <xf numFmtId="0" fontId="16" fillId="5" borderId="13" xfId="1" applyFont="1" applyFill="1" applyBorder="1" applyAlignment="1" applyProtection="1">
      <alignment horizontal="center" vertical="center" wrapText="1"/>
    </xf>
    <xf numFmtId="0" fontId="16" fillId="5" borderId="4" xfId="1" applyFont="1" applyFill="1" applyBorder="1" applyAlignment="1" applyProtection="1">
      <alignment horizontal="center" vertical="center" wrapText="1"/>
    </xf>
    <xf numFmtId="0" fontId="16" fillId="5" borderId="0" xfId="1" applyFont="1" applyFill="1" applyBorder="1" applyAlignment="1" applyProtection="1">
      <alignment horizontal="center" vertical="center" wrapText="1"/>
    </xf>
    <xf numFmtId="0" fontId="16" fillId="5" borderId="29" xfId="1" applyFont="1" applyFill="1" applyBorder="1" applyAlignment="1" applyProtection="1">
      <alignment horizontal="center" vertical="center" wrapText="1"/>
    </xf>
    <xf numFmtId="0" fontId="16" fillId="5" borderId="24" xfId="1" applyFont="1" applyFill="1" applyBorder="1" applyAlignment="1" applyProtection="1">
      <alignment horizontal="center" vertical="center"/>
    </xf>
    <xf numFmtId="0" fontId="16" fillId="5" borderId="2" xfId="1" applyFont="1" applyFill="1" applyBorder="1" applyAlignment="1" applyProtection="1">
      <alignment horizontal="center" vertical="center"/>
    </xf>
    <xf numFmtId="0" fontId="16" fillId="5" borderId="13" xfId="1" applyFont="1" applyFill="1" applyBorder="1" applyAlignment="1" applyProtection="1">
      <alignment horizontal="center" vertical="center"/>
    </xf>
    <xf numFmtId="0" fontId="16" fillId="5" borderId="25" xfId="1" applyFont="1" applyFill="1" applyBorder="1" applyAlignment="1" applyProtection="1">
      <alignment horizontal="center" vertical="center"/>
    </xf>
    <xf numFmtId="0" fontId="16" fillId="5" borderId="9" xfId="1" applyFont="1" applyFill="1" applyBorder="1" applyAlignment="1" applyProtection="1">
      <alignment horizontal="center" vertical="center"/>
    </xf>
    <xf numFmtId="0" fontId="16" fillId="5" borderId="14" xfId="1" applyFont="1" applyFill="1" applyBorder="1" applyAlignment="1" applyProtection="1">
      <alignment horizontal="center" vertical="center"/>
    </xf>
    <xf numFmtId="0" fontId="16" fillId="5" borderId="1" xfId="1" applyFont="1" applyFill="1" applyBorder="1" applyAlignment="1" applyProtection="1">
      <alignment horizontal="center" vertical="center"/>
    </xf>
    <xf numFmtId="0" fontId="16" fillId="5" borderId="8" xfId="1" applyFont="1" applyFill="1" applyBorder="1" applyAlignment="1" applyProtection="1">
      <alignment horizontal="center" vertical="center"/>
    </xf>
    <xf numFmtId="0" fontId="16" fillId="3" borderId="6" xfId="1" applyFont="1" applyFill="1" applyBorder="1" applyAlignment="1" applyProtection="1">
      <alignment horizontal="left" vertical="top" wrapText="1"/>
      <protection locked="0"/>
    </xf>
    <xf numFmtId="0" fontId="16" fillId="3" borderId="18" xfId="1" applyFont="1" applyFill="1" applyBorder="1" applyAlignment="1" applyProtection="1">
      <alignment horizontal="left" vertical="top" wrapText="1"/>
      <protection locked="0"/>
    </xf>
    <xf numFmtId="0" fontId="16" fillId="3" borderId="7" xfId="1" applyFont="1" applyFill="1" applyBorder="1" applyAlignment="1" applyProtection="1">
      <alignment horizontal="left" vertical="top" wrapText="1"/>
      <protection locked="0"/>
    </xf>
    <xf numFmtId="0" fontId="16" fillId="3" borderId="33" xfId="1" applyFont="1" applyFill="1" applyBorder="1" applyAlignment="1" applyProtection="1">
      <alignment horizontal="left" vertical="top" wrapText="1"/>
      <protection locked="0"/>
    </xf>
    <xf numFmtId="0" fontId="16" fillId="3" borderId="0" xfId="1" applyFont="1" applyFill="1" applyBorder="1" applyAlignment="1" applyProtection="1">
      <alignment horizontal="left" vertical="top" wrapText="1"/>
      <protection locked="0"/>
    </xf>
    <xf numFmtId="0" fontId="16" fillId="3" borderId="29" xfId="1" applyFont="1" applyFill="1" applyBorder="1" applyAlignment="1" applyProtection="1">
      <alignment horizontal="left" vertical="top" wrapText="1"/>
      <protection locked="0"/>
    </xf>
    <xf numFmtId="0" fontId="16" fillId="3" borderId="11" xfId="1" applyFont="1" applyFill="1" applyBorder="1" applyAlignment="1" applyProtection="1">
      <alignment horizontal="left" vertical="top" wrapText="1"/>
      <protection locked="0"/>
    </xf>
    <xf numFmtId="0" fontId="16" fillId="3" borderId="21" xfId="1" applyFont="1" applyFill="1" applyBorder="1" applyAlignment="1" applyProtection="1">
      <alignment horizontal="left" vertical="top" wrapText="1"/>
      <protection locked="0"/>
    </xf>
    <xf numFmtId="0" fontId="16" fillId="3" borderId="12" xfId="1" applyFont="1" applyFill="1" applyBorder="1" applyAlignment="1" applyProtection="1">
      <alignment horizontal="left" vertical="top" wrapText="1"/>
      <protection locked="0"/>
    </xf>
    <xf numFmtId="0" fontId="16" fillId="2" borderId="24" xfId="1" applyFont="1" applyFill="1" applyBorder="1" applyAlignment="1" applyProtection="1">
      <alignment horizontal="center" vertical="center"/>
    </xf>
    <xf numFmtId="0" fontId="16" fillId="2" borderId="25" xfId="1" applyFont="1" applyFill="1" applyBorder="1" applyAlignment="1" applyProtection="1">
      <alignment horizontal="center" vertical="center"/>
    </xf>
    <xf numFmtId="0" fontId="16" fillId="2" borderId="0" xfId="1" applyFont="1" applyFill="1" applyBorder="1" applyAlignment="1" applyProtection="1">
      <alignment horizontal="left" vertical="top"/>
      <protection locked="0"/>
    </xf>
    <xf numFmtId="0" fontId="16" fillId="2" borderId="9" xfId="1" applyFont="1" applyFill="1" applyBorder="1" applyAlignment="1" applyProtection="1">
      <alignment horizontal="left" vertical="top"/>
      <protection locked="0"/>
    </xf>
    <xf numFmtId="0" fontId="47" fillId="2" borderId="0" xfId="1" applyFont="1" applyFill="1" applyAlignment="1" applyProtection="1">
      <alignment horizontal="center" vertical="center"/>
    </xf>
    <xf numFmtId="0" fontId="10" fillId="2" borderId="1" xfId="1" applyFont="1" applyFill="1" applyBorder="1" applyAlignment="1" applyProtection="1">
      <alignment horizontal="left" vertical="center" shrinkToFit="1"/>
    </xf>
    <xf numFmtId="0" fontId="10" fillId="2" borderId="2" xfId="1" applyFont="1" applyFill="1" applyBorder="1" applyAlignment="1" applyProtection="1">
      <alignment horizontal="left" vertical="center" shrinkToFit="1"/>
    </xf>
    <xf numFmtId="0" fontId="10" fillId="2" borderId="83" xfId="1" applyFont="1" applyFill="1" applyBorder="1" applyAlignment="1" applyProtection="1">
      <alignment horizontal="left" vertical="center" shrinkToFit="1"/>
    </xf>
    <xf numFmtId="0" fontId="10" fillId="2" borderId="8" xfId="1" applyFont="1" applyFill="1" applyBorder="1" applyAlignment="1" applyProtection="1">
      <alignment horizontal="left" vertical="center" shrinkToFit="1"/>
    </xf>
    <xf numFmtId="0" fontId="10" fillId="2" borderId="9" xfId="1" applyFont="1" applyFill="1" applyBorder="1" applyAlignment="1" applyProtection="1">
      <alignment horizontal="left" vertical="center" shrinkToFit="1"/>
    </xf>
    <xf numFmtId="0" fontId="10" fillId="2" borderId="85" xfId="1" applyFont="1" applyFill="1" applyBorder="1" applyAlignment="1" applyProtection="1">
      <alignment horizontal="left" vertical="center" shrinkToFit="1"/>
    </xf>
    <xf numFmtId="0" fontId="10" fillId="2" borderId="83" xfId="1" applyFont="1" applyFill="1" applyBorder="1" applyAlignment="1" applyProtection="1">
      <alignment horizontal="left" vertical="center"/>
    </xf>
    <xf numFmtId="0" fontId="10" fillId="2" borderId="85" xfId="1" applyFont="1" applyFill="1" applyBorder="1" applyAlignment="1" applyProtection="1">
      <alignment horizontal="left" vertical="center"/>
    </xf>
    <xf numFmtId="0" fontId="10" fillId="2" borderId="83" xfId="1" applyFont="1" applyFill="1" applyBorder="1" applyAlignment="1" applyProtection="1">
      <alignment horizontal="center" vertical="center" shrinkToFit="1"/>
    </xf>
    <xf numFmtId="0" fontId="10" fillId="2" borderId="8" xfId="1" applyFont="1" applyFill="1" applyBorder="1" applyAlignment="1" applyProtection="1">
      <alignment horizontal="center" vertical="center" shrinkToFit="1"/>
    </xf>
    <xf numFmtId="0" fontId="10" fillId="2" borderId="9" xfId="1" applyFont="1" applyFill="1" applyBorder="1" applyAlignment="1" applyProtection="1">
      <alignment horizontal="center" vertical="center" shrinkToFit="1"/>
    </xf>
    <xf numFmtId="0" fontId="10" fillId="2" borderId="85" xfId="1" applyFont="1" applyFill="1" applyBorder="1" applyAlignment="1" applyProtection="1">
      <alignment horizontal="center" vertical="center" shrinkToFit="1"/>
    </xf>
    <xf numFmtId="176" fontId="46" fillId="2" borderId="66" xfId="2" applyNumberFormat="1" applyFont="1" applyFill="1" applyBorder="1" applyAlignment="1" applyProtection="1">
      <alignment vertical="center"/>
    </xf>
    <xf numFmtId="176" fontId="46" fillId="2" borderId="67" xfId="2" applyNumberFormat="1" applyFont="1" applyFill="1" applyBorder="1" applyAlignment="1" applyProtection="1">
      <alignment vertical="center"/>
    </xf>
    <xf numFmtId="176" fontId="46" fillId="2" borderId="68" xfId="2" applyNumberFormat="1" applyFont="1" applyFill="1" applyBorder="1" applyAlignment="1" applyProtection="1">
      <alignment vertical="center"/>
    </xf>
    <xf numFmtId="176" fontId="46" fillId="2" borderId="69" xfId="2" applyNumberFormat="1" applyFont="1" applyFill="1" applyBorder="1" applyAlignment="1" applyProtection="1">
      <alignment vertical="center"/>
    </xf>
    <xf numFmtId="176" fontId="46" fillId="2" borderId="70" xfId="2" applyNumberFormat="1" applyFont="1" applyFill="1" applyBorder="1" applyAlignment="1" applyProtection="1">
      <alignment vertical="center"/>
    </xf>
    <xf numFmtId="176" fontId="46" fillId="2" borderId="71" xfId="2" applyNumberFormat="1" applyFont="1" applyFill="1" applyBorder="1" applyAlignment="1" applyProtection="1">
      <alignment vertical="center"/>
    </xf>
    <xf numFmtId="38" fontId="46" fillId="14" borderId="66" xfId="2" applyFont="1" applyFill="1" applyBorder="1" applyAlignment="1" applyProtection="1">
      <alignment vertical="center"/>
      <protection locked="0"/>
    </xf>
    <xf numFmtId="38" fontId="46" fillId="14" borderId="67" xfId="2" applyFont="1" applyFill="1" applyBorder="1" applyAlignment="1" applyProtection="1">
      <alignment vertical="center"/>
      <protection locked="0"/>
    </xf>
    <xf numFmtId="38" fontId="46" fillId="14" borderId="68" xfId="2" applyFont="1" applyFill="1" applyBorder="1" applyAlignment="1" applyProtection="1">
      <alignment vertical="center"/>
      <protection locked="0"/>
    </xf>
    <xf numFmtId="38" fontId="46" fillId="14" borderId="69" xfId="2" applyFont="1" applyFill="1" applyBorder="1" applyAlignment="1" applyProtection="1">
      <alignment vertical="center"/>
      <protection locked="0"/>
    </xf>
    <xf numFmtId="38" fontId="46" fillId="14" borderId="70" xfId="2" applyFont="1" applyFill="1" applyBorder="1" applyAlignment="1" applyProtection="1">
      <alignment vertical="center"/>
      <protection locked="0"/>
    </xf>
    <xf numFmtId="38" fontId="46" fillId="14" borderId="71" xfId="2" applyFont="1" applyFill="1" applyBorder="1" applyAlignment="1" applyProtection="1">
      <alignment vertical="center"/>
      <protection locked="0"/>
    </xf>
    <xf numFmtId="38" fontId="46" fillId="14" borderId="24" xfId="2" applyFont="1" applyFill="1" applyBorder="1" applyAlignment="1" applyProtection="1">
      <alignment vertical="center"/>
      <protection locked="0"/>
    </xf>
    <xf numFmtId="38" fontId="46" fillId="14" borderId="2" xfId="2" applyFont="1" applyFill="1" applyBorder="1" applyAlignment="1" applyProtection="1">
      <alignment vertical="center"/>
      <protection locked="0"/>
    </xf>
    <xf numFmtId="38" fontId="46" fillId="14" borderId="13" xfId="2" applyFont="1" applyFill="1" applyBorder="1" applyAlignment="1" applyProtection="1">
      <alignment vertical="center"/>
      <protection locked="0"/>
    </xf>
    <xf numFmtId="38" fontId="46" fillId="14" borderId="88" xfId="2" applyFont="1" applyFill="1" applyBorder="1" applyAlignment="1" applyProtection="1">
      <alignment vertical="center"/>
      <protection locked="0"/>
    </xf>
    <xf numFmtId="38" fontId="46" fillId="14" borderId="89" xfId="2" applyFont="1" applyFill="1" applyBorder="1" applyAlignment="1" applyProtection="1">
      <alignment vertical="center"/>
      <protection locked="0"/>
    </xf>
    <xf numFmtId="38" fontId="46" fillId="14" borderId="25" xfId="2" applyFont="1" applyFill="1" applyBorder="1" applyAlignment="1" applyProtection="1">
      <alignment vertical="center"/>
      <protection locked="0"/>
    </xf>
    <xf numFmtId="38" fontId="46" fillId="14" borderId="9" xfId="2" applyFont="1" applyFill="1" applyBorder="1" applyAlignment="1" applyProtection="1">
      <alignment vertical="center"/>
      <protection locked="0"/>
    </xf>
    <xf numFmtId="38" fontId="46" fillId="14" borderId="14" xfId="2" applyFont="1" applyFill="1" applyBorder="1" applyAlignment="1" applyProtection="1">
      <alignment vertical="center"/>
      <protection locked="0"/>
    </xf>
    <xf numFmtId="0" fontId="10" fillId="2" borderId="84" xfId="1" applyFont="1" applyFill="1" applyBorder="1" applyAlignment="1" applyProtection="1">
      <alignment horizontal="left" vertical="center"/>
    </xf>
    <xf numFmtId="38" fontId="46" fillId="14" borderId="6" xfId="2" applyFont="1" applyFill="1" applyBorder="1" applyAlignment="1" applyProtection="1">
      <alignment vertical="center"/>
      <protection locked="0"/>
    </xf>
    <xf numFmtId="38" fontId="46" fillId="14" borderId="18" xfId="2" applyFont="1" applyFill="1" applyBorder="1" applyAlignment="1" applyProtection="1">
      <alignment vertical="center"/>
      <protection locked="0"/>
    </xf>
    <xf numFmtId="38" fontId="46" fillId="14" borderId="7" xfId="2" applyFont="1" applyFill="1" applyBorder="1" applyAlignment="1" applyProtection="1">
      <alignment vertical="center"/>
      <protection locked="0"/>
    </xf>
    <xf numFmtId="38" fontId="46" fillId="14" borderId="11" xfId="2" applyFont="1" applyFill="1" applyBorder="1" applyAlignment="1" applyProtection="1">
      <alignment vertical="center"/>
      <protection locked="0"/>
    </xf>
    <xf numFmtId="38" fontId="46" fillId="14" borderId="21" xfId="2" applyFont="1" applyFill="1" applyBorder="1" applyAlignment="1" applyProtection="1">
      <alignment vertical="center"/>
      <protection locked="0"/>
    </xf>
    <xf numFmtId="38" fontId="46" fillId="14" borderId="12" xfId="2" applyFont="1" applyFill="1" applyBorder="1" applyAlignment="1" applyProtection="1">
      <alignment vertical="center"/>
      <protection locked="0"/>
    </xf>
    <xf numFmtId="38" fontId="46" fillId="14" borderId="86" xfId="2" applyFont="1" applyFill="1" applyBorder="1" applyAlignment="1" applyProtection="1">
      <alignment vertical="center"/>
      <protection locked="0"/>
    </xf>
    <xf numFmtId="38" fontId="46" fillId="14" borderId="87" xfId="2" applyFont="1" applyFill="1" applyBorder="1" applyAlignment="1" applyProtection="1">
      <alignment vertical="center"/>
      <protection locked="0"/>
    </xf>
    <xf numFmtId="0" fontId="10" fillId="2" borderId="13" xfId="1" applyFont="1" applyFill="1" applyBorder="1" applyAlignment="1" applyProtection="1">
      <alignment horizontal="left" vertical="center" shrinkToFit="1"/>
    </xf>
    <xf numFmtId="0" fontId="10" fillId="2" borderId="14" xfId="1" applyFont="1" applyFill="1" applyBorder="1" applyAlignment="1" applyProtection="1">
      <alignment horizontal="left" vertical="center" shrinkToFit="1"/>
    </xf>
    <xf numFmtId="38" fontId="46" fillId="14" borderId="33" xfId="2" applyFont="1" applyFill="1" applyBorder="1" applyAlignment="1" applyProtection="1">
      <alignment vertical="center"/>
      <protection locked="0"/>
    </xf>
    <xf numFmtId="38" fontId="46" fillId="14" borderId="0" xfId="2" applyFont="1" applyFill="1" applyBorder="1" applyAlignment="1" applyProtection="1">
      <alignment vertical="center"/>
      <protection locked="0"/>
    </xf>
    <xf numFmtId="38" fontId="46" fillId="14" borderId="29" xfId="2" applyFont="1" applyFill="1" applyBorder="1" applyAlignment="1" applyProtection="1">
      <alignment vertical="center"/>
      <protection locked="0"/>
    </xf>
    <xf numFmtId="0" fontId="10" fillId="2" borderId="29" xfId="1" applyFont="1" applyFill="1" applyBorder="1" applyAlignment="1" applyProtection="1">
      <alignment horizontal="left" vertical="center"/>
    </xf>
    <xf numFmtId="176" fontId="46" fillId="2" borderId="86" xfId="2" applyNumberFormat="1" applyFont="1" applyFill="1" applyBorder="1" applyAlignment="1" applyProtection="1">
      <alignment vertical="center"/>
    </xf>
    <xf numFmtId="176" fontId="46" fillId="2" borderId="87" xfId="2" applyNumberFormat="1" applyFont="1" applyFill="1" applyBorder="1" applyAlignment="1" applyProtection="1">
      <alignment vertical="center"/>
    </xf>
    <xf numFmtId="0" fontId="7" fillId="2" borderId="0" xfId="1" applyFont="1" applyFill="1" applyAlignment="1">
      <alignment horizontal="left" vertical="top" wrapText="1"/>
    </xf>
    <xf numFmtId="0" fontId="58" fillId="2" borderId="1" xfId="1" applyFont="1" applyFill="1" applyBorder="1" applyAlignment="1" applyProtection="1">
      <alignment horizontal="center" vertical="center"/>
    </xf>
    <xf numFmtId="0" fontId="58" fillId="2" borderId="3" xfId="1" applyFont="1" applyFill="1" applyBorder="1" applyAlignment="1" applyProtection="1">
      <alignment horizontal="center" vertical="center"/>
    </xf>
    <xf numFmtId="0" fontId="58" fillId="2" borderId="8" xfId="1" applyFont="1" applyFill="1" applyBorder="1" applyAlignment="1" applyProtection="1">
      <alignment horizontal="center" vertical="center"/>
    </xf>
    <xf numFmtId="0" fontId="58" fillId="2" borderId="10" xfId="1" applyFont="1" applyFill="1" applyBorder="1" applyAlignment="1" applyProtection="1">
      <alignment horizontal="center" vertical="center"/>
    </xf>
    <xf numFmtId="38" fontId="46" fillId="0" borderId="1" xfId="2" applyFont="1" applyFill="1" applyBorder="1" applyAlignment="1" applyProtection="1">
      <alignment vertical="center"/>
      <protection locked="0"/>
    </xf>
    <xf numFmtId="38" fontId="46" fillId="0" borderId="2" xfId="2" applyFont="1" applyFill="1" applyBorder="1" applyAlignment="1" applyProtection="1">
      <alignment vertical="center"/>
      <protection locked="0"/>
    </xf>
    <xf numFmtId="38" fontId="46" fillId="0" borderId="13" xfId="2" applyFont="1" applyFill="1" applyBorder="1" applyAlignment="1" applyProtection="1">
      <alignment vertical="center"/>
      <protection locked="0"/>
    </xf>
    <xf numFmtId="38" fontId="46" fillId="0" borderId="23" xfId="2" applyFont="1" applyFill="1" applyBorder="1" applyAlignment="1" applyProtection="1">
      <alignment vertical="center"/>
      <protection locked="0"/>
    </xf>
    <xf numFmtId="38" fontId="46" fillId="0" borderId="21" xfId="2" applyFont="1" applyFill="1" applyBorder="1" applyAlignment="1" applyProtection="1">
      <alignment vertical="center"/>
      <protection locked="0"/>
    </xf>
    <xf numFmtId="38" fontId="46" fillId="0" borderId="12" xfId="2" applyFont="1" applyFill="1" applyBorder="1" applyAlignment="1" applyProtection="1">
      <alignment vertical="center"/>
      <protection locked="0"/>
    </xf>
    <xf numFmtId="0" fontId="58" fillId="2" borderId="1" xfId="1" applyFont="1" applyFill="1" applyBorder="1" applyAlignment="1" applyProtection="1">
      <alignment horizontal="left" vertical="center"/>
    </xf>
    <xf numFmtId="0" fontId="58" fillId="2" borderId="2" xfId="1" applyFont="1" applyFill="1" applyBorder="1" applyAlignment="1" applyProtection="1">
      <alignment horizontal="left" vertical="center"/>
    </xf>
    <xf numFmtId="0" fontId="58" fillId="2" borderId="3" xfId="1" applyFont="1" applyFill="1" applyBorder="1" applyAlignment="1" applyProtection="1">
      <alignment horizontal="left" vertical="center"/>
    </xf>
    <xf numFmtId="0" fontId="58" fillId="2" borderId="4" xfId="1" applyFont="1" applyFill="1" applyBorder="1" applyAlignment="1" applyProtection="1">
      <alignment horizontal="left" vertical="center"/>
    </xf>
    <xf numFmtId="0" fontId="58" fillId="2" borderId="0" xfId="1" applyFont="1" applyFill="1" applyBorder="1" applyAlignment="1" applyProtection="1">
      <alignment horizontal="left" vertical="center"/>
    </xf>
    <xf numFmtId="0" fontId="58" fillId="2" borderId="5" xfId="1" applyFont="1" applyFill="1" applyBorder="1" applyAlignment="1" applyProtection="1">
      <alignment horizontal="left" vertical="center"/>
    </xf>
    <xf numFmtId="38" fontId="46" fillId="0" borderId="20" xfId="2" applyFont="1" applyFill="1" applyBorder="1" applyAlignment="1" applyProtection="1">
      <alignment vertical="center"/>
      <protection locked="0"/>
    </xf>
    <xf numFmtId="38" fontId="46" fillId="0" borderId="18" xfId="2" applyFont="1" applyFill="1" applyBorder="1" applyAlignment="1" applyProtection="1">
      <alignment vertical="center"/>
      <protection locked="0"/>
    </xf>
    <xf numFmtId="38" fontId="46" fillId="0" borderId="7" xfId="2" applyFont="1" applyFill="1" applyBorder="1" applyAlignment="1" applyProtection="1">
      <alignment vertical="center"/>
      <protection locked="0"/>
    </xf>
    <xf numFmtId="38" fontId="46" fillId="0" borderId="8" xfId="2" applyFont="1" applyFill="1" applyBorder="1" applyAlignment="1" applyProtection="1">
      <alignment vertical="center"/>
      <protection locked="0"/>
    </xf>
    <xf numFmtId="38" fontId="46" fillId="0" borderId="9" xfId="2" applyFont="1" applyFill="1" applyBorder="1" applyAlignment="1" applyProtection="1">
      <alignment vertical="center"/>
      <protection locked="0"/>
    </xf>
    <xf numFmtId="38" fontId="46" fillId="0" borderId="14" xfId="2" applyFont="1" applyFill="1" applyBorder="1" applyAlignment="1" applyProtection="1">
      <alignment vertical="center"/>
      <protection locked="0"/>
    </xf>
    <xf numFmtId="0" fontId="10" fillId="0" borderId="24" xfId="1" applyFont="1" applyFill="1" applyBorder="1" applyAlignment="1" applyProtection="1">
      <alignment horizontal="left" vertical="top" wrapText="1"/>
      <protection locked="0"/>
    </xf>
    <xf numFmtId="0" fontId="10" fillId="0" borderId="3" xfId="1" applyFont="1" applyFill="1" applyBorder="1" applyAlignment="1" applyProtection="1">
      <alignment horizontal="left" vertical="top" wrapText="1"/>
      <protection locked="0"/>
    </xf>
    <xf numFmtId="0" fontId="10" fillId="0" borderId="25" xfId="1" applyFont="1" applyFill="1" applyBorder="1" applyAlignment="1" applyProtection="1">
      <alignment horizontal="left" vertical="top" wrapText="1"/>
      <protection locked="0"/>
    </xf>
    <xf numFmtId="0" fontId="10" fillId="0" borderId="10" xfId="1" applyFont="1" applyFill="1" applyBorder="1" applyAlignment="1" applyProtection="1">
      <alignment horizontal="left" vertical="top" wrapText="1"/>
      <protection locked="0"/>
    </xf>
    <xf numFmtId="0" fontId="10" fillId="0" borderId="11" xfId="1" applyFont="1" applyFill="1" applyBorder="1" applyAlignment="1" applyProtection="1">
      <alignment horizontal="left" vertical="top" wrapText="1"/>
      <protection locked="0"/>
    </xf>
    <xf numFmtId="0" fontId="10" fillId="0" borderId="21" xfId="1" applyFont="1" applyFill="1" applyBorder="1" applyAlignment="1" applyProtection="1">
      <alignment horizontal="left" vertical="top" wrapText="1"/>
      <protection locked="0"/>
    </xf>
    <xf numFmtId="0" fontId="10" fillId="0" borderId="22" xfId="1" applyFont="1" applyFill="1" applyBorder="1" applyAlignment="1" applyProtection="1">
      <alignment horizontal="left" vertical="top" wrapText="1"/>
      <protection locked="0"/>
    </xf>
    <xf numFmtId="0" fontId="58" fillId="2" borderId="2" xfId="1" applyFont="1" applyFill="1" applyBorder="1" applyAlignment="1" applyProtection="1">
      <alignment horizontal="center" vertical="center"/>
    </xf>
    <xf numFmtId="0" fontId="58" fillId="2" borderId="9" xfId="1" applyFont="1" applyFill="1" applyBorder="1" applyAlignment="1" applyProtection="1">
      <alignment horizontal="center" vertical="center"/>
    </xf>
    <xf numFmtId="0" fontId="10" fillId="0" borderId="6" xfId="1" applyFont="1" applyFill="1" applyBorder="1" applyAlignment="1" applyProtection="1">
      <alignment horizontal="left" vertical="top" wrapText="1"/>
      <protection locked="0"/>
    </xf>
    <xf numFmtId="0" fontId="10" fillId="0" borderId="18" xfId="1" applyFont="1" applyFill="1" applyBorder="1" applyAlignment="1" applyProtection="1">
      <alignment horizontal="left" vertical="top" wrapText="1"/>
      <protection locked="0"/>
    </xf>
    <xf numFmtId="0" fontId="10" fillId="0" borderId="19" xfId="1" applyFont="1" applyFill="1" applyBorder="1" applyAlignment="1" applyProtection="1">
      <alignment horizontal="left" vertical="top" wrapText="1"/>
      <protection locked="0"/>
    </xf>
    <xf numFmtId="38" fontId="46" fillId="14" borderId="3" xfId="2" applyFont="1" applyFill="1" applyBorder="1" applyAlignment="1" applyProtection="1">
      <alignment vertical="center"/>
      <protection locked="0"/>
    </xf>
    <xf numFmtId="38" fontId="46" fillId="14" borderId="10" xfId="2" applyFont="1" applyFill="1" applyBorder="1" applyAlignment="1" applyProtection="1">
      <alignment vertical="center"/>
      <protection locked="0"/>
    </xf>
    <xf numFmtId="38" fontId="46" fillId="14" borderId="1" xfId="2" applyFont="1" applyFill="1" applyBorder="1" applyAlignment="1" applyProtection="1">
      <alignment vertical="center"/>
      <protection locked="0"/>
    </xf>
    <xf numFmtId="38" fontId="46" fillId="14" borderId="8" xfId="2" applyFont="1" applyFill="1" applyBorder="1" applyAlignment="1" applyProtection="1">
      <alignment vertical="center"/>
      <protection locked="0"/>
    </xf>
    <xf numFmtId="176" fontId="46" fillId="2" borderId="3" xfId="1" applyNumberFormat="1" applyFont="1" applyFill="1" applyBorder="1" applyAlignment="1" applyProtection="1">
      <alignment vertical="center"/>
    </xf>
    <xf numFmtId="176" fontId="46" fillId="2" borderId="22" xfId="1" applyNumberFormat="1" applyFont="1" applyFill="1" applyBorder="1" applyAlignment="1" applyProtection="1">
      <alignment vertical="center"/>
    </xf>
    <xf numFmtId="38" fontId="46" fillId="14" borderId="19" xfId="2" applyFont="1" applyFill="1" applyBorder="1" applyAlignment="1" applyProtection="1">
      <alignment vertical="center"/>
      <protection locked="0"/>
    </xf>
    <xf numFmtId="38" fontId="46" fillId="14" borderId="20" xfId="2" applyFont="1" applyFill="1" applyBorder="1" applyAlignment="1" applyProtection="1">
      <alignment vertical="center"/>
      <protection locked="0"/>
    </xf>
    <xf numFmtId="0" fontId="7" fillId="2" borderId="1" xfId="1" applyFont="1" applyFill="1" applyBorder="1" applyAlignment="1" applyProtection="1">
      <alignment horizontal="left" vertical="center"/>
    </xf>
    <xf numFmtId="0" fontId="7" fillId="2" borderId="2" xfId="1" applyFont="1" applyFill="1" applyBorder="1" applyAlignment="1" applyProtection="1">
      <alignment horizontal="left" vertical="center"/>
    </xf>
    <xf numFmtId="0" fontId="7" fillId="2" borderId="3" xfId="1" applyFont="1" applyFill="1" applyBorder="1" applyAlignment="1" applyProtection="1">
      <alignment horizontal="left" vertical="center"/>
    </xf>
    <xf numFmtId="0" fontId="7" fillId="2" borderId="8" xfId="1" applyFont="1" applyFill="1" applyBorder="1" applyAlignment="1" applyProtection="1">
      <alignment horizontal="left" vertical="center"/>
    </xf>
    <xf numFmtId="0" fontId="7" fillId="2" borderId="9" xfId="1" applyFont="1" applyFill="1" applyBorder="1" applyAlignment="1" applyProtection="1">
      <alignment horizontal="left" vertical="center"/>
    </xf>
    <xf numFmtId="0" fontId="7" fillId="2" borderId="10" xfId="1" applyFont="1" applyFill="1" applyBorder="1" applyAlignment="1" applyProtection="1">
      <alignment horizontal="left" vertical="center"/>
    </xf>
    <xf numFmtId="0" fontId="4" fillId="2" borderId="30" xfId="1" applyFont="1" applyFill="1" applyBorder="1" applyAlignment="1" applyProtection="1">
      <alignment horizontal="center" vertical="center" shrinkToFit="1"/>
    </xf>
    <xf numFmtId="0" fontId="7" fillId="2" borderId="1" xfId="1" applyFont="1" applyFill="1" applyBorder="1" applyAlignment="1" applyProtection="1">
      <alignment horizontal="center" vertical="center" textRotation="255"/>
    </xf>
    <xf numFmtId="0" fontId="7" fillId="2" borderId="3" xfId="1" applyFont="1" applyFill="1" applyBorder="1" applyAlignment="1" applyProtection="1">
      <alignment horizontal="center" vertical="center" textRotation="255"/>
    </xf>
    <xf numFmtId="0" fontId="7" fillId="2" borderId="4" xfId="1" applyFont="1" applyFill="1" applyBorder="1" applyAlignment="1" applyProtection="1">
      <alignment horizontal="center" vertical="center" textRotation="255"/>
    </xf>
    <xf numFmtId="0" fontId="7" fillId="2" borderId="5" xfId="1" applyFont="1" applyFill="1" applyBorder="1" applyAlignment="1" applyProtection="1">
      <alignment horizontal="center" vertical="center" textRotation="255"/>
    </xf>
    <xf numFmtId="0" fontId="7" fillId="2" borderId="8" xfId="1" applyFont="1" applyFill="1" applyBorder="1" applyAlignment="1" applyProtection="1">
      <alignment horizontal="center" vertical="center" textRotation="255"/>
    </xf>
    <xf numFmtId="0" fontId="7" fillId="2" borderId="10" xfId="1" applyFont="1" applyFill="1" applyBorder="1" applyAlignment="1" applyProtection="1">
      <alignment horizontal="center" vertical="center" textRotation="255"/>
    </xf>
    <xf numFmtId="0" fontId="7" fillId="2" borderId="4" xfId="1" applyFont="1" applyFill="1" applyBorder="1" applyAlignment="1" applyProtection="1">
      <alignment horizontal="left" vertical="center"/>
    </xf>
    <xf numFmtId="0" fontId="7" fillId="2" borderId="0" xfId="1" applyFont="1" applyFill="1" applyBorder="1" applyAlignment="1" applyProtection="1">
      <alignment horizontal="left" vertical="center"/>
    </xf>
    <xf numFmtId="0" fontId="7" fillId="2" borderId="5" xfId="1" applyFont="1" applyFill="1" applyBorder="1" applyAlignment="1" applyProtection="1">
      <alignment horizontal="left" vertical="center"/>
    </xf>
    <xf numFmtId="0" fontId="10" fillId="2" borderId="2" xfId="1" applyFont="1" applyFill="1" applyBorder="1" applyAlignment="1" applyProtection="1">
      <alignment horizontal="left" vertical="center"/>
      <protection locked="0"/>
    </xf>
    <xf numFmtId="0" fontId="10" fillId="2" borderId="9" xfId="1" applyFont="1" applyFill="1" applyBorder="1" applyAlignment="1" applyProtection="1">
      <alignment horizontal="left" vertical="center"/>
      <protection locked="0"/>
    </xf>
    <xf numFmtId="0" fontId="10" fillId="2" borderId="1" xfId="1" applyFont="1" applyFill="1" applyBorder="1" applyAlignment="1" applyProtection="1">
      <alignment horizontal="center" vertical="center" textRotation="255"/>
    </xf>
    <xf numFmtId="0" fontId="10" fillId="2" borderId="3" xfId="1" applyFont="1" applyFill="1" applyBorder="1" applyAlignment="1" applyProtection="1">
      <alignment horizontal="center" vertical="center" textRotation="255"/>
    </xf>
    <xf numFmtId="0" fontId="10" fillId="2" borderId="4" xfId="1" applyFont="1" applyFill="1" applyBorder="1" applyAlignment="1" applyProtection="1">
      <alignment horizontal="center" vertical="center" textRotation="255"/>
    </xf>
    <xf numFmtId="0" fontId="10" fillId="2" borderId="5" xfId="1" applyFont="1" applyFill="1" applyBorder="1" applyAlignment="1" applyProtection="1">
      <alignment horizontal="center" vertical="center" textRotation="255"/>
    </xf>
    <xf numFmtId="0" fontId="10" fillId="2" borderId="8" xfId="1" applyFont="1" applyFill="1" applyBorder="1" applyAlignment="1" applyProtection="1">
      <alignment horizontal="center" vertical="center" textRotation="255"/>
    </xf>
    <xf numFmtId="0" fontId="10" fillId="2" borderId="10" xfId="1" applyFont="1" applyFill="1" applyBorder="1" applyAlignment="1" applyProtection="1">
      <alignment horizontal="center" vertical="center" textRotation="255"/>
    </xf>
    <xf numFmtId="0" fontId="10" fillId="0" borderId="0" xfId="1" applyFont="1" applyAlignment="1" applyProtection="1">
      <alignment horizontal="center" vertical="top" wrapText="1"/>
    </xf>
    <xf numFmtId="0" fontId="56" fillId="2" borderId="0" xfId="0" applyFont="1" applyFill="1" applyAlignment="1" applyProtection="1">
      <alignment vertical="center" wrapText="1"/>
    </xf>
    <xf numFmtId="0" fontId="10" fillId="2" borderId="30" xfId="1" applyFont="1" applyFill="1" applyBorder="1" applyAlignment="1" applyProtection="1">
      <alignment horizontal="center" vertical="center" shrinkToFit="1"/>
    </xf>
    <xf numFmtId="0" fontId="10" fillId="2" borderId="1" xfId="1" applyFont="1" applyFill="1" applyBorder="1" applyAlignment="1" applyProtection="1">
      <alignment horizontal="center" vertical="top" wrapText="1"/>
    </xf>
    <xf numFmtId="0" fontId="0" fillId="0" borderId="2" xfId="0" applyBorder="1" applyAlignment="1" applyProtection="1">
      <alignment horizontal="center" vertical="top" wrapText="1"/>
    </xf>
    <xf numFmtId="0" fontId="0" fillId="0" borderId="3" xfId="0" applyBorder="1" applyAlignment="1" applyProtection="1">
      <alignment horizontal="center" vertical="top" wrapText="1"/>
    </xf>
    <xf numFmtId="0" fontId="0" fillId="0" borderId="4" xfId="0" applyBorder="1" applyAlignment="1" applyProtection="1">
      <alignment horizontal="center" vertical="top" wrapText="1"/>
    </xf>
    <xf numFmtId="0" fontId="0" fillId="0" borderId="0" xfId="0" applyAlignment="1" applyProtection="1">
      <alignment horizontal="center" vertical="top" wrapText="1"/>
    </xf>
    <xf numFmtId="0" fontId="0" fillId="0" borderId="5" xfId="0" applyBorder="1" applyAlignment="1" applyProtection="1">
      <alignment horizontal="center" vertical="top" wrapText="1"/>
    </xf>
    <xf numFmtId="0" fontId="0" fillId="0" borderId="8" xfId="0" applyBorder="1" applyAlignment="1" applyProtection="1">
      <alignment horizontal="center" vertical="top" wrapText="1"/>
    </xf>
    <xf numFmtId="0" fontId="0" fillId="0" borderId="9" xfId="0" applyBorder="1" applyAlignment="1" applyProtection="1">
      <alignment horizontal="center" vertical="top" wrapText="1"/>
    </xf>
    <xf numFmtId="0" fontId="0" fillId="0" borderId="10" xfId="0" applyBorder="1" applyAlignment="1" applyProtection="1">
      <alignment horizontal="center" vertical="top" wrapText="1"/>
    </xf>
    <xf numFmtId="0" fontId="0" fillId="0" borderId="3" xfId="0" applyBorder="1" applyAlignment="1" applyProtection="1">
      <alignment horizontal="center" vertical="center" textRotation="255"/>
    </xf>
    <xf numFmtId="0" fontId="0" fillId="0" borderId="4" xfId="0" applyBorder="1" applyAlignment="1" applyProtection="1">
      <alignment horizontal="center" vertical="center" textRotation="255"/>
    </xf>
    <xf numFmtId="0" fontId="0" fillId="0" borderId="5" xfId="0" applyBorder="1" applyAlignment="1" applyProtection="1">
      <alignment horizontal="center" vertical="center" textRotation="255"/>
    </xf>
    <xf numFmtId="38" fontId="46" fillId="14" borderId="60" xfId="2" applyFont="1" applyFill="1" applyBorder="1" applyAlignment="1" applyProtection="1">
      <alignment vertical="center"/>
      <protection locked="0"/>
    </xf>
    <xf numFmtId="38" fontId="46" fillId="14" borderId="47" xfId="2" applyFont="1" applyFill="1" applyBorder="1" applyAlignment="1" applyProtection="1">
      <alignment vertical="center"/>
      <protection locked="0"/>
    </xf>
    <xf numFmtId="38" fontId="46" fillId="14" borderId="62" xfId="2" applyFont="1" applyFill="1" applyBorder="1" applyAlignment="1" applyProtection="1">
      <alignment vertical="center"/>
      <protection locked="0"/>
    </xf>
    <xf numFmtId="38" fontId="46" fillId="14" borderId="63" xfId="2" applyFont="1" applyFill="1" applyBorder="1" applyAlignment="1" applyProtection="1">
      <alignment vertical="center"/>
      <protection locked="0"/>
    </xf>
    <xf numFmtId="176" fontId="46" fillId="0" borderId="47" xfId="2" applyNumberFormat="1" applyFont="1" applyFill="1" applyBorder="1" applyAlignment="1" applyProtection="1">
      <alignment vertical="center"/>
    </xf>
    <xf numFmtId="176" fontId="46" fillId="0" borderId="63" xfId="2" applyNumberFormat="1" applyFont="1" applyFill="1" applyBorder="1" applyAlignment="1" applyProtection="1">
      <alignment vertical="center"/>
    </xf>
    <xf numFmtId="38" fontId="46" fillId="14" borderId="56" xfId="2" applyFont="1" applyFill="1" applyBorder="1" applyAlignment="1" applyProtection="1">
      <alignment vertical="center"/>
      <protection locked="0"/>
    </xf>
    <xf numFmtId="38" fontId="46" fillId="14" borderId="57" xfId="2" applyFont="1" applyFill="1" applyBorder="1" applyAlignment="1" applyProtection="1">
      <alignment vertical="center"/>
      <protection locked="0"/>
    </xf>
    <xf numFmtId="176" fontId="46" fillId="0" borderId="57" xfId="2" applyNumberFormat="1" applyFont="1" applyFill="1" applyBorder="1" applyAlignment="1" applyProtection="1">
      <alignment vertical="center"/>
    </xf>
    <xf numFmtId="0" fontId="46" fillId="14" borderId="6" xfId="1" applyFont="1" applyFill="1" applyBorder="1" applyAlignment="1" applyProtection="1">
      <alignment horizontal="center" vertical="center"/>
      <protection locked="0"/>
    </xf>
    <xf numFmtId="0" fontId="46" fillId="14" borderId="7" xfId="1" applyFont="1" applyFill="1" applyBorder="1" applyAlignment="1" applyProtection="1">
      <alignment horizontal="center" vertical="center"/>
      <protection locked="0"/>
    </xf>
    <xf numFmtId="0" fontId="46" fillId="14" borderId="11" xfId="1" applyFont="1" applyFill="1" applyBorder="1" applyAlignment="1" applyProtection="1">
      <alignment horizontal="center" vertical="center"/>
      <protection locked="0"/>
    </xf>
    <xf numFmtId="0" fontId="46" fillId="14" borderId="12" xfId="1" applyFont="1" applyFill="1" applyBorder="1" applyAlignment="1" applyProtection="1">
      <alignment horizontal="center" vertical="center"/>
      <protection locked="0"/>
    </xf>
    <xf numFmtId="38" fontId="46" fillId="3" borderId="6" xfId="2" applyFont="1" applyFill="1" applyBorder="1" applyAlignment="1" applyProtection="1">
      <alignment horizontal="center" vertical="center"/>
      <protection locked="0"/>
    </xf>
    <xf numFmtId="38" fontId="46" fillId="3" borderId="18" xfId="2" applyFont="1" applyFill="1" applyBorder="1" applyAlignment="1" applyProtection="1">
      <alignment horizontal="center" vertical="center"/>
      <protection locked="0"/>
    </xf>
    <xf numFmtId="38" fontId="46" fillId="3" borderId="19" xfId="2" applyFont="1" applyFill="1" applyBorder="1" applyAlignment="1" applyProtection="1">
      <alignment horizontal="center" vertical="center"/>
      <protection locked="0"/>
    </xf>
    <xf numFmtId="38" fontId="46" fillId="3" borderId="25" xfId="2" applyFont="1" applyFill="1" applyBorder="1" applyAlignment="1" applyProtection="1">
      <alignment horizontal="center" vertical="center"/>
      <protection locked="0"/>
    </xf>
    <xf numFmtId="38" fontId="46" fillId="3" borderId="9" xfId="2" applyFont="1" applyFill="1" applyBorder="1" applyAlignment="1" applyProtection="1">
      <alignment horizontal="center" vertical="center"/>
      <protection locked="0"/>
    </xf>
    <xf numFmtId="38" fontId="46" fillId="3" borderId="10" xfId="2" applyFont="1" applyFill="1" applyBorder="1" applyAlignment="1" applyProtection="1">
      <alignment horizontal="center" vertical="center"/>
      <protection locked="0"/>
    </xf>
    <xf numFmtId="38" fontId="46" fillId="3" borderId="24" xfId="2" applyFont="1" applyFill="1" applyBorder="1" applyAlignment="1" applyProtection="1">
      <alignment horizontal="center" vertical="center"/>
      <protection locked="0"/>
    </xf>
    <xf numFmtId="38" fontId="46" fillId="3" borderId="2" xfId="2" applyFont="1" applyFill="1" applyBorder="1" applyAlignment="1" applyProtection="1">
      <alignment horizontal="center" vertical="center"/>
      <protection locked="0"/>
    </xf>
    <xf numFmtId="38" fontId="46" fillId="3" borderId="3" xfId="2" applyFont="1" applyFill="1" applyBorder="1" applyAlignment="1" applyProtection="1">
      <alignment horizontal="center" vertical="center"/>
      <protection locked="0"/>
    </xf>
    <xf numFmtId="38" fontId="46" fillId="3" borderId="11" xfId="2" applyFont="1" applyFill="1" applyBorder="1" applyAlignment="1" applyProtection="1">
      <alignment horizontal="center" vertical="center"/>
      <protection locked="0"/>
    </xf>
    <xf numFmtId="38" fontId="46" fillId="3" borderId="21" xfId="2" applyFont="1" applyFill="1" applyBorder="1" applyAlignment="1" applyProtection="1">
      <alignment horizontal="center" vertical="center"/>
      <protection locked="0"/>
    </xf>
    <xf numFmtId="38" fontId="46" fillId="3" borderId="22" xfId="2" applyFont="1" applyFill="1" applyBorder="1" applyAlignment="1" applyProtection="1">
      <alignment horizontal="center" vertical="center"/>
      <protection locked="0"/>
    </xf>
    <xf numFmtId="38" fontId="46" fillId="3" borderId="20" xfId="2" applyFont="1" applyFill="1" applyBorder="1" applyAlignment="1" applyProtection="1">
      <alignment horizontal="center" vertical="center"/>
      <protection locked="0"/>
    </xf>
    <xf numFmtId="38" fontId="46" fillId="3" borderId="7" xfId="2" applyFont="1" applyFill="1" applyBorder="1" applyAlignment="1" applyProtection="1">
      <alignment horizontal="center" vertical="center"/>
      <protection locked="0"/>
    </xf>
    <xf numFmtId="38" fontId="46" fillId="3" borderId="8" xfId="2" applyFont="1" applyFill="1" applyBorder="1" applyAlignment="1" applyProtection="1">
      <alignment horizontal="center" vertical="center"/>
      <protection locked="0"/>
    </xf>
    <xf numFmtId="38" fontId="46" fillId="3" borderId="14" xfId="2" applyFont="1" applyFill="1" applyBorder="1" applyAlignment="1" applyProtection="1">
      <alignment horizontal="center" vertical="center"/>
      <protection locked="0"/>
    </xf>
    <xf numFmtId="38" fontId="46" fillId="3" borderId="1" xfId="2" applyFont="1" applyFill="1" applyBorder="1" applyAlignment="1" applyProtection="1">
      <alignment horizontal="center" vertical="center"/>
      <protection locked="0"/>
    </xf>
    <xf numFmtId="38" fontId="46" fillId="3" borderId="13" xfId="2" applyFont="1" applyFill="1" applyBorder="1" applyAlignment="1" applyProtection="1">
      <alignment horizontal="center" vertical="center"/>
      <protection locked="0"/>
    </xf>
    <xf numFmtId="38" fontId="46" fillId="3" borderId="23" xfId="2" applyFont="1" applyFill="1" applyBorder="1" applyAlignment="1" applyProtection="1">
      <alignment horizontal="center" vertical="center"/>
      <protection locked="0"/>
    </xf>
    <xf numFmtId="38" fontId="46" fillId="3" borderId="12" xfId="2" applyFont="1" applyFill="1" applyBorder="1" applyAlignment="1" applyProtection="1">
      <alignment horizontal="center" vertical="center"/>
      <protection locked="0"/>
    </xf>
    <xf numFmtId="0" fontId="10" fillId="2" borderId="1" xfId="1" applyFont="1" applyFill="1" applyBorder="1" applyAlignment="1" applyProtection="1">
      <alignment horizontal="left" vertical="center" indent="1"/>
    </xf>
    <xf numFmtId="0" fontId="10" fillId="2" borderId="2" xfId="1" applyFont="1" applyFill="1" applyBorder="1" applyAlignment="1" applyProtection="1">
      <alignment horizontal="left" vertical="center" indent="1"/>
    </xf>
    <xf numFmtId="0" fontId="10" fillId="2" borderId="3" xfId="1" applyFont="1" applyFill="1" applyBorder="1" applyAlignment="1" applyProtection="1">
      <alignment horizontal="left" vertical="center" indent="1"/>
    </xf>
    <xf numFmtId="0" fontId="10" fillId="2" borderId="8" xfId="1" applyFont="1" applyFill="1" applyBorder="1" applyAlignment="1" applyProtection="1">
      <alignment horizontal="left" vertical="center" indent="1"/>
    </xf>
    <xf numFmtId="0" fontId="10" fillId="2" borderId="9" xfId="1" applyFont="1" applyFill="1" applyBorder="1" applyAlignment="1" applyProtection="1">
      <alignment horizontal="left" vertical="center" indent="1"/>
    </xf>
    <xf numFmtId="0" fontId="10" fillId="2" borderId="10" xfId="1" applyFont="1" applyFill="1" applyBorder="1" applyAlignment="1" applyProtection="1">
      <alignment horizontal="left" vertical="center" indent="1"/>
    </xf>
    <xf numFmtId="0" fontId="16" fillId="2" borderId="0" xfId="1" applyFont="1" applyFill="1" applyAlignment="1" applyProtection="1">
      <alignment horizontal="left" vertical="center" wrapText="1"/>
    </xf>
    <xf numFmtId="0" fontId="46" fillId="14" borderId="72" xfId="1" applyFont="1" applyFill="1" applyBorder="1" applyAlignment="1" applyProtection="1">
      <alignment horizontal="center" vertical="center"/>
      <protection locked="0"/>
    </xf>
    <xf numFmtId="0" fontId="46" fillId="14" borderId="73" xfId="1" applyFont="1" applyFill="1" applyBorder="1" applyAlignment="1" applyProtection="1">
      <alignment horizontal="center" vertical="center"/>
      <protection locked="0"/>
    </xf>
    <xf numFmtId="0" fontId="46" fillId="14" borderId="104" xfId="1" applyFont="1" applyFill="1" applyBorder="1" applyAlignment="1" applyProtection="1">
      <alignment horizontal="center" vertical="center"/>
      <protection locked="0"/>
    </xf>
    <xf numFmtId="0" fontId="46" fillId="14" borderId="78" xfId="1" applyFont="1" applyFill="1" applyBorder="1" applyAlignment="1" applyProtection="1">
      <alignment horizontal="center" vertical="center"/>
      <protection locked="0"/>
    </xf>
    <xf numFmtId="0" fontId="46" fillId="14" borderId="74" xfId="1" applyFont="1" applyFill="1" applyBorder="1" applyAlignment="1" applyProtection="1">
      <alignment horizontal="center" vertical="center"/>
      <protection locked="0"/>
    </xf>
    <xf numFmtId="0" fontId="46" fillId="14" borderId="76" xfId="1" applyFont="1" applyFill="1" applyBorder="1" applyAlignment="1" applyProtection="1">
      <alignment horizontal="center" vertical="center"/>
      <protection locked="0"/>
    </xf>
    <xf numFmtId="0" fontId="5" fillId="4" borderId="2" xfId="1" applyFont="1" applyFill="1" applyBorder="1" applyAlignment="1" applyProtection="1">
      <alignment horizontal="left" vertical="top" wrapText="1"/>
      <protection locked="0"/>
    </xf>
    <xf numFmtId="0" fontId="5" fillId="4" borderId="9" xfId="1" applyFont="1" applyFill="1" applyBorder="1" applyAlignment="1" applyProtection="1">
      <alignment horizontal="left" vertical="top" wrapText="1"/>
      <protection locked="0"/>
    </xf>
    <xf numFmtId="0" fontId="46" fillId="14" borderId="56" xfId="1" applyFont="1" applyFill="1" applyBorder="1" applyAlignment="1" applyProtection="1">
      <alignment horizontal="center" vertical="center"/>
      <protection locked="0"/>
    </xf>
    <xf numFmtId="0" fontId="46" fillId="14" borderId="57" xfId="1" applyFont="1" applyFill="1" applyBorder="1" applyAlignment="1" applyProtection="1">
      <alignment horizontal="center" vertical="center"/>
      <protection locked="0"/>
    </xf>
    <xf numFmtId="0" fontId="46" fillId="14" borderId="60" xfId="1" applyFont="1" applyFill="1" applyBorder="1" applyAlignment="1" applyProtection="1">
      <alignment horizontal="center" vertical="center"/>
      <protection locked="0"/>
    </xf>
    <xf numFmtId="0" fontId="46" fillId="14" borderId="47" xfId="1" applyFont="1" applyFill="1" applyBorder="1" applyAlignment="1" applyProtection="1">
      <alignment horizontal="center" vertical="center"/>
      <protection locked="0"/>
    </xf>
    <xf numFmtId="0" fontId="46" fillId="14" borderId="59" xfId="1" applyFont="1" applyFill="1" applyBorder="1" applyAlignment="1" applyProtection="1">
      <alignment horizontal="center" vertical="center"/>
      <protection locked="0"/>
    </xf>
    <xf numFmtId="0" fontId="46" fillId="14" borderId="61" xfId="1" applyFont="1" applyFill="1" applyBorder="1" applyAlignment="1" applyProtection="1">
      <alignment horizontal="center" vertical="center"/>
      <protection locked="0"/>
    </xf>
    <xf numFmtId="0" fontId="46" fillId="14" borderId="63" xfId="1" applyFont="1" applyFill="1" applyBorder="1" applyAlignment="1" applyProtection="1">
      <alignment horizontal="center" vertical="center"/>
      <protection locked="0"/>
    </xf>
    <xf numFmtId="0" fontId="46" fillId="14" borderId="64" xfId="1" applyFont="1" applyFill="1" applyBorder="1" applyAlignment="1" applyProtection="1">
      <alignment horizontal="center" vertical="center"/>
      <protection locked="0"/>
    </xf>
    <xf numFmtId="0" fontId="10" fillId="2" borderId="28" xfId="1" applyFont="1" applyFill="1" applyBorder="1" applyAlignment="1" applyProtection="1">
      <alignment horizontal="center" vertical="center" wrapText="1"/>
    </xf>
    <xf numFmtId="0" fontId="10" fillId="2" borderId="27" xfId="1" applyFont="1" applyFill="1" applyBorder="1" applyAlignment="1" applyProtection="1">
      <alignment horizontal="center" vertical="center" wrapText="1"/>
    </xf>
    <xf numFmtId="0" fontId="10" fillId="2" borderId="26"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shrinkToFit="1"/>
    </xf>
    <xf numFmtId="0" fontId="10" fillId="2" borderId="0" xfId="1" applyFont="1" applyFill="1" applyBorder="1" applyAlignment="1" applyProtection="1">
      <alignment horizontal="center" vertical="center" shrinkToFit="1"/>
    </xf>
    <xf numFmtId="0" fontId="10" fillId="2" borderId="5" xfId="1" applyFont="1" applyFill="1" applyBorder="1" applyAlignment="1" applyProtection="1">
      <alignment horizontal="center" vertical="center" shrinkToFit="1"/>
    </xf>
    <xf numFmtId="0" fontId="10" fillId="2" borderId="96" xfId="1" applyFont="1" applyFill="1" applyBorder="1" applyAlignment="1" applyProtection="1">
      <alignment horizontal="left" vertical="center"/>
    </xf>
    <xf numFmtId="0" fontId="10" fillId="2" borderId="97" xfId="1" applyFont="1" applyFill="1" applyBorder="1" applyAlignment="1" applyProtection="1">
      <alignment horizontal="left" vertical="center"/>
    </xf>
    <xf numFmtId="0" fontId="10" fillId="2" borderId="98" xfId="1" applyFont="1" applyFill="1" applyBorder="1" applyAlignment="1" applyProtection="1">
      <alignment horizontal="left" vertical="center"/>
    </xf>
    <xf numFmtId="0" fontId="7" fillId="0" borderId="0" xfId="1" applyFont="1" applyAlignment="1" applyProtection="1">
      <alignment horizontal="left" vertical="top" wrapText="1"/>
    </xf>
    <xf numFmtId="0" fontId="10" fillId="2" borderId="47" xfId="1" applyFont="1" applyFill="1" applyBorder="1" applyAlignment="1" applyProtection="1">
      <alignment horizontal="left" vertical="center" wrapText="1"/>
    </xf>
    <xf numFmtId="0" fontId="10" fillId="2" borderId="47" xfId="1" applyFont="1" applyFill="1" applyBorder="1" applyAlignment="1" applyProtection="1">
      <alignment horizontal="left" vertical="center"/>
    </xf>
    <xf numFmtId="0" fontId="29" fillId="2" borderId="0" xfId="1" applyFont="1" applyFill="1" applyAlignment="1" applyProtection="1">
      <alignment horizontal="left" vertical="center" wrapText="1"/>
    </xf>
    <xf numFmtId="0" fontId="10" fillId="2" borderId="28" xfId="1" applyFont="1" applyFill="1" applyBorder="1" applyAlignment="1" applyProtection="1">
      <alignment horizontal="left" vertical="center"/>
    </xf>
    <xf numFmtId="0" fontId="10" fillId="2" borderId="13" xfId="1" applyFont="1" applyFill="1" applyBorder="1" applyAlignment="1" applyProtection="1">
      <alignment horizontal="left" vertical="center" indent="1"/>
    </xf>
    <xf numFmtId="0" fontId="10" fillId="2" borderId="14" xfId="1" applyFont="1" applyFill="1" applyBorder="1" applyAlignment="1" applyProtection="1">
      <alignment horizontal="left" vertical="center" indent="1"/>
    </xf>
    <xf numFmtId="0" fontId="4" fillId="2" borderId="21" xfId="1" applyFont="1" applyFill="1" applyBorder="1" applyAlignment="1" applyProtection="1">
      <alignment horizontal="center" vertical="center"/>
    </xf>
    <xf numFmtId="0" fontId="10" fillId="2" borderId="47" xfId="1" applyFont="1" applyFill="1" applyBorder="1" applyAlignment="1" applyProtection="1">
      <alignment horizontal="center" vertical="center" wrapText="1"/>
    </xf>
    <xf numFmtId="0" fontId="46" fillId="3" borderId="99" xfId="1" applyFont="1" applyFill="1" applyBorder="1" applyAlignment="1" applyProtection="1">
      <alignment horizontal="center" vertical="center"/>
      <protection locked="0"/>
    </xf>
    <xf numFmtId="0" fontId="46" fillId="3" borderId="100" xfId="1" applyFont="1" applyFill="1" applyBorder="1" applyAlignment="1" applyProtection="1">
      <alignment horizontal="center" vertical="center"/>
      <protection locked="0"/>
    </xf>
    <xf numFmtId="0" fontId="46" fillId="3" borderId="102" xfId="1" applyFont="1" applyFill="1" applyBorder="1" applyAlignment="1" applyProtection="1">
      <alignment horizontal="center" vertical="center"/>
      <protection locked="0"/>
    </xf>
    <xf numFmtId="0" fontId="46" fillId="3" borderId="32" xfId="1" applyFont="1" applyFill="1" applyBorder="1" applyAlignment="1" applyProtection="1">
      <alignment horizontal="center" vertical="center"/>
      <protection locked="0"/>
    </xf>
    <xf numFmtId="0" fontId="46" fillId="3" borderId="101" xfId="1" applyFont="1" applyFill="1" applyBorder="1" applyAlignment="1" applyProtection="1">
      <alignment horizontal="center" vertical="center"/>
      <protection locked="0"/>
    </xf>
    <xf numFmtId="0" fontId="46" fillId="3" borderId="103" xfId="1" applyFont="1" applyFill="1" applyBorder="1" applyAlignment="1" applyProtection="1">
      <alignment horizontal="center" vertical="center"/>
      <protection locked="0"/>
    </xf>
    <xf numFmtId="0" fontId="4" fillId="2" borderId="0" xfId="1" applyFont="1" applyFill="1" applyBorder="1" applyAlignment="1" applyProtection="1">
      <alignment horizontal="center" vertical="center"/>
    </xf>
    <xf numFmtId="0" fontId="46" fillId="3" borderId="60" xfId="1" applyFont="1" applyFill="1" applyBorder="1" applyAlignment="1" applyProtection="1">
      <alignment horizontal="center" vertical="center"/>
      <protection locked="0"/>
    </xf>
    <xf numFmtId="0" fontId="46" fillId="3" borderId="47" xfId="1" applyFont="1" applyFill="1" applyBorder="1" applyAlignment="1" applyProtection="1">
      <alignment horizontal="center" vertical="center"/>
      <protection locked="0"/>
    </xf>
    <xf numFmtId="0" fontId="46" fillId="3" borderId="61" xfId="1" applyFont="1" applyFill="1" applyBorder="1" applyAlignment="1" applyProtection="1">
      <alignment horizontal="center" vertical="center"/>
      <protection locked="0"/>
    </xf>
    <xf numFmtId="0" fontId="46" fillId="3" borderId="62" xfId="1" applyFont="1" applyFill="1" applyBorder="1" applyAlignment="1" applyProtection="1">
      <alignment horizontal="center" vertical="center"/>
      <protection locked="0"/>
    </xf>
    <xf numFmtId="0" fontId="46" fillId="3" borderId="63" xfId="1" applyFont="1" applyFill="1" applyBorder="1" applyAlignment="1" applyProtection="1">
      <alignment horizontal="center" vertical="center"/>
      <protection locked="0"/>
    </xf>
    <xf numFmtId="0" fontId="46" fillId="3" borderId="64" xfId="1" applyFont="1" applyFill="1" applyBorder="1" applyAlignment="1" applyProtection="1">
      <alignment horizontal="center" vertical="center"/>
      <protection locked="0"/>
    </xf>
    <xf numFmtId="0" fontId="46" fillId="3" borderId="56" xfId="1" applyFont="1" applyFill="1" applyBorder="1" applyAlignment="1" applyProtection="1">
      <alignment horizontal="center" vertical="center"/>
      <protection locked="0"/>
    </xf>
    <xf numFmtId="0" fontId="46" fillId="3" borderId="59" xfId="1" applyFont="1" applyFill="1" applyBorder="1" applyAlignment="1" applyProtection="1">
      <alignment horizontal="center" vertical="center"/>
      <protection locked="0"/>
    </xf>
    <xf numFmtId="0" fontId="46" fillId="3" borderId="57" xfId="1" applyFont="1" applyFill="1" applyBorder="1" applyAlignment="1" applyProtection="1">
      <alignment horizontal="center" vertical="center"/>
      <protection locked="0"/>
    </xf>
    <xf numFmtId="0" fontId="46" fillId="3" borderId="24" xfId="1" applyFont="1" applyFill="1" applyBorder="1" applyAlignment="1" applyProtection="1">
      <alignment horizontal="center" vertical="center"/>
      <protection locked="0"/>
    </xf>
    <xf numFmtId="0" fontId="46" fillId="3" borderId="2" xfId="1" applyFont="1" applyFill="1" applyBorder="1" applyAlignment="1" applyProtection="1">
      <alignment horizontal="center" vertical="center"/>
      <protection locked="0"/>
    </xf>
    <xf numFmtId="0" fontId="46" fillId="3" borderId="3" xfId="1" applyFont="1" applyFill="1" applyBorder="1" applyAlignment="1" applyProtection="1">
      <alignment horizontal="center" vertical="center"/>
      <protection locked="0"/>
    </xf>
    <xf numFmtId="0" fontId="46" fillId="3" borderId="25" xfId="1" applyFont="1" applyFill="1" applyBorder="1" applyAlignment="1" applyProtection="1">
      <alignment horizontal="center" vertical="center"/>
      <protection locked="0"/>
    </xf>
    <xf numFmtId="0" fontId="46" fillId="3" borderId="9" xfId="1" applyFont="1" applyFill="1" applyBorder="1" applyAlignment="1" applyProtection="1">
      <alignment horizontal="center" vertical="center"/>
      <protection locked="0"/>
    </xf>
    <xf numFmtId="0" fontId="46" fillId="3" borderId="10" xfId="1" applyFont="1" applyFill="1" applyBorder="1" applyAlignment="1" applyProtection="1">
      <alignment horizontal="center" vertical="center"/>
      <protection locked="0"/>
    </xf>
    <xf numFmtId="0" fontId="46" fillId="3" borderId="1" xfId="1" applyFont="1" applyFill="1" applyBorder="1" applyAlignment="1" applyProtection="1">
      <alignment horizontal="center" vertical="center"/>
      <protection locked="0"/>
    </xf>
    <xf numFmtId="0" fontId="46" fillId="3" borderId="13" xfId="1" applyFont="1" applyFill="1" applyBorder="1" applyAlignment="1" applyProtection="1">
      <alignment horizontal="center" vertical="center"/>
      <protection locked="0"/>
    </xf>
    <xf numFmtId="0" fontId="46" fillId="3" borderId="8" xfId="1" applyFont="1" applyFill="1" applyBorder="1" applyAlignment="1" applyProtection="1">
      <alignment horizontal="center" vertical="center"/>
      <protection locked="0"/>
    </xf>
    <xf numFmtId="0" fontId="46" fillId="3" borderId="14" xfId="1" applyFont="1" applyFill="1" applyBorder="1" applyAlignment="1" applyProtection="1">
      <alignment horizontal="center" vertical="center"/>
      <protection locked="0"/>
    </xf>
    <xf numFmtId="0" fontId="46" fillId="3" borderId="21" xfId="1" applyFont="1" applyFill="1" applyBorder="1" applyAlignment="1" applyProtection="1">
      <alignment horizontal="center" vertical="center"/>
      <protection locked="0"/>
    </xf>
    <xf numFmtId="0" fontId="46" fillId="3" borderId="22" xfId="1" applyFont="1" applyFill="1" applyBorder="1" applyAlignment="1" applyProtection="1">
      <alignment horizontal="center" vertical="center"/>
      <protection locked="0"/>
    </xf>
    <xf numFmtId="0" fontId="46" fillId="3" borderId="23" xfId="1" applyFont="1" applyFill="1" applyBorder="1" applyAlignment="1" applyProtection="1">
      <alignment horizontal="center" vertical="center"/>
      <protection locked="0"/>
    </xf>
    <xf numFmtId="0" fontId="46" fillId="3" borderId="20" xfId="1" applyFont="1" applyFill="1" applyBorder="1" applyAlignment="1" applyProtection="1">
      <alignment horizontal="center" vertical="center"/>
      <protection locked="0"/>
    </xf>
    <xf numFmtId="0" fontId="46" fillId="3" borderId="18" xfId="1" applyFont="1" applyFill="1" applyBorder="1" applyAlignment="1" applyProtection="1">
      <alignment horizontal="center" vertical="center"/>
      <protection locked="0"/>
    </xf>
    <xf numFmtId="0" fontId="10" fillId="2" borderId="4" xfId="1" applyFont="1" applyFill="1" applyBorder="1" applyAlignment="1" applyProtection="1">
      <alignment horizontal="left" vertical="center" indent="1"/>
    </xf>
    <xf numFmtId="0" fontId="10" fillId="2" borderId="0" xfId="1" applyFont="1" applyFill="1" applyBorder="1" applyAlignment="1" applyProtection="1">
      <alignment horizontal="left" vertical="center" indent="1"/>
    </xf>
    <xf numFmtId="0" fontId="10" fillId="2" borderId="29" xfId="1" applyFont="1" applyFill="1" applyBorder="1" applyAlignment="1" applyProtection="1">
      <alignment horizontal="left" vertical="center" indent="1"/>
    </xf>
    <xf numFmtId="0" fontId="46" fillId="3" borderId="19" xfId="1" applyFont="1" applyFill="1" applyBorder="1" applyAlignment="1" applyProtection="1">
      <alignment horizontal="center" vertical="center"/>
      <protection locked="0"/>
    </xf>
    <xf numFmtId="0" fontId="10" fillId="2" borderId="32" xfId="1" applyFont="1" applyFill="1" applyBorder="1" applyAlignment="1" applyProtection="1">
      <alignment horizontal="center" vertical="center" wrapText="1"/>
    </xf>
    <xf numFmtId="0" fontId="4" fillId="2" borderId="9" xfId="1" applyFont="1" applyFill="1" applyBorder="1" applyAlignment="1" applyProtection="1">
      <alignment horizontal="left" vertical="center" wrapText="1"/>
      <protection locked="0"/>
    </xf>
    <xf numFmtId="49" fontId="10" fillId="2" borderId="1" xfId="1" applyNumberFormat="1" applyFont="1" applyFill="1" applyBorder="1" applyAlignment="1" applyProtection="1">
      <alignment horizontal="center" vertical="center" shrinkToFit="1"/>
    </xf>
    <xf numFmtId="49" fontId="10" fillId="2" borderId="8" xfId="1" applyNumberFormat="1" applyFont="1" applyFill="1" applyBorder="1" applyAlignment="1" applyProtection="1">
      <alignment horizontal="center" vertical="center" shrinkToFit="1"/>
    </xf>
    <xf numFmtId="0" fontId="10" fillId="2" borderId="3" xfId="1" applyFont="1" applyFill="1" applyBorder="1" applyAlignment="1" applyProtection="1">
      <alignment horizontal="left" vertical="center" shrinkToFit="1"/>
    </xf>
    <xf numFmtId="0" fontId="10" fillId="2" borderId="10" xfId="1" applyFont="1" applyFill="1" applyBorder="1" applyAlignment="1" applyProtection="1">
      <alignment horizontal="left" vertical="center" shrinkToFit="1"/>
    </xf>
    <xf numFmtId="0" fontId="10" fillId="2" borderId="24" xfId="1" applyFont="1" applyFill="1" applyBorder="1" applyAlignment="1" applyProtection="1">
      <alignment horizontal="left" vertical="center" wrapText="1"/>
    </xf>
    <xf numFmtId="0" fontId="10" fillId="2" borderId="33" xfId="1" applyFont="1" applyFill="1" applyBorder="1" applyAlignment="1" applyProtection="1">
      <alignment horizontal="left" vertical="center" wrapText="1"/>
    </xf>
    <xf numFmtId="0" fontId="10" fillId="2" borderId="25" xfId="1" applyFont="1" applyFill="1" applyBorder="1" applyAlignment="1" applyProtection="1">
      <alignment horizontal="left" vertical="center" wrapText="1"/>
    </xf>
    <xf numFmtId="0" fontId="10" fillId="2" borderId="28" xfId="1" applyFont="1" applyFill="1" applyBorder="1" applyAlignment="1" applyProtection="1">
      <alignment horizontal="center" vertical="center" shrinkToFit="1"/>
    </xf>
    <xf numFmtId="0" fontId="10" fillId="2" borderId="26" xfId="1" applyFont="1" applyFill="1" applyBorder="1" applyAlignment="1" applyProtection="1">
      <alignment horizontal="center" vertical="center" shrinkToFit="1"/>
    </xf>
    <xf numFmtId="0" fontId="10" fillId="2" borderId="27" xfId="1" applyFont="1" applyFill="1" applyBorder="1" applyAlignment="1" applyProtection="1">
      <alignment horizontal="center" vertical="center" shrinkToFit="1"/>
    </xf>
    <xf numFmtId="38" fontId="46" fillId="3" borderId="7" xfId="2" applyFont="1" applyFill="1" applyBorder="1" applyAlignment="1" applyProtection="1">
      <alignment vertical="center" wrapText="1"/>
      <protection locked="0"/>
    </xf>
    <xf numFmtId="38" fontId="46" fillId="3" borderId="12" xfId="2" applyFont="1" applyFill="1" applyBorder="1" applyAlignment="1" applyProtection="1">
      <alignment vertical="center" wrapText="1"/>
      <protection locked="0"/>
    </xf>
    <xf numFmtId="0" fontId="10" fillId="3" borderId="6" xfId="1" applyFont="1" applyFill="1" applyBorder="1" applyAlignment="1" applyProtection="1">
      <alignment horizontal="left" vertical="top" wrapText="1"/>
      <protection locked="0"/>
    </xf>
    <xf numFmtId="0" fontId="10" fillId="3" borderId="18" xfId="1" applyFont="1" applyFill="1" applyBorder="1" applyAlignment="1" applyProtection="1">
      <alignment horizontal="left" vertical="top" wrapText="1"/>
      <protection locked="0"/>
    </xf>
    <xf numFmtId="0" fontId="10" fillId="3" borderId="7" xfId="1" applyFont="1" applyFill="1" applyBorder="1" applyAlignment="1" applyProtection="1">
      <alignment horizontal="left" vertical="top" wrapText="1"/>
      <protection locked="0"/>
    </xf>
    <xf numFmtId="0" fontId="10" fillId="3" borderId="33" xfId="1" applyFont="1" applyFill="1" applyBorder="1" applyAlignment="1" applyProtection="1">
      <alignment horizontal="left" vertical="top" wrapText="1"/>
      <protection locked="0"/>
    </xf>
    <xf numFmtId="0" fontId="10" fillId="3" borderId="0" xfId="1" applyFont="1" applyFill="1" applyBorder="1" applyAlignment="1" applyProtection="1">
      <alignment horizontal="left" vertical="top" wrapText="1"/>
      <protection locked="0"/>
    </xf>
    <xf numFmtId="0" fontId="10" fillId="3" borderId="29" xfId="1" applyFont="1" applyFill="1" applyBorder="1" applyAlignment="1" applyProtection="1">
      <alignment horizontal="left" vertical="top" wrapText="1"/>
      <protection locked="0"/>
    </xf>
    <xf numFmtId="0" fontId="10" fillId="3" borderId="11" xfId="1" applyFont="1" applyFill="1" applyBorder="1" applyAlignment="1" applyProtection="1">
      <alignment horizontal="left" vertical="top" wrapText="1"/>
      <protection locked="0"/>
    </xf>
    <xf numFmtId="0" fontId="10" fillId="3" borderId="21" xfId="1" applyFont="1" applyFill="1" applyBorder="1" applyAlignment="1" applyProtection="1">
      <alignment horizontal="left" vertical="top" wrapText="1"/>
      <protection locked="0"/>
    </xf>
    <xf numFmtId="0" fontId="10" fillId="3" borderId="12" xfId="1" applyFont="1" applyFill="1" applyBorder="1" applyAlignment="1" applyProtection="1">
      <alignment horizontal="left" vertical="top" wrapText="1"/>
      <protection locked="0"/>
    </xf>
    <xf numFmtId="0" fontId="10" fillId="2" borderId="0" xfId="1" applyFont="1" applyFill="1" applyBorder="1" applyAlignment="1" applyProtection="1">
      <alignment vertical="center" wrapText="1"/>
    </xf>
    <xf numFmtId="0" fontId="10" fillId="0" borderId="0" xfId="1" applyFont="1" applyBorder="1" applyAlignment="1" applyProtection="1">
      <alignment vertical="center" wrapText="1"/>
    </xf>
    <xf numFmtId="0" fontId="10" fillId="2" borderId="2" xfId="1" applyFont="1" applyFill="1" applyBorder="1" applyAlignment="1" applyProtection="1">
      <alignment horizontal="left" vertical="top" wrapText="1"/>
    </xf>
    <xf numFmtId="0" fontId="10" fillId="2" borderId="13" xfId="1" applyFont="1" applyFill="1" applyBorder="1" applyAlignment="1" applyProtection="1">
      <alignment horizontal="left" vertical="top" wrapText="1"/>
    </xf>
    <xf numFmtId="0" fontId="10" fillId="2" borderId="29" xfId="1" applyFont="1" applyFill="1" applyBorder="1" applyAlignment="1" applyProtection="1">
      <alignment horizontal="left" vertical="top" wrapText="1"/>
    </xf>
    <xf numFmtId="0" fontId="10" fillId="2" borderId="9" xfId="1" applyFont="1" applyFill="1" applyBorder="1" applyAlignment="1" applyProtection="1">
      <alignment horizontal="left" vertical="top" wrapText="1"/>
    </xf>
    <xf numFmtId="0" fontId="5" fillId="2" borderId="0" xfId="1" applyFont="1" applyFill="1" applyBorder="1" applyAlignment="1" applyProtection="1">
      <alignment horizontal="left" vertical="center" wrapText="1"/>
    </xf>
    <xf numFmtId="0" fontId="5" fillId="2" borderId="0" xfId="1" applyFont="1" applyFill="1" applyBorder="1" applyAlignment="1" applyProtection="1">
      <alignment horizontal="left" vertical="top" wrapText="1"/>
    </xf>
    <xf numFmtId="0" fontId="67" fillId="0" borderId="6" xfId="1" applyFont="1" applyBorder="1" applyAlignment="1" applyProtection="1">
      <alignment horizontal="center" vertical="center"/>
    </xf>
    <xf numFmtId="0" fontId="67" fillId="0" borderId="113" xfId="1" applyFont="1" applyBorder="1" applyAlignment="1" applyProtection="1">
      <alignment horizontal="center" vertical="center"/>
    </xf>
    <xf numFmtId="0" fontId="67" fillId="0" borderId="11" xfId="1" applyFont="1" applyBorder="1" applyAlignment="1" applyProtection="1">
      <alignment horizontal="center" vertical="center"/>
    </xf>
    <xf numFmtId="0" fontId="67" fillId="0" borderId="114" xfId="1" applyFont="1" applyBorder="1" applyAlignment="1" applyProtection="1">
      <alignment horizontal="center" vertical="center"/>
    </xf>
    <xf numFmtId="0" fontId="46" fillId="3" borderId="109" xfId="1" applyFont="1" applyFill="1" applyBorder="1" applyAlignment="1" applyProtection="1">
      <alignment horizontal="center" vertical="center"/>
      <protection locked="0"/>
    </xf>
    <xf numFmtId="0" fontId="46" fillId="3" borderId="110" xfId="1" applyFont="1" applyFill="1" applyBorder="1" applyAlignment="1" applyProtection="1">
      <alignment horizontal="center" vertical="center"/>
      <protection locked="0"/>
    </xf>
    <xf numFmtId="0" fontId="46" fillId="3" borderId="111" xfId="1" applyFont="1" applyFill="1" applyBorder="1" applyAlignment="1" applyProtection="1">
      <alignment horizontal="center" vertical="center"/>
      <protection locked="0"/>
    </xf>
    <xf numFmtId="0" fontId="46" fillId="3" borderId="112" xfId="1" applyFont="1" applyFill="1" applyBorder="1" applyAlignment="1" applyProtection="1">
      <alignment horizontal="center" vertical="center"/>
      <protection locked="0"/>
    </xf>
    <xf numFmtId="0" fontId="68" fillId="0" borderId="0" xfId="1" applyFont="1" applyAlignment="1" applyProtection="1">
      <alignment horizontal="left" vertical="top" wrapText="1"/>
      <protection locked="0"/>
    </xf>
    <xf numFmtId="0" fontId="71" fillId="0" borderId="0" xfId="1" applyFont="1" applyAlignment="1" applyProtection="1">
      <alignment horizontal="left" vertical="top" wrapText="1"/>
      <protection locked="0"/>
    </xf>
    <xf numFmtId="0" fontId="66" fillId="0" borderId="0" xfId="1" applyFont="1" applyAlignment="1" applyProtection="1">
      <alignment horizontal="left" vertical="top" wrapText="1"/>
    </xf>
    <xf numFmtId="0" fontId="67" fillId="0" borderId="0" xfId="1" applyFont="1" applyBorder="1" applyAlignment="1" applyProtection="1">
      <alignment horizontal="center" vertical="center"/>
    </xf>
    <xf numFmtId="0" fontId="70" fillId="0" borderId="6" xfId="1" applyFont="1" applyBorder="1" applyAlignment="1" applyProtection="1">
      <alignment horizontal="center" vertical="center"/>
    </xf>
    <xf numFmtId="0" fontId="70" fillId="0" borderId="113" xfId="1" applyFont="1" applyBorder="1" applyAlignment="1" applyProtection="1">
      <alignment horizontal="center" vertical="center"/>
    </xf>
    <xf numFmtId="0" fontId="70" fillId="0" borderId="11" xfId="1" applyFont="1" applyBorder="1" applyAlignment="1" applyProtection="1">
      <alignment horizontal="center" vertical="center"/>
    </xf>
    <xf numFmtId="0" fontId="70" fillId="0" borderId="114" xfId="1" applyFont="1" applyBorder="1" applyAlignment="1" applyProtection="1">
      <alignment horizontal="center" vertical="center"/>
    </xf>
    <xf numFmtId="0" fontId="51" fillId="3" borderId="109" xfId="1" applyFont="1" applyFill="1" applyBorder="1" applyAlignment="1" applyProtection="1">
      <alignment horizontal="center" vertical="center"/>
      <protection locked="0"/>
    </xf>
    <xf numFmtId="0" fontId="51" fillId="3" borderId="110" xfId="1" applyFont="1" applyFill="1" applyBorder="1" applyAlignment="1" applyProtection="1">
      <alignment horizontal="center" vertical="center"/>
      <protection locked="0"/>
    </xf>
    <xf numFmtId="0" fontId="51" fillId="3" borderId="111" xfId="1" applyFont="1" applyFill="1" applyBorder="1" applyAlignment="1" applyProtection="1">
      <alignment horizontal="center" vertical="center"/>
      <protection locked="0"/>
    </xf>
    <xf numFmtId="0" fontId="51" fillId="3" borderId="112" xfId="1" applyFont="1" applyFill="1" applyBorder="1" applyAlignment="1" applyProtection="1">
      <alignment horizontal="center" vertical="center"/>
      <protection locked="0"/>
    </xf>
    <xf numFmtId="0" fontId="62" fillId="0" borderId="105" xfId="1" applyFont="1" applyBorder="1" applyAlignment="1" applyProtection="1">
      <alignment horizontal="left" vertical="center" wrapText="1"/>
    </xf>
    <xf numFmtId="0" fontId="62" fillId="0" borderId="106" xfId="1" applyFont="1" applyBorder="1" applyAlignment="1" applyProtection="1">
      <alignment horizontal="left" vertical="center" wrapText="1"/>
    </xf>
    <xf numFmtId="0" fontId="62" fillId="0" borderId="107" xfId="1" applyFont="1" applyBorder="1" applyAlignment="1" applyProtection="1">
      <alignment horizontal="left" vertical="center" wrapText="1"/>
    </xf>
    <xf numFmtId="0" fontId="66" fillId="0" borderId="0" xfId="1" applyFont="1" applyAlignment="1" applyProtection="1">
      <alignment horizontal="left" vertical="center" wrapText="1"/>
    </xf>
    <xf numFmtId="0" fontId="63" fillId="0" borderId="0" xfId="1" applyFont="1" applyAlignment="1" applyProtection="1">
      <alignment horizontal="left" vertical="top" wrapText="1"/>
    </xf>
    <xf numFmtId="0" fontId="70" fillId="0" borderId="0" xfId="1" applyFont="1" applyBorder="1" applyAlignment="1" applyProtection="1">
      <alignment horizontal="center" vertical="center"/>
    </xf>
    <xf numFmtId="0" fontId="66" fillId="0" borderId="6" xfId="1" applyFont="1" applyBorder="1" applyAlignment="1" applyProtection="1">
      <alignment horizontal="center" vertical="center"/>
    </xf>
    <xf numFmtId="0" fontId="66" fillId="0" borderId="113" xfId="1" applyFont="1" applyBorder="1" applyAlignment="1" applyProtection="1">
      <alignment horizontal="center" vertical="center"/>
    </xf>
    <xf numFmtId="0" fontId="66" fillId="0" borderId="11" xfId="1" applyFont="1" applyBorder="1" applyAlignment="1" applyProtection="1">
      <alignment horizontal="center" vertical="center"/>
    </xf>
    <xf numFmtId="0" fontId="66" fillId="0" borderId="114" xfId="1" applyFont="1" applyBorder="1" applyAlignment="1" applyProtection="1">
      <alignment horizontal="center" vertical="center"/>
    </xf>
    <xf numFmtId="0" fontId="46" fillId="3" borderId="115" xfId="1" applyFont="1" applyFill="1" applyBorder="1" applyAlignment="1" applyProtection="1">
      <alignment horizontal="center" vertical="center"/>
      <protection locked="0"/>
    </xf>
    <xf numFmtId="0" fontId="46" fillId="3" borderId="116" xfId="1" applyFont="1" applyFill="1" applyBorder="1" applyAlignment="1" applyProtection="1">
      <alignment horizontal="center" vertical="center"/>
      <protection locked="0"/>
    </xf>
    <xf numFmtId="0" fontId="46" fillId="3" borderId="118" xfId="1" applyFont="1" applyFill="1" applyBorder="1" applyAlignment="1" applyProtection="1">
      <alignment horizontal="center" vertical="center"/>
      <protection locked="0"/>
    </xf>
    <xf numFmtId="0" fontId="46" fillId="3" borderId="119" xfId="1" applyFont="1" applyFill="1" applyBorder="1" applyAlignment="1" applyProtection="1">
      <alignment horizontal="center" vertical="center"/>
      <protection locked="0"/>
    </xf>
    <xf numFmtId="0" fontId="46" fillId="3" borderId="117" xfId="1" applyFont="1" applyFill="1" applyBorder="1" applyAlignment="1" applyProtection="1">
      <alignment horizontal="center" vertical="center"/>
      <protection locked="0"/>
    </xf>
    <xf numFmtId="0" fontId="46" fillId="3" borderId="120" xfId="1" applyFont="1" applyFill="1" applyBorder="1" applyAlignment="1" applyProtection="1">
      <alignment horizontal="center" vertical="center"/>
      <protection locked="0"/>
    </xf>
    <xf numFmtId="0" fontId="68" fillId="0" borderId="108" xfId="1" applyFont="1" applyBorder="1" applyAlignment="1" applyProtection="1">
      <alignment horizontal="left" vertical="top" wrapText="1"/>
      <protection locked="0"/>
    </xf>
    <xf numFmtId="0" fontId="66" fillId="0" borderId="0" xfId="1" applyFont="1" applyAlignment="1" applyProtection="1">
      <alignment horizontal="left" vertical="top"/>
      <protection locked="0"/>
    </xf>
    <xf numFmtId="0" fontId="67" fillId="0" borderId="108" xfId="1" applyFont="1" applyBorder="1" applyAlignment="1" applyProtection="1">
      <alignment horizontal="center" vertical="center"/>
    </xf>
    <xf numFmtId="49" fontId="68" fillId="0" borderId="0" xfId="1" applyNumberFormat="1" applyFont="1" applyAlignment="1" applyProtection="1">
      <alignment horizontal="left" vertical="top"/>
      <protection locked="0"/>
    </xf>
    <xf numFmtId="0" fontId="46" fillId="3" borderId="143" xfId="1" applyFont="1" applyFill="1" applyBorder="1" applyAlignment="1" applyProtection="1">
      <alignment horizontal="center" vertical="center"/>
      <protection locked="0"/>
    </xf>
    <xf numFmtId="0" fontId="46" fillId="3" borderId="140" xfId="1" applyFont="1" applyFill="1" applyBorder="1" applyAlignment="1" applyProtection="1">
      <alignment horizontal="center" vertical="center"/>
      <protection locked="0"/>
    </xf>
    <xf numFmtId="0" fontId="46" fillId="3" borderId="145" xfId="1" applyFont="1" applyFill="1" applyBorder="1" applyAlignment="1" applyProtection="1">
      <alignment horizontal="center" vertical="center"/>
      <protection locked="0"/>
    </xf>
    <xf numFmtId="0" fontId="46" fillId="3" borderId="146" xfId="1" applyFont="1" applyFill="1" applyBorder="1" applyAlignment="1" applyProtection="1">
      <alignment horizontal="center" vertical="center"/>
      <protection locked="0"/>
    </xf>
    <xf numFmtId="0" fontId="46" fillId="3" borderId="144" xfId="1" applyFont="1" applyFill="1" applyBorder="1" applyAlignment="1" applyProtection="1">
      <alignment horizontal="center" vertical="center"/>
      <protection locked="0"/>
    </xf>
    <xf numFmtId="0" fontId="46" fillId="3" borderId="147" xfId="1" applyFont="1" applyFill="1" applyBorder="1" applyAlignment="1" applyProtection="1">
      <alignment horizontal="center" vertical="center"/>
      <protection locked="0"/>
    </xf>
    <xf numFmtId="0" fontId="46" fillId="3" borderId="135" xfId="1" applyFont="1" applyFill="1" applyBorder="1" applyAlignment="1" applyProtection="1">
      <alignment horizontal="center" vertical="center"/>
      <protection locked="0"/>
    </xf>
    <xf numFmtId="0" fontId="46" fillId="3" borderId="141" xfId="1" applyFont="1" applyFill="1" applyBorder="1" applyAlignment="1" applyProtection="1">
      <alignment horizontal="center" vertical="center"/>
      <protection locked="0"/>
    </xf>
    <xf numFmtId="0" fontId="46" fillId="3" borderId="142" xfId="1" applyFont="1" applyFill="1" applyBorder="1" applyAlignment="1" applyProtection="1">
      <alignment horizontal="center" vertical="center"/>
      <protection locked="0"/>
    </xf>
    <xf numFmtId="0" fontId="46" fillId="3" borderId="121" xfId="1" applyFont="1" applyFill="1" applyBorder="1" applyAlignment="1" applyProtection="1">
      <alignment horizontal="center" vertical="center"/>
      <protection locked="0"/>
    </xf>
    <xf numFmtId="0" fontId="46" fillId="3" borderId="123" xfId="1" applyFont="1" applyFill="1" applyBorder="1" applyAlignment="1" applyProtection="1">
      <alignment horizontal="center" vertical="center"/>
      <protection locked="0"/>
    </xf>
    <xf numFmtId="0" fontId="46" fillId="3" borderId="122" xfId="1" applyFont="1" applyFill="1" applyBorder="1" applyAlignment="1" applyProtection="1">
      <alignment horizontal="center" vertical="center"/>
      <protection locked="0"/>
    </xf>
    <xf numFmtId="0" fontId="46" fillId="3" borderId="124" xfId="1" applyFont="1" applyFill="1" applyBorder="1" applyAlignment="1" applyProtection="1">
      <alignment horizontal="center" vertical="center"/>
      <protection locked="0"/>
    </xf>
    <xf numFmtId="0" fontId="68" fillId="0" borderId="0" xfId="1" applyFont="1" applyAlignment="1" applyProtection="1">
      <alignment horizontal="left" vertical="top"/>
      <protection locked="0"/>
    </xf>
    <xf numFmtId="0" fontId="68" fillId="0" borderId="0" xfId="1" applyFont="1" applyAlignment="1" applyProtection="1">
      <alignment horizontal="right" vertical="center" shrinkToFit="1"/>
    </xf>
    <xf numFmtId="0" fontId="46" fillId="3" borderId="137" xfId="1" applyFont="1" applyFill="1" applyBorder="1" applyAlignment="1" applyProtection="1">
      <alignment horizontal="center" vertical="center"/>
      <protection locked="0"/>
    </xf>
    <xf numFmtId="0" fontId="46" fillId="3" borderId="48" xfId="1" applyFont="1" applyFill="1" applyBorder="1" applyAlignment="1" applyProtection="1">
      <alignment horizontal="center" vertical="center"/>
      <protection locked="0"/>
    </xf>
    <xf numFmtId="0" fontId="46" fillId="3" borderId="154" xfId="1" applyFont="1" applyFill="1" applyBorder="1" applyAlignment="1" applyProtection="1">
      <alignment horizontal="center" vertical="center"/>
      <protection locked="0"/>
    </xf>
    <xf numFmtId="0" fontId="46" fillId="3" borderId="113" xfId="1" applyFont="1" applyFill="1" applyBorder="1" applyAlignment="1" applyProtection="1">
      <alignment horizontal="center" vertical="center"/>
      <protection locked="0"/>
    </xf>
    <xf numFmtId="0" fontId="66" fillId="0" borderId="109" xfId="1" applyFont="1" applyBorder="1" applyAlignment="1" applyProtection="1">
      <alignment horizontal="center" vertical="center"/>
    </xf>
    <xf numFmtId="0" fontId="66" fillId="0" borderId="126" xfId="1" applyFont="1" applyBorder="1" applyAlignment="1" applyProtection="1">
      <alignment horizontal="center" vertical="center"/>
    </xf>
    <xf numFmtId="0" fontId="66" fillId="0" borderId="127" xfId="1" applyFont="1" applyBorder="1" applyAlignment="1" applyProtection="1">
      <alignment horizontal="center" vertical="center"/>
    </xf>
    <xf numFmtId="0" fontId="66" fillId="0" borderId="0" xfId="1" applyFont="1" applyBorder="1" applyAlignment="1" applyProtection="1">
      <alignment horizontal="center" vertical="center"/>
    </xf>
    <xf numFmtId="0" fontId="67" fillId="0" borderId="0" xfId="1" applyFont="1" applyAlignment="1" applyProtection="1">
      <alignment horizontal="center" vertical="center"/>
    </xf>
    <xf numFmtId="0" fontId="46" fillId="3" borderId="148" xfId="1" applyFont="1" applyFill="1" applyBorder="1" applyAlignment="1" applyProtection="1">
      <alignment horizontal="center" vertical="center"/>
      <protection locked="0"/>
    </xf>
    <xf numFmtId="0" fontId="46" fillId="3" borderId="149" xfId="1" applyFont="1" applyFill="1" applyBorder="1" applyAlignment="1" applyProtection="1">
      <alignment horizontal="center" vertical="center"/>
      <protection locked="0"/>
    </xf>
    <xf numFmtId="0" fontId="46" fillId="3" borderId="150" xfId="1" applyFont="1" applyFill="1" applyBorder="1" applyAlignment="1" applyProtection="1">
      <alignment horizontal="center" vertical="center"/>
      <protection locked="0"/>
    </xf>
    <xf numFmtId="0" fontId="46" fillId="3" borderId="151" xfId="1" applyFont="1" applyFill="1" applyBorder="1" applyAlignment="1" applyProtection="1">
      <alignment horizontal="center" vertical="center"/>
      <protection locked="0"/>
    </xf>
    <xf numFmtId="0" fontId="46" fillId="3" borderId="152" xfId="1" applyFont="1" applyFill="1" applyBorder="1" applyAlignment="1" applyProtection="1">
      <alignment horizontal="center" vertical="center"/>
      <protection locked="0"/>
    </xf>
    <xf numFmtId="0" fontId="46" fillId="3" borderId="153" xfId="1" applyFont="1" applyFill="1" applyBorder="1" applyAlignment="1" applyProtection="1">
      <alignment horizontal="center" vertical="center"/>
      <protection locked="0"/>
    </xf>
    <xf numFmtId="38" fontId="75" fillId="3" borderId="109" xfId="2" applyFont="1" applyFill="1" applyBorder="1" applyProtection="1">
      <alignment vertical="center"/>
      <protection locked="0"/>
    </xf>
    <xf numFmtId="38" fontId="75" fillId="3" borderId="126" xfId="2" applyFont="1" applyFill="1" applyBorder="1" applyProtection="1">
      <alignment vertical="center"/>
      <protection locked="0"/>
    </xf>
    <xf numFmtId="38" fontId="75" fillId="3" borderId="131" xfId="2" applyFont="1" applyFill="1" applyBorder="1" applyProtection="1">
      <alignment vertical="center"/>
      <protection locked="0"/>
    </xf>
    <xf numFmtId="38" fontId="75" fillId="3" borderId="111" xfId="2" applyFont="1" applyFill="1" applyBorder="1" applyProtection="1">
      <alignment vertical="center"/>
      <protection locked="0"/>
    </xf>
    <xf numFmtId="38" fontId="75" fillId="3" borderId="108" xfId="2" applyFont="1" applyFill="1" applyBorder="1" applyProtection="1">
      <alignment vertical="center"/>
      <protection locked="0"/>
    </xf>
    <xf numFmtId="38" fontId="75" fillId="3" borderId="133" xfId="2" applyFont="1" applyFill="1" applyBorder="1" applyProtection="1">
      <alignment vertical="center"/>
      <protection locked="0"/>
    </xf>
    <xf numFmtId="38" fontId="75" fillId="3" borderId="132" xfId="2" applyFont="1" applyFill="1" applyBorder="1" applyProtection="1">
      <alignment vertical="center"/>
      <protection locked="0"/>
    </xf>
    <xf numFmtId="38" fontId="75" fillId="3" borderId="110" xfId="2" applyFont="1" applyFill="1" applyBorder="1" applyProtection="1">
      <alignment vertical="center"/>
      <protection locked="0"/>
    </xf>
    <xf numFmtId="38" fontId="75" fillId="3" borderId="134" xfId="2" applyFont="1" applyFill="1" applyBorder="1" applyProtection="1">
      <alignment vertical="center"/>
      <protection locked="0"/>
    </xf>
    <xf numFmtId="38" fontId="75" fillId="3" borderId="112" xfId="2" applyFont="1" applyFill="1" applyBorder="1" applyProtection="1">
      <alignment vertical="center"/>
      <protection locked="0"/>
    </xf>
    <xf numFmtId="0" fontId="68" fillId="0" borderId="128" xfId="1" applyFont="1" applyBorder="1" applyAlignment="1" applyProtection="1">
      <alignment horizontal="center" vertical="center" shrinkToFit="1"/>
    </xf>
    <xf numFmtId="0" fontId="68" fillId="0" borderId="129" xfId="1" applyFont="1" applyBorder="1" applyAlignment="1" applyProtection="1">
      <alignment horizontal="center" vertical="center" shrinkToFit="1"/>
    </xf>
    <xf numFmtId="0" fontId="68" fillId="0" borderId="130" xfId="1" applyFont="1" applyBorder="1" applyAlignment="1" applyProtection="1">
      <alignment horizontal="center" vertical="center" shrinkToFit="1"/>
    </xf>
    <xf numFmtId="0" fontId="68" fillId="0" borderId="128" xfId="1" applyFont="1" applyBorder="1" applyAlignment="1" applyProtection="1">
      <alignment horizontal="center" vertical="center"/>
    </xf>
    <xf numFmtId="0" fontId="68" fillId="0" borderId="129" xfId="1" applyFont="1" applyBorder="1" applyAlignment="1" applyProtection="1">
      <alignment horizontal="center" vertical="center"/>
    </xf>
    <xf numFmtId="0" fontId="68" fillId="0" borderId="130" xfId="1" applyFont="1" applyBorder="1" applyAlignment="1" applyProtection="1">
      <alignment horizontal="center" vertical="center"/>
    </xf>
    <xf numFmtId="0" fontId="67" fillId="0" borderId="0" xfId="1" applyFont="1" applyFill="1" applyAlignment="1" applyProtection="1">
      <alignment horizontal="center" vertical="center"/>
    </xf>
    <xf numFmtId="0" fontId="68" fillId="0" borderId="108" xfId="1" applyFont="1" applyBorder="1" applyAlignment="1" applyProtection="1">
      <alignment horizontal="center" vertical="center"/>
    </xf>
    <xf numFmtId="0" fontId="68" fillId="0" borderId="0" xfId="1" applyFont="1" applyAlignment="1" applyProtection="1">
      <alignment horizontal="left" vertical="center" wrapText="1"/>
      <protection locked="0"/>
    </xf>
    <xf numFmtId="0" fontId="66" fillId="0" borderId="0" xfId="1" applyFont="1" applyAlignment="1" applyProtection="1">
      <alignment horizontal="left" vertical="center"/>
    </xf>
    <xf numFmtId="0" fontId="66" fillId="0" borderId="0" xfId="1" applyFont="1" applyAlignment="1" applyProtection="1">
      <alignment vertical="center"/>
    </xf>
    <xf numFmtId="0" fontId="66" fillId="0" borderId="135" xfId="1" applyFont="1" applyBorder="1" applyAlignment="1" applyProtection="1">
      <alignment horizontal="center" vertical="center"/>
    </xf>
    <xf numFmtId="0" fontId="66" fillId="0" borderId="136" xfId="1" applyFont="1" applyBorder="1" applyAlignment="1" applyProtection="1">
      <alignment horizontal="center" vertical="center"/>
    </xf>
    <xf numFmtId="0" fontId="66" fillId="0" borderId="137" xfId="1" applyFont="1" applyBorder="1" applyAlignment="1" applyProtection="1">
      <alignment horizontal="center" vertical="center"/>
    </xf>
    <xf numFmtId="0" fontId="67" fillId="2" borderId="108" xfId="1" applyFont="1" applyFill="1" applyBorder="1" applyAlignment="1" applyProtection="1">
      <alignment horizontal="center" vertical="center"/>
    </xf>
    <xf numFmtId="0" fontId="84" fillId="2" borderId="0" xfId="1" applyFont="1" applyFill="1" applyAlignment="1" applyProtection="1">
      <alignment horizontal="left" vertical="center"/>
    </xf>
    <xf numFmtId="0" fontId="68" fillId="2" borderId="108" xfId="1" applyFont="1" applyFill="1" applyBorder="1" applyAlignment="1" applyProtection="1">
      <alignment horizontal="center" vertical="center"/>
    </xf>
    <xf numFmtId="0" fontId="66" fillId="2" borderId="0" xfId="1" applyFont="1" applyFill="1" applyBorder="1" applyAlignment="1" applyProtection="1">
      <alignment horizontal="center" vertical="center" textRotation="255"/>
    </xf>
    <xf numFmtId="0" fontId="66" fillId="2" borderId="0" xfId="1" applyFont="1" applyFill="1" applyAlignment="1" applyProtection="1">
      <alignment horizontal="justify" vertical="center"/>
    </xf>
    <xf numFmtId="0" fontId="66" fillId="2" borderId="0" xfId="1" applyFont="1" applyFill="1" applyAlignment="1" applyProtection="1">
      <alignment horizontal="left" vertical="center" indent="5"/>
    </xf>
    <xf numFmtId="0" fontId="66" fillId="2" borderId="0" xfId="1" applyFont="1" applyFill="1" applyAlignment="1" applyProtection="1">
      <alignment horizontal="left" vertical="center" wrapText="1"/>
    </xf>
    <xf numFmtId="0" fontId="66" fillId="2" borderId="0" xfId="1" applyFont="1" applyFill="1" applyBorder="1" applyAlignment="1" applyProtection="1">
      <alignment horizontal="center" vertical="center"/>
    </xf>
    <xf numFmtId="0" fontId="66" fillId="2" borderId="135" xfId="1" applyFont="1" applyFill="1" applyBorder="1" applyAlignment="1" applyProtection="1">
      <alignment horizontal="center" vertical="center"/>
    </xf>
    <xf numFmtId="0" fontId="66" fillId="2" borderId="136" xfId="1" applyFont="1" applyFill="1" applyBorder="1" applyAlignment="1" applyProtection="1">
      <alignment horizontal="center" vertical="center"/>
    </xf>
    <xf numFmtId="0" fontId="66" fillId="2" borderId="137" xfId="1" applyFont="1" applyFill="1" applyBorder="1" applyAlignment="1" applyProtection="1">
      <alignment horizontal="center" vertical="center"/>
    </xf>
    <xf numFmtId="0" fontId="66" fillId="2" borderId="6" xfId="1" applyFont="1" applyFill="1" applyBorder="1" applyAlignment="1" applyProtection="1">
      <alignment horizontal="center" vertical="center"/>
    </xf>
    <xf numFmtId="0" fontId="67" fillId="2" borderId="0" xfId="1" applyFont="1" applyFill="1" applyAlignment="1" applyProtection="1">
      <alignment horizontal="left" vertical="top" wrapText="1"/>
    </xf>
    <xf numFmtId="0" fontId="68" fillId="2" borderId="0" xfId="1" applyFont="1" applyFill="1" applyAlignment="1" applyProtection="1">
      <alignment horizontal="left" vertical="top"/>
      <protection locked="0"/>
    </xf>
    <xf numFmtId="0" fontId="66" fillId="2" borderId="0" xfId="1" applyFont="1" applyFill="1" applyAlignment="1" applyProtection="1">
      <alignment horizontal="left" vertical="top" wrapText="1"/>
    </xf>
    <xf numFmtId="0" fontId="66" fillId="2" borderId="113" xfId="1" applyFont="1" applyFill="1" applyBorder="1" applyAlignment="1" applyProtection="1">
      <alignment horizontal="center" vertical="center"/>
    </xf>
    <xf numFmtId="0" fontId="66" fillId="2" borderId="11" xfId="1" applyFont="1" applyFill="1" applyBorder="1" applyAlignment="1" applyProtection="1">
      <alignment horizontal="center" vertical="center"/>
    </xf>
    <xf numFmtId="0" fontId="66" fillId="2" borderId="114" xfId="1" applyFont="1" applyFill="1" applyBorder="1" applyAlignment="1" applyProtection="1">
      <alignment horizontal="center" vertical="center"/>
    </xf>
    <xf numFmtId="0" fontId="68" fillId="2" borderId="0" xfId="1" applyFont="1" applyFill="1" applyAlignment="1" applyProtection="1">
      <alignment horizontal="left" vertical="center" wrapText="1"/>
      <protection locked="0"/>
    </xf>
    <xf numFmtId="0" fontId="71" fillId="2" borderId="0" xfId="1" applyFont="1" applyFill="1" applyAlignment="1" applyProtection="1">
      <alignment horizontal="left" vertical="top" wrapText="1"/>
      <protection locked="0"/>
    </xf>
    <xf numFmtId="0" fontId="68" fillId="0" borderId="0" xfId="1" applyFont="1" applyBorder="1" applyAlignment="1" applyProtection="1">
      <alignment horizontal="center" vertical="center" wrapText="1"/>
    </xf>
    <xf numFmtId="0" fontId="85" fillId="0" borderId="125" xfId="0" applyFont="1" applyBorder="1" applyAlignment="1" applyProtection="1">
      <alignment horizontal="center" vertical="center" wrapText="1"/>
    </xf>
    <xf numFmtId="0" fontId="85" fillId="0" borderId="0" xfId="0" applyFont="1" applyBorder="1" applyAlignment="1" applyProtection="1">
      <alignment horizontal="center" vertical="center" wrapText="1"/>
    </xf>
    <xf numFmtId="0" fontId="68" fillId="2" borderId="138" xfId="1" applyFont="1" applyFill="1" applyBorder="1" applyAlignment="1" applyProtection="1">
      <alignment horizontal="center" vertical="center" wrapText="1"/>
    </xf>
    <xf numFmtId="0" fontId="71" fillId="0" borderId="138" xfId="0" applyFont="1" applyBorder="1" applyAlignment="1" applyProtection="1">
      <alignment horizontal="center" vertical="center" wrapText="1"/>
    </xf>
    <xf numFmtId="0" fontId="71" fillId="2" borderId="127" xfId="1" applyFont="1" applyFill="1" applyBorder="1" applyAlignment="1" applyProtection="1">
      <alignment horizontal="left" vertical="center" wrapText="1"/>
    </xf>
    <xf numFmtId="0" fontId="0" fillId="0" borderId="127" xfId="0" applyBorder="1" applyAlignment="1" applyProtection="1">
      <alignment horizontal="left" vertical="center" wrapText="1"/>
    </xf>
    <xf numFmtId="0" fontId="68" fillId="2" borderId="0" xfId="1" applyFont="1" applyFill="1" applyBorder="1" applyAlignment="1" applyProtection="1">
      <alignment horizontal="center" vertical="center" wrapText="1"/>
    </xf>
    <xf numFmtId="0" fontId="68" fillId="2" borderId="125" xfId="1" applyFont="1" applyFill="1" applyBorder="1" applyAlignment="1" applyProtection="1">
      <alignment horizontal="center" vertical="center" wrapText="1"/>
    </xf>
    <xf numFmtId="0" fontId="71" fillId="2" borderId="0" xfId="1" applyFont="1" applyFill="1" applyBorder="1" applyAlignment="1" applyProtection="1">
      <alignment horizontal="left" vertical="center" wrapText="1"/>
    </xf>
    <xf numFmtId="0" fontId="68" fillId="2" borderId="127" xfId="1" applyFont="1" applyFill="1" applyBorder="1" applyAlignment="1" applyProtection="1">
      <alignment horizontal="center" vertical="center" wrapText="1"/>
    </xf>
    <xf numFmtId="0" fontId="66" fillId="0" borderId="0" xfId="1" applyFont="1" applyAlignment="1" applyProtection="1">
      <alignment horizontal="justify" vertical="center"/>
    </xf>
    <xf numFmtId="0" fontId="66" fillId="2" borderId="125" xfId="1" applyFont="1" applyFill="1" applyBorder="1" applyAlignment="1" applyProtection="1">
      <alignment horizontal="center" vertical="center"/>
    </xf>
    <xf numFmtId="0" fontId="66" fillId="2" borderId="0" xfId="1" applyFont="1" applyFill="1" applyAlignment="1" applyProtection="1">
      <alignment horizontal="left" vertical="top"/>
      <protection locked="0"/>
    </xf>
    <xf numFmtId="0" fontId="66" fillId="2" borderId="18" xfId="1" applyFont="1" applyFill="1" applyBorder="1" applyAlignment="1" applyProtection="1">
      <alignment horizontal="center" vertical="center"/>
    </xf>
    <xf numFmtId="0" fontId="66" fillId="2" borderId="21" xfId="1" applyFont="1" applyFill="1" applyBorder="1" applyAlignment="1" applyProtection="1">
      <alignment horizontal="center" vertical="center"/>
    </xf>
    <xf numFmtId="0" fontId="67" fillId="2" borderId="0" xfId="1" applyFont="1" applyFill="1" applyBorder="1" applyAlignment="1" applyProtection="1">
      <alignment horizontal="center" vertical="center"/>
    </xf>
    <xf numFmtId="0" fontId="66" fillId="0" borderId="0" xfId="1" applyFont="1" applyAlignment="1" applyProtection="1">
      <alignment vertical="center"/>
      <protection locked="0"/>
    </xf>
    <xf numFmtId="0" fontId="66" fillId="0" borderId="139" xfId="1" applyFont="1" applyBorder="1" applyAlignment="1" applyProtection="1">
      <alignment vertical="center"/>
      <protection locked="0"/>
    </xf>
  </cellXfs>
  <cellStyles count="5">
    <cellStyle name="ハイパーリンク" xfId="3" builtinId="8"/>
    <cellStyle name="桁区切り" xfId="2" builtinId="6"/>
    <cellStyle name="標準" xfId="0" builtinId="0"/>
    <cellStyle name="標準 2" xfId="1" xr:uid="{00000000-0005-0000-0000-000001000000}"/>
    <cellStyle name="標準 2 2" xfId="4" xr:uid="{C07FC9DD-9446-4B7E-AEAA-3134F1EB059A}"/>
  </cellStyles>
  <dxfs count="1147">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ill>
        <patternFill patternType="none">
          <bgColor auto="1"/>
        </patternFill>
      </fill>
    </dxf>
    <dxf>
      <fill>
        <patternFill patternType="lightGray">
          <bgColor auto="1"/>
        </patternFill>
      </fill>
    </dxf>
    <dxf>
      <fill>
        <patternFill patternType="lightGray">
          <bgColor auto="1"/>
        </patternFill>
      </fill>
    </dxf>
    <dxf>
      <font>
        <color theme="2"/>
      </font>
    </dxf>
    <dxf>
      <fill>
        <patternFill patternType="none">
          <bgColor auto="1"/>
        </patternFill>
      </fill>
    </dxf>
    <dxf>
      <fill>
        <patternFill>
          <bgColor rgb="FFFFFF99"/>
        </patternFill>
      </fill>
    </dxf>
    <dxf>
      <fill>
        <patternFill patternType="lightGray">
          <bgColor auto="1"/>
        </patternFill>
      </fill>
    </dxf>
    <dxf>
      <fill>
        <patternFill patternType="none">
          <bgColor auto="1"/>
        </patternFill>
      </fill>
    </dxf>
    <dxf>
      <fill>
        <patternFill patternType="lightGray">
          <bgColor auto="1"/>
        </patternFill>
      </fill>
    </dxf>
    <dxf>
      <font>
        <color theme="2"/>
      </font>
    </dxf>
    <dxf>
      <fill>
        <patternFill patternType="lightGray">
          <bgColor auto="1"/>
        </patternFill>
      </fill>
    </dxf>
    <dxf>
      <fill>
        <patternFill patternType="none">
          <bgColor auto="1"/>
        </patternFill>
      </fill>
    </dxf>
    <dxf>
      <fill>
        <patternFill>
          <bgColor rgb="FFFFFF99"/>
        </patternFill>
      </fill>
    </dxf>
    <dxf>
      <fill>
        <patternFill patternType="lightGray">
          <bgColor auto="1"/>
        </patternFill>
      </fill>
    </dxf>
    <dxf>
      <font>
        <color auto="1"/>
      </font>
      <fill>
        <patternFill patternType="none">
          <bgColor auto="1"/>
        </patternFill>
      </fill>
    </dxf>
    <dxf>
      <fill>
        <patternFill patternType="lightGray">
          <bgColor auto="1"/>
        </patternFill>
      </fill>
    </dxf>
    <dxf>
      <fill>
        <patternFill patternType="none">
          <bgColor auto="1"/>
        </patternFill>
      </fill>
    </dxf>
    <dxf>
      <font>
        <color theme="2"/>
      </font>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ill>
        <patternFill patternType="lightGray">
          <bgColor auto="1"/>
        </patternFill>
      </fill>
    </dxf>
    <dxf>
      <fill>
        <patternFill patternType="lightGray">
          <bgColor auto="1"/>
        </patternFill>
      </fill>
    </dxf>
    <dxf>
      <font>
        <color theme="2"/>
      </font>
    </dxf>
    <dxf>
      <fill>
        <patternFill patternType="lightGray">
          <bgColor auto="1"/>
        </patternFill>
      </fill>
    </dxf>
    <dxf>
      <fill>
        <patternFill patternType="lightGray">
          <bgColor auto="1"/>
        </patternFill>
      </fill>
    </dxf>
    <dxf>
      <font>
        <color theme="2"/>
      </font>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ont>
        <color theme="2"/>
      </font>
    </dxf>
    <dxf>
      <fill>
        <patternFill patternType="none">
          <bgColor auto="1"/>
        </patternFill>
      </fill>
    </dxf>
    <dxf>
      <fill>
        <patternFill patternType="lightGray">
          <bgColor auto="1"/>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fill>
        <patternFill patternType="solid">
          <bgColor auto="1"/>
        </patternFill>
      </fill>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patternType="solid">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none">
          <bgColor auto="1"/>
        </patternFill>
      </fill>
    </dxf>
    <dxf>
      <fill>
        <patternFill patternType="none">
          <bgColor auto="1"/>
        </patternFill>
      </fill>
    </dxf>
    <dxf>
      <fill>
        <patternFill patternType="solid">
          <bgColor auto="1"/>
        </patternFill>
      </fill>
    </dxf>
    <dxf>
      <fill>
        <patternFill patternType="none">
          <bgColor auto="1"/>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ill>
        <patternFill>
          <bgColor rgb="FFFFFF99"/>
        </patternFill>
      </fill>
    </dxf>
    <dxf>
      <fill>
        <patternFill patternType="solid">
          <bgColor auto="1"/>
        </patternFill>
      </fill>
    </dxf>
    <dxf>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ont>
        <color theme="1"/>
      </font>
      <fill>
        <patternFill>
          <bgColor rgb="FFFFFF99"/>
        </patternFill>
      </fill>
    </dxf>
    <dxf>
      <fill>
        <patternFill patternType="solid">
          <bgColor auto="1"/>
        </patternFill>
      </fill>
    </dxf>
    <dxf>
      <font>
        <color theme="1"/>
      </font>
      <fill>
        <patternFill patternType="solid">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lightGray">
          <bgColor auto="1"/>
        </patternFill>
      </fill>
    </dxf>
    <dxf>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ill>
        <patternFill>
          <bgColor rgb="FFFFFF99"/>
        </patternFill>
      </fill>
    </dxf>
    <dxf>
      <fill>
        <patternFill patternType="solid">
          <bgColor auto="1"/>
        </patternFill>
      </fill>
    </dxf>
    <dxf>
      <font>
        <color theme="1"/>
      </font>
      <fill>
        <patternFill patternType="solid">
          <bgColor rgb="FFFFFF99"/>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ont>
        <color rgb="FFFF0000"/>
      </font>
      <fill>
        <patternFill patternType="lightGray">
          <bgColor auto="1"/>
        </patternFill>
      </fill>
    </dxf>
    <dxf>
      <fill>
        <patternFill patternType="solid">
          <bgColor auto="1"/>
        </patternFill>
      </fill>
    </dxf>
    <dxf>
      <fill>
        <patternFill patternType="solid">
          <bgColor rgb="FFFFFF99"/>
        </patternFill>
      </fill>
    </dxf>
    <dxf>
      <fill>
        <patternFill patternType="lightGray"/>
      </fill>
    </dxf>
    <dxf>
      <fill>
        <patternFill patternType="solid">
          <bgColor rgb="FFFFFF99"/>
        </patternFill>
      </fill>
    </dxf>
    <dxf>
      <fill>
        <patternFill patternType="lightGray">
          <bgColor auto="1"/>
        </patternFill>
      </fill>
    </dxf>
    <dxf>
      <fill>
        <patternFill patternType="solid">
          <bgColor rgb="FFFFFF99"/>
        </patternFill>
      </fill>
    </dxf>
    <dxf>
      <fill>
        <patternFill patternType="lightGray">
          <bgColor auto="1"/>
        </patternFill>
      </fill>
    </dxf>
    <dxf>
      <fill>
        <patternFill patternType="solid">
          <bgColor rgb="FFFFFF99"/>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ont>
        <color theme="2"/>
      </font>
    </dxf>
    <dxf>
      <font>
        <color rgb="FFFF0000"/>
      </font>
      <fill>
        <patternFill patternType="lightGray">
          <bgColor auto="1"/>
        </patternFill>
      </fill>
    </dxf>
    <dxf>
      <fill>
        <patternFill patternType="solid">
          <bgColor rgb="FFFFFF99"/>
        </patternFill>
      </fill>
    </dxf>
    <dxf>
      <fill>
        <patternFill patternType="solid">
          <bgColor auto="1"/>
        </patternFill>
      </fill>
    </dxf>
    <dxf>
      <fill>
        <patternFill patternType="solid">
          <bgColor rgb="FFFFFF99"/>
        </patternFill>
      </fill>
    </dxf>
    <dxf>
      <fill>
        <patternFill patternType="solid">
          <bgColor auto="1"/>
        </patternFill>
      </fill>
    </dxf>
    <dxf>
      <font>
        <color rgb="FFFF0000"/>
      </font>
      <fill>
        <patternFill patternType="lightGray">
          <bgColor auto="1"/>
        </patternFill>
      </fill>
    </dxf>
    <dxf>
      <font>
        <color theme="2"/>
      </font>
    </dxf>
    <dxf>
      <fill>
        <patternFill patternType="solid">
          <bgColor auto="1"/>
        </patternFill>
      </fill>
    </dxf>
    <dxf>
      <font>
        <color rgb="FFFF0000"/>
      </font>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ont>
        <color theme="2"/>
      </font>
    </dxf>
    <dxf>
      <font>
        <color rgb="FFFF0000"/>
      </font>
      <fill>
        <patternFill patternType="lightGray">
          <bgColor auto="1"/>
        </patternFill>
      </fill>
    </dxf>
    <dxf>
      <font>
        <color theme="2"/>
      </font>
    </dxf>
    <dxf>
      <font>
        <color rgb="FFFF0000"/>
      </font>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rgb="FFFFFF99"/>
        </patternFill>
      </fill>
    </dxf>
    <dxf>
      <fill>
        <patternFill patternType="solid">
          <bgColor auto="1"/>
        </patternFill>
      </fill>
    </dxf>
    <dxf>
      <fill>
        <patternFill patternType="lightGray">
          <bgColor auto="1"/>
        </patternFill>
      </fill>
    </dxf>
    <dxf>
      <font>
        <color theme="2"/>
      </font>
    </dxf>
    <dxf>
      <font>
        <color theme="1"/>
      </font>
      <fill>
        <patternFill>
          <bgColor rgb="FFFFFF99"/>
        </patternFill>
      </fill>
    </dxf>
    <dxf>
      <fill>
        <patternFill patternType="solid">
          <bgColor auto="1"/>
        </patternFill>
      </fill>
    </dxf>
    <dxf>
      <fill>
        <patternFill patternType="lightGray">
          <bgColor auto="1"/>
        </patternFill>
      </fill>
    </dxf>
    <dxf>
      <font>
        <color theme="2"/>
      </font>
    </dxf>
    <dxf>
      <font>
        <color theme="1"/>
      </font>
      <fill>
        <patternFill>
          <bgColor rgb="FFFFFF99"/>
        </patternFill>
      </fill>
    </dxf>
    <dxf>
      <fill>
        <patternFill patternType="solid">
          <bgColor auto="1"/>
        </patternFill>
      </fill>
    </dxf>
    <dxf>
      <fill>
        <patternFill patternType="lightGray">
          <bgColor auto="1"/>
        </patternFill>
      </fill>
    </dxf>
    <dxf>
      <font>
        <color theme="2"/>
      </font>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bgColor rgb="FFFFFF99"/>
        </patternFill>
      </fill>
    </dxf>
    <dxf>
      <fill>
        <patternFill patternType="solid">
          <bgColor rgb="FFFFFF99"/>
        </patternFill>
      </fill>
    </dxf>
    <dxf>
      <fill>
        <patternFill patternType="lightGray">
          <bgColor auto="1"/>
        </patternFill>
      </fill>
    </dxf>
    <dxf>
      <font>
        <color theme="2"/>
      </font>
      <fill>
        <patternFill patternType="none">
          <bgColor auto="1"/>
        </patternFill>
      </fill>
    </dxf>
    <dxf>
      <fill>
        <patternFill patternType="lightGray">
          <bgColor auto="1"/>
        </patternFill>
      </fill>
    </dxf>
    <dxf>
      <font>
        <color theme="2"/>
      </font>
    </dxf>
    <dxf>
      <fill>
        <patternFill patternType="lightGray">
          <bgColor auto="1"/>
        </patternFill>
      </fill>
    </dxf>
    <dxf>
      <fill>
        <patternFill patternType="solid">
          <bgColor auto="1"/>
        </patternFill>
      </fill>
    </dxf>
    <dxf>
      <font>
        <color theme="2"/>
      </font>
    </dxf>
    <dxf>
      <fill>
        <patternFill patternType="solid">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theme="2"/>
      </font>
    </dxf>
    <dxf>
      <fill>
        <patternFill patternType="solid">
          <bgColor auto="1"/>
        </patternFill>
      </fill>
    </dxf>
    <dxf>
      <fill>
        <patternFill patternType="lightGray">
          <bgColor auto="1"/>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ont>
        <color rgb="FFFF0000"/>
      </font>
    </dxf>
    <dxf>
      <fill>
        <patternFill patternType="lightGray">
          <bgColor auto="1"/>
        </patternFill>
      </fill>
    </dxf>
    <dxf>
      <font>
        <color theme="2"/>
      </font>
    </dxf>
    <dxf>
      <fill>
        <patternFill patternType="solid">
          <bgColor rgb="FFFFFF99"/>
        </patternFill>
      </fill>
    </dxf>
    <dxf>
      <fill>
        <patternFill patternType="solid">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ont>
        <color theme="2"/>
      </font>
    </dxf>
    <dxf>
      <font>
        <color rgb="FFFF0000"/>
      </font>
    </dxf>
    <dxf>
      <font>
        <color theme="0"/>
      </font>
    </dxf>
    <dxf>
      <fill>
        <patternFill patternType="solid">
          <bgColor auto="1"/>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ont>
        <color theme="2"/>
      </font>
    </dxf>
    <dxf>
      <font>
        <color theme="2"/>
      </font>
    </dxf>
    <dxf>
      <font>
        <color rgb="FFFF0000"/>
      </font>
      <fill>
        <patternFill patternType="none">
          <bgColor auto="1"/>
        </patternFill>
      </fill>
    </dxf>
    <dxf>
      <fill>
        <patternFill patternType="lightGray">
          <bgColor auto="1"/>
        </patternFill>
      </fill>
    </dxf>
    <dxf>
      <fill>
        <patternFill patternType="lightGray">
          <bgColor auto="1"/>
        </patternFill>
      </fill>
    </dxf>
    <dxf>
      <fill>
        <patternFill patternType="solid">
          <bgColor auto="1"/>
        </patternFill>
      </fill>
    </dxf>
    <dxf>
      <fill>
        <patternFill>
          <bgColor rgb="FFFFFF99"/>
        </patternFill>
      </fill>
    </dxf>
    <dxf>
      <fill>
        <patternFill>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bgColor rgb="FFFFFF99"/>
        </patternFill>
      </fill>
    </dxf>
    <dxf>
      <fill>
        <patternFill>
          <bgColor rgb="FFFFFF99"/>
        </patternFill>
      </fill>
    </dxf>
    <dxf>
      <fill>
        <patternFill>
          <bgColor rgb="FFFFFF99"/>
        </patternFill>
      </fill>
    </dxf>
    <dxf>
      <fill>
        <patternFill patternType="solid">
          <bgColor auto="1"/>
        </patternFill>
      </fill>
    </dxf>
    <dxf>
      <fill>
        <patternFill patternType="solid">
          <bgColor auto="1"/>
        </patternFill>
      </fill>
    </dxf>
    <dxf>
      <fill>
        <patternFill patternType="solid">
          <bgColor rgb="FFFFFF99"/>
        </patternFill>
      </fill>
    </dxf>
    <dxf>
      <font>
        <color theme="1"/>
      </font>
    </dxf>
    <dxf>
      <font>
        <color theme="1"/>
      </font>
    </dxf>
    <dxf>
      <font>
        <color theme="0"/>
      </font>
    </dxf>
    <dxf>
      <font>
        <color theme="0"/>
      </font>
    </dxf>
    <dxf>
      <font>
        <color rgb="FFFF0000"/>
      </font>
    </dxf>
    <dxf>
      <font>
        <color rgb="FFFF0000"/>
      </font>
    </dxf>
    <dxf>
      <fill>
        <patternFill patternType="lightGray">
          <bgColor auto="1"/>
        </patternFill>
      </fill>
    </dxf>
    <dxf>
      <font>
        <color theme="2"/>
      </font>
    </dxf>
    <dxf>
      <fill>
        <patternFill patternType="lightGray">
          <bgColor auto="1"/>
        </patternFill>
      </fill>
    </dxf>
    <dxf>
      <font>
        <color theme="2"/>
      </font>
    </dxf>
    <dxf>
      <fill>
        <patternFill patternType="solid">
          <bgColor rgb="FFFFFF99"/>
        </patternFill>
      </fill>
    </dxf>
    <dxf>
      <fill>
        <patternFill patternType="lightGray">
          <bgColor auto="1"/>
        </patternFill>
      </fill>
    </dxf>
    <dxf>
      <fill>
        <patternFill patternType="none">
          <bgColor auto="1"/>
        </patternFill>
      </fill>
    </dxf>
    <dxf>
      <fill>
        <patternFill patternType="solid">
          <bgColor rgb="FFFFFF99"/>
        </patternFill>
      </fill>
    </dxf>
    <dxf>
      <font>
        <color theme="2"/>
      </font>
      <fill>
        <patternFill patternType="lightGray">
          <bgColor auto="1"/>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CCFFFF"/>
        </patternFill>
      </fill>
    </dxf>
    <dxf>
      <font>
        <color theme="1"/>
      </font>
    </dxf>
    <dxf>
      <fill>
        <patternFill>
          <bgColor rgb="FFCCFFFF"/>
        </patternFill>
      </fill>
    </dxf>
    <dxf>
      <font>
        <color theme="1"/>
      </font>
    </dxf>
    <dxf>
      <fill>
        <patternFill>
          <bgColor rgb="FFCCFFFF"/>
        </patternFill>
      </fill>
    </dxf>
    <dxf>
      <font>
        <color theme="1"/>
      </font>
    </dxf>
    <dxf>
      <font>
        <color rgb="FFFF0000"/>
      </font>
    </dxf>
    <dxf>
      <font>
        <color rgb="FFFF0000"/>
      </font>
    </dxf>
    <dxf>
      <font>
        <color rgb="FFFF0000"/>
      </font>
    </dxf>
    <dxf>
      <fill>
        <patternFill patternType="solid">
          <bgColor auto="1"/>
        </patternFill>
      </fill>
    </dxf>
    <dxf>
      <fill>
        <patternFill patternType="solid">
          <bgColor auto="1"/>
        </patternFill>
      </fill>
    </dxf>
    <dxf>
      <font>
        <b/>
        <i val="0"/>
        <color rgb="FFFF0000"/>
      </font>
    </dxf>
    <dxf>
      <fill>
        <patternFill patternType="solid">
          <bgColor auto="1"/>
        </patternFill>
      </fill>
    </dxf>
    <dxf>
      <font>
        <color rgb="FFFF0000"/>
      </font>
    </dxf>
    <dxf>
      <font>
        <color rgb="FF0000FF"/>
      </font>
    </dxf>
    <dxf>
      <font>
        <color theme="0"/>
      </font>
    </dxf>
    <dxf>
      <fill>
        <patternFill patternType="solid">
          <bgColor rgb="FFFFFF99"/>
        </patternFill>
      </fill>
    </dxf>
    <dxf>
      <fill>
        <patternFill patternType="lightGray">
          <bgColor auto="1"/>
        </patternFill>
      </fill>
    </dxf>
    <dxf>
      <fill>
        <patternFill patternType="solid">
          <bgColor auto="1"/>
        </patternFill>
      </fill>
    </dxf>
    <dxf>
      <fill>
        <patternFill patternType="solid">
          <bgColor rgb="FFFFFF99"/>
        </patternFill>
      </fill>
    </dxf>
    <dxf>
      <fill>
        <patternFill patternType="lightGray">
          <bgColor auto="1"/>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ont>
        <color theme="2"/>
      </font>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0000FF"/>
      </font>
    </dxf>
    <dxf>
      <font>
        <color theme="0"/>
      </font>
    </dxf>
    <dxf>
      <fill>
        <patternFill patternType="solid">
          <bgColor auto="1"/>
        </patternFill>
      </fill>
    </dxf>
    <dxf>
      <font>
        <color rgb="FF0000FF"/>
      </font>
    </dxf>
    <dxf>
      <font>
        <color rgb="FFFF0000"/>
      </font>
    </dxf>
    <dxf>
      <font>
        <color rgb="FFFF0000"/>
      </font>
    </dxf>
    <dxf>
      <font>
        <color rgb="FFFF0000"/>
      </font>
    </dxf>
    <dxf>
      <font>
        <color rgb="FFFF0000"/>
      </font>
    </dxf>
    <dxf>
      <font>
        <color rgb="FFFF0000"/>
      </font>
    </dxf>
    <dxf>
      <font>
        <color rgb="FF0000FF"/>
      </font>
    </dxf>
    <dxf>
      <font>
        <color rgb="FFFF0000"/>
      </font>
    </dxf>
    <dxf>
      <font>
        <color rgb="FFFF0000"/>
      </font>
    </dxf>
    <dxf>
      <font>
        <color theme="0"/>
      </font>
    </dxf>
    <dxf>
      <font>
        <color theme="0"/>
      </font>
    </dxf>
    <dxf>
      <font>
        <color theme="0"/>
      </font>
    </dxf>
    <dxf>
      <font>
        <color rgb="FFFF0000"/>
      </font>
    </dxf>
    <dxf>
      <font>
        <color rgb="FF0000FF"/>
      </font>
    </dxf>
    <dxf>
      <fill>
        <patternFill patternType="solid">
          <bgColor auto="1"/>
        </patternFill>
      </fill>
    </dxf>
    <dxf>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ont>
        <color theme="2"/>
      </font>
      <fill>
        <patternFill patternType="lightGray">
          <bgColor auto="1"/>
        </patternFill>
      </fill>
    </dxf>
    <dxf>
      <font>
        <color rgb="FFFF0000"/>
      </font>
    </dxf>
    <dxf>
      <font>
        <color rgb="FFFF0000"/>
      </font>
    </dxf>
    <dxf>
      <font>
        <color rgb="FFFF0000"/>
      </font>
    </dxf>
    <dxf>
      <font>
        <color rgb="FFFF0000"/>
      </font>
    </dxf>
    <dxf>
      <font>
        <color rgb="FFFF0000"/>
      </font>
    </dxf>
    <dxf>
      <font>
        <color rgb="FFFF0000"/>
      </font>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lightGray">
          <bgColor auto="1"/>
        </patternFill>
      </fill>
    </dxf>
    <dxf>
      <font>
        <color theme="2"/>
      </font>
    </dxf>
    <dxf>
      <font>
        <color rgb="FF0000FF"/>
      </font>
    </dxf>
    <dxf>
      <font>
        <color rgb="FF0000FF"/>
      </font>
      <fill>
        <patternFill patternType="none">
          <bgColor auto="1"/>
        </patternFill>
      </fill>
    </dxf>
    <dxf>
      <fill>
        <patternFill patternType="solid">
          <bgColor auto="1"/>
        </patternFill>
      </fill>
    </dxf>
    <dxf>
      <fill>
        <patternFill patternType="solid">
          <bgColor auto="1"/>
        </patternFill>
      </fill>
    </dxf>
    <dxf>
      <font>
        <color theme="2"/>
      </font>
    </dxf>
    <dxf>
      <font>
        <color rgb="FF0000FF"/>
      </font>
    </dxf>
    <dxf>
      <font>
        <color rgb="FFFF0000"/>
      </font>
    </dxf>
    <dxf>
      <fill>
        <patternFill patternType="lightGray">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ont>
        <b/>
        <i val="0"/>
        <color rgb="FFFF0000"/>
      </font>
    </dxf>
    <dxf>
      <font>
        <color rgb="FFFF0000"/>
      </font>
    </dxf>
    <dxf>
      <font>
        <b/>
        <i val="0"/>
        <color rgb="FFFF0000"/>
      </font>
    </dxf>
    <dxf>
      <font>
        <color rgb="FFFF0000"/>
      </font>
    </dxf>
    <dxf>
      <fill>
        <patternFill patternType="lightGray">
          <bgColor auto="1"/>
        </patternFill>
      </fill>
    </dxf>
    <dxf>
      <fill>
        <patternFill patternType="solid">
          <bgColor auto="1"/>
        </patternFill>
      </fill>
    </dxf>
    <dxf>
      <fill>
        <patternFill patternType="lightGray">
          <bgColor auto="1"/>
        </patternFill>
      </fill>
    </dxf>
    <dxf>
      <font>
        <color theme="2"/>
      </font>
    </dxf>
    <dxf>
      <fill>
        <patternFill patternType="lightGray">
          <bgColor auto="1"/>
        </patternFill>
      </fill>
    </dxf>
    <dxf>
      <fill>
        <patternFill patternType="solid">
          <bgColor auto="1"/>
        </patternFill>
      </fill>
    </dxf>
    <dxf>
      <font>
        <color theme="2"/>
      </font>
    </dxf>
    <dxf>
      <fill>
        <patternFill patternType="lightGray">
          <bgColor auto="1"/>
        </patternFill>
      </fill>
    </dxf>
    <dxf>
      <font>
        <color theme="2"/>
      </font>
    </dxf>
    <dxf>
      <font>
        <color theme="2"/>
      </font>
    </dxf>
    <dxf>
      <fill>
        <patternFill patternType="solid">
          <bgColor auto="1"/>
        </patternFill>
      </fill>
    </dxf>
    <dxf>
      <fill>
        <patternFill patternType="solid">
          <bgColor auto="1"/>
        </patternFill>
      </fill>
    </dxf>
    <dxf>
      <fill>
        <patternFill patternType="lightGray">
          <bgColor auto="1"/>
        </patternFill>
      </fill>
    </dxf>
    <dxf>
      <font>
        <color theme="2"/>
      </font>
    </dxf>
    <dxf>
      <font>
        <color theme="2"/>
      </font>
    </dxf>
    <dxf>
      <fill>
        <patternFill patternType="solid">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theme="0"/>
      </font>
    </dxf>
    <dxf>
      <font>
        <color rgb="FF0000FF"/>
      </font>
    </dxf>
    <dxf>
      <font>
        <color theme="2"/>
      </font>
    </dxf>
    <dxf>
      <fill>
        <patternFill patternType="solid">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ont>
        <color theme="1"/>
      </font>
      <fill>
        <patternFill patternType="solid">
          <bgColor rgb="FFFFFF99"/>
        </patternFill>
      </fill>
    </dxf>
    <dxf>
      <fill>
        <patternFill patternType="solid">
          <bgColor auto="1"/>
        </patternFill>
      </fill>
    </dxf>
    <dxf>
      <font>
        <color theme="2"/>
      </font>
      <fill>
        <patternFill patternType="lightGray">
          <bgColor auto="1"/>
        </patternFill>
      </fill>
    </dxf>
    <dxf>
      <font>
        <color theme="2"/>
      </font>
      <fill>
        <patternFill patternType="lightGray">
          <bgColor auto="1"/>
        </patternFill>
      </fill>
    </dxf>
    <dxf>
      <font>
        <color theme="2"/>
      </font>
      <fill>
        <patternFill patternType="lightGray">
          <bgColor auto="1"/>
        </patternFill>
      </fill>
    </dxf>
    <dxf>
      <fill>
        <patternFill patternType="solid">
          <bgColor auto="1"/>
        </patternFill>
      </fill>
    </dxf>
    <dxf>
      <font>
        <color theme="2"/>
      </font>
    </dxf>
    <dxf>
      <font>
        <color theme="2"/>
      </font>
    </dxf>
    <dxf>
      <font>
        <color theme="2"/>
      </font>
    </dxf>
    <dxf>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s>
  <tableStyles count="0" defaultTableStyle="TableStyleMedium2" defaultPivotStyle="PivotStyleLight16"/>
  <colors>
    <mruColors>
      <color rgb="FFFFFF99"/>
      <color rgb="FFCCFFFF"/>
      <color rgb="FF66FFFF"/>
      <color rgb="FFA7FFFF"/>
      <color rgb="FF0000FF"/>
      <color rgb="FFFFCCFF"/>
      <color rgb="FFCCFFCC"/>
      <color rgb="FFFFFF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s>
</file>

<file path=xl/drawings/_rels/drawing5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oneCellAnchor>
    <xdr:from>
      <xdr:col>2</xdr:col>
      <xdr:colOff>60513</xdr:colOff>
      <xdr:row>5</xdr:row>
      <xdr:rowOff>0</xdr:rowOff>
    </xdr:from>
    <xdr:ext cx="3518912" cy="425822"/>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432113" y="1057275"/>
          <a:ext cx="3518912" cy="4258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2000">
              <a:latin typeface="ＭＳ 明朝" panose="02020609040205080304" pitchFamily="17" charset="-128"/>
              <a:ea typeface="ＭＳ 明朝" panose="02020609040205080304" pitchFamily="17" charset="-128"/>
            </a:rPr>
            <a:t>土地改良区運営実態等調査票</a:t>
          </a:r>
        </a:p>
      </xdr:txBody>
    </xdr:sp>
    <xdr:clientData/>
  </xdr:oneCellAnchor>
  <xdr:oneCellAnchor>
    <xdr:from>
      <xdr:col>0</xdr:col>
      <xdr:colOff>645952</xdr:colOff>
      <xdr:row>10</xdr:row>
      <xdr:rowOff>57150</xdr:rowOff>
    </xdr:from>
    <xdr:ext cx="5037298" cy="384810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645952" y="2628900"/>
          <a:ext cx="5037298" cy="3848100"/>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t">
          <a:noAutofit/>
        </a:bodyPr>
        <a:lstStyle/>
        <a:p>
          <a:r>
            <a:rPr kumimoji="1" lang="ja-JP" altLang="en-US" sz="1200">
              <a:latin typeface="ＭＳ 明朝" panose="02020609040205080304" pitchFamily="17" charset="-128"/>
              <a:ea typeface="ＭＳ 明朝" panose="02020609040205080304" pitchFamily="17" charset="-128"/>
            </a:rPr>
            <a:t>　</a:t>
          </a:r>
          <a:endParaRPr kumimoji="1" lang="en-US" altLang="ja-JP" sz="1200">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土地改良区は、かんがい排水事業やほ場整備事業等を実施するとともに、農業生産に必要となる農業水利施設の管理、基盤整備を通じた農地利用集積の推進や地区内の利水調整等に中心的な役割を担う団体であり、農業・農村を支える役割は益々重要なものとして期待されてい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一方、農家の高齢化、担い手への農地の集積、土地持ち非農家が増加する二極化の進展等、農業農村情勢の変化に直面しております。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こうした中、土地改良区の運営の実態を明らかにするとともに、その動向や、土地改良区の運営に取り組まれている方々の意向などを把握・分析し、今後の農業農村整備事業に関する諸施策に適確に反映させるとともに、土地改良区の基盤強化などの検討の基礎資料とするため、この実態調査を実施することとしたもので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調査票の内容は、前段に運営実態に関する設問、後段に今後の意向等に関する設問で構成しており、前段は事務局、後段は理事の方など役員の意向を伺うものとして多岐にわたっておりますが、上記の趣旨をご理解いただき、本調査へのご協力をお願い致し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なお、調査は、</a:t>
          </a:r>
          <a:r>
            <a:rPr kumimoji="1" lang="ja-JP" altLang="en-US" sz="1200" b="1" u="sng">
              <a:solidFill>
                <a:sysClr val="windowText" lastClr="000000"/>
              </a:solidFill>
              <a:latin typeface="ＭＳ 明朝" panose="02020609040205080304" pitchFamily="17" charset="-128"/>
              <a:ea typeface="ＭＳ 明朝" panose="02020609040205080304" pitchFamily="17" charset="-128"/>
            </a:rPr>
            <a:t>農林水産省の調査事業として行われるもの</a:t>
          </a:r>
          <a:r>
            <a:rPr kumimoji="1" lang="ja-JP" altLang="en-US" sz="1200">
              <a:solidFill>
                <a:sysClr val="windowText" lastClr="000000"/>
              </a:solidFill>
              <a:latin typeface="ＭＳ 明朝" panose="02020609040205080304" pitchFamily="17" charset="-128"/>
              <a:ea typeface="ＭＳ 明朝" panose="02020609040205080304" pitchFamily="17" charset="-128"/>
            </a:rPr>
            <a:t>で、伺った個別の内容については、調査目的以外には一切使用いたしません。</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38351</xdr:colOff>
      <xdr:row>9</xdr:row>
      <xdr:rowOff>71105</xdr:rowOff>
    </xdr:from>
    <xdr:ext cx="2236510" cy="359073"/>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079422" y="2261855"/>
          <a:ext cx="2236510" cy="35907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明朝" panose="02020609040205080304" pitchFamily="17" charset="-128"/>
              <a:ea typeface="ＭＳ 明朝" panose="02020609040205080304" pitchFamily="17" charset="-128"/>
            </a:rPr>
            <a:t>調査についてのお願い</a:t>
          </a:r>
          <a:endParaRPr kumimoji="1" lang="en-US" altLang="ja-JP" sz="1600">
            <a:latin typeface="ＭＳ 明朝" panose="02020609040205080304" pitchFamily="17" charset="-128"/>
            <a:ea typeface="ＭＳ 明朝" panose="02020609040205080304" pitchFamily="17" charset="-128"/>
          </a:endParaRPr>
        </a:p>
      </xdr:txBody>
    </xdr:sp>
    <xdr:clientData/>
  </xdr:oneCellAnchor>
  <xdr:oneCellAnchor>
    <xdr:from>
      <xdr:col>2</xdr:col>
      <xdr:colOff>60513</xdr:colOff>
      <xdr:row>5</xdr:row>
      <xdr:rowOff>0</xdr:rowOff>
    </xdr:from>
    <xdr:ext cx="3518912" cy="425822"/>
    <xdr:sp macro="" textlink="">
      <xdr:nvSpPr>
        <xdr:cNvPr id="9" name="テキスト ボックス 8">
          <a:extLst>
            <a:ext uri="{FF2B5EF4-FFF2-40B4-BE49-F238E27FC236}">
              <a16:creationId xmlns:a16="http://schemas.microsoft.com/office/drawing/2014/main" id="{6EEB866B-EB91-41B2-9EBB-6577E24F0FE2}"/>
            </a:ext>
          </a:extLst>
        </xdr:cNvPr>
        <xdr:cNvSpPr txBox="1"/>
      </xdr:nvSpPr>
      <xdr:spPr>
        <a:xfrm>
          <a:off x="1432113" y="1190625"/>
          <a:ext cx="3518912" cy="4258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2000">
              <a:latin typeface="ＭＳ 明朝" panose="02020609040205080304" pitchFamily="17" charset="-128"/>
              <a:ea typeface="ＭＳ 明朝" panose="02020609040205080304" pitchFamily="17" charset="-128"/>
            </a:rPr>
            <a:t>土地改良区運営実態等調査票</a:t>
          </a:r>
        </a:p>
      </xdr:txBody>
    </xdr:sp>
    <xdr:clientData/>
  </xdr:oneCellAnchor>
  <xdr:oneCellAnchor>
    <xdr:from>
      <xdr:col>3</xdr:col>
      <xdr:colOff>133349</xdr:colOff>
      <xdr:row>32</xdr:row>
      <xdr:rowOff>159569</xdr:rowOff>
    </xdr:from>
    <xdr:ext cx="2114550" cy="392415"/>
    <xdr:sp macro="" textlink="">
      <xdr:nvSpPr>
        <xdr:cNvPr id="10" name="テキスト ボックス 9">
          <a:extLst>
            <a:ext uri="{FF2B5EF4-FFF2-40B4-BE49-F238E27FC236}">
              <a16:creationId xmlns:a16="http://schemas.microsoft.com/office/drawing/2014/main" id="{1F008B5E-0D54-4CC3-8BD4-52C564897750}"/>
            </a:ext>
          </a:extLst>
        </xdr:cNvPr>
        <xdr:cNvSpPr txBox="1"/>
      </xdr:nvSpPr>
      <xdr:spPr>
        <a:xfrm>
          <a:off x="2190749" y="7684319"/>
          <a:ext cx="2114550"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800">
              <a:solidFill>
                <a:sysClr val="windowText" lastClr="000000"/>
              </a:solidFill>
              <a:latin typeface="ＭＳ 明朝" panose="02020609040205080304" pitchFamily="17" charset="-128"/>
              <a:ea typeface="ＭＳ 明朝" panose="02020609040205080304" pitchFamily="17" charset="-128"/>
            </a:rPr>
            <a:t>令和３年</a:t>
          </a:r>
          <a:r>
            <a:rPr kumimoji="1" lang="en-US" altLang="ja-JP" sz="1800">
              <a:solidFill>
                <a:sysClr val="windowText" lastClr="000000"/>
              </a:solidFill>
              <a:latin typeface="ＭＳ 明朝" panose="02020609040205080304" pitchFamily="17" charset="-128"/>
              <a:ea typeface="ＭＳ 明朝" panose="02020609040205080304" pitchFamily="17" charset="-128"/>
            </a:rPr>
            <a:t>10</a:t>
          </a:r>
          <a:r>
            <a:rPr kumimoji="1" lang="ja-JP" altLang="en-US" sz="1800">
              <a:solidFill>
                <a:sysClr val="windowText" lastClr="000000"/>
              </a:solidFill>
              <a:latin typeface="ＭＳ 明朝" panose="02020609040205080304" pitchFamily="17" charset="-128"/>
              <a:ea typeface="ＭＳ 明朝" panose="02020609040205080304" pitchFamily="17" charset="-128"/>
            </a:rPr>
            <a:t>月</a:t>
          </a:r>
          <a:endParaRPr kumimoji="1" lang="en-US" altLang="ja-JP" sz="18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0</xdr:col>
      <xdr:colOff>645952</xdr:colOff>
      <xdr:row>10</xdr:row>
      <xdr:rowOff>57150</xdr:rowOff>
    </xdr:from>
    <xdr:ext cx="5037298" cy="3848100"/>
    <xdr:sp macro="" textlink="">
      <xdr:nvSpPr>
        <xdr:cNvPr id="11" name="テキスト ボックス 10">
          <a:extLst>
            <a:ext uri="{FF2B5EF4-FFF2-40B4-BE49-F238E27FC236}">
              <a16:creationId xmlns:a16="http://schemas.microsoft.com/office/drawing/2014/main" id="{0801F143-4892-417D-9C00-F2557AF9E800}"/>
            </a:ext>
          </a:extLst>
        </xdr:cNvPr>
        <xdr:cNvSpPr txBox="1"/>
      </xdr:nvSpPr>
      <xdr:spPr>
        <a:xfrm>
          <a:off x="645952" y="2343150"/>
          <a:ext cx="5037298" cy="3848100"/>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t">
          <a:noAutofit/>
        </a:bodyPr>
        <a:lstStyle/>
        <a:p>
          <a:r>
            <a:rPr kumimoji="1" lang="ja-JP" altLang="en-US" sz="1200">
              <a:latin typeface="ＭＳ 明朝" panose="02020609040205080304" pitchFamily="17" charset="-128"/>
              <a:ea typeface="ＭＳ 明朝" panose="02020609040205080304" pitchFamily="17" charset="-128"/>
            </a:rPr>
            <a:t>　</a:t>
          </a:r>
          <a:endParaRPr kumimoji="1" lang="en-US" altLang="ja-JP" sz="1200">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土地改良区は、かんがい排水事業やほ場整備事業等を実施するとともに、農業生産に必要となる農業水利施設の管理、基盤整備を通じた農地利用集積の推進や地区内の利水調整等に中心的な役割を担う団体であり、農業・農村を支える役割は益々重要なものとして期待されてい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一方、農家の高齢化、担い手への農地の集積、土地持ち非農家が増加する二極化の進展等、農業農村情勢の変化に直面しております。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こうした中、土地改良区の運営の実態を明らかにするとともに、その動向や、土地改良区の運営に取り組まれている方々の意向などを把握・分析し、今後の農業農村整備事業に関する諸施策に適確に反映させるとともに、土地改良区の基盤強化などの検討の基礎資料とするため、この実態調査を実施することとしたもので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調査票の内容は、前段に運営実態に関する設問、後段に今後の意向等に関する設問で構成しており、前段は事務局、後段は理事の方など役員の意向を伺うものとして多岐にわたっておりますが、上記の趣旨をご理解いただき、本調査へのご協力をお願い致し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なお、調査は、</a:t>
          </a:r>
          <a:r>
            <a:rPr kumimoji="1" lang="ja-JP" altLang="en-US" sz="1200" b="1" u="sng">
              <a:solidFill>
                <a:sysClr val="windowText" lastClr="000000"/>
              </a:solidFill>
              <a:latin typeface="ＭＳ 明朝" panose="02020609040205080304" pitchFamily="17" charset="-128"/>
              <a:ea typeface="ＭＳ 明朝" panose="02020609040205080304" pitchFamily="17" charset="-128"/>
            </a:rPr>
            <a:t>農林水産省の調査事業として行われるもの</a:t>
          </a:r>
          <a:r>
            <a:rPr kumimoji="1" lang="ja-JP" altLang="en-US" sz="1200">
              <a:solidFill>
                <a:sysClr val="windowText" lastClr="000000"/>
              </a:solidFill>
              <a:latin typeface="ＭＳ 明朝" panose="02020609040205080304" pitchFamily="17" charset="-128"/>
              <a:ea typeface="ＭＳ 明朝" panose="02020609040205080304" pitchFamily="17" charset="-128"/>
            </a:rPr>
            <a:t>で、伺った個別の内容については、調査目的以外には一切使用いたしません。</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38351</xdr:colOff>
      <xdr:row>9</xdr:row>
      <xdr:rowOff>71105</xdr:rowOff>
    </xdr:from>
    <xdr:ext cx="2236510" cy="359073"/>
    <xdr:sp macro="" textlink="">
      <xdr:nvSpPr>
        <xdr:cNvPr id="12" name="テキスト ボックス 11">
          <a:extLst>
            <a:ext uri="{FF2B5EF4-FFF2-40B4-BE49-F238E27FC236}">
              <a16:creationId xmlns:a16="http://schemas.microsoft.com/office/drawing/2014/main" id="{9BBC780C-C270-4EBF-AD12-E04600C824E2}"/>
            </a:ext>
          </a:extLst>
        </xdr:cNvPr>
        <xdr:cNvSpPr txBox="1"/>
      </xdr:nvSpPr>
      <xdr:spPr>
        <a:xfrm>
          <a:off x="2095751" y="2118980"/>
          <a:ext cx="2236510" cy="35907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明朝" panose="02020609040205080304" pitchFamily="17" charset="-128"/>
              <a:ea typeface="ＭＳ 明朝" panose="02020609040205080304" pitchFamily="17" charset="-128"/>
            </a:rPr>
            <a:t>調査についてのお願い</a:t>
          </a:r>
          <a:endParaRPr kumimoji="1" lang="en-US" altLang="ja-JP" sz="1600">
            <a:latin typeface="ＭＳ 明朝" panose="02020609040205080304" pitchFamily="17" charset="-128"/>
            <a:ea typeface="ＭＳ 明朝" panose="02020609040205080304" pitchFamily="17"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17</xdr:row>
      <xdr:rowOff>76200</xdr:rowOff>
    </xdr:from>
    <xdr:to>
      <xdr:col>4</xdr:col>
      <xdr:colOff>100875</xdr:colOff>
      <xdr:row>18</xdr:row>
      <xdr:rowOff>120750</xdr:rowOff>
    </xdr:to>
    <xdr:sp macro="" textlink="">
      <xdr:nvSpPr>
        <xdr:cNvPr id="15" name="テキスト ボックス 14">
          <a:extLst>
            <a:ext uri="{FF2B5EF4-FFF2-40B4-BE49-F238E27FC236}">
              <a16:creationId xmlns:a16="http://schemas.microsoft.com/office/drawing/2014/main" id="{FC70AF72-8F5D-46C5-B03B-DE68F401C38B}"/>
            </a:ext>
          </a:extLst>
        </xdr:cNvPr>
        <xdr:cNvSpPr txBox="1">
          <a:spLocks/>
        </xdr:cNvSpPr>
      </xdr:nvSpPr>
      <xdr:spPr>
        <a:xfrm>
          <a:off x="342900" y="750951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40</xdr:row>
      <xdr:rowOff>76200</xdr:rowOff>
    </xdr:from>
    <xdr:to>
      <xdr:col>4</xdr:col>
      <xdr:colOff>100875</xdr:colOff>
      <xdr:row>41</xdr:row>
      <xdr:rowOff>120750</xdr:rowOff>
    </xdr:to>
    <xdr:sp macro="" textlink="">
      <xdr:nvSpPr>
        <xdr:cNvPr id="16" name="テキスト ボックス 15">
          <a:extLst>
            <a:ext uri="{FF2B5EF4-FFF2-40B4-BE49-F238E27FC236}">
              <a16:creationId xmlns:a16="http://schemas.microsoft.com/office/drawing/2014/main" id="{7791837E-BB75-40DE-AF4E-4B9850092278}"/>
            </a:ext>
          </a:extLst>
        </xdr:cNvPr>
        <xdr:cNvSpPr txBox="1">
          <a:spLocks/>
        </xdr:cNvSpPr>
      </xdr:nvSpPr>
      <xdr:spPr>
        <a:xfrm>
          <a:off x="342900" y="791527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50</xdr:row>
      <xdr:rowOff>76200</xdr:rowOff>
    </xdr:from>
    <xdr:to>
      <xdr:col>4</xdr:col>
      <xdr:colOff>100875</xdr:colOff>
      <xdr:row>51</xdr:row>
      <xdr:rowOff>120750</xdr:rowOff>
    </xdr:to>
    <xdr:sp macro="" textlink="">
      <xdr:nvSpPr>
        <xdr:cNvPr id="17" name="テキスト ボックス 16">
          <a:extLst>
            <a:ext uri="{FF2B5EF4-FFF2-40B4-BE49-F238E27FC236}">
              <a16:creationId xmlns:a16="http://schemas.microsoft.com/office/drawing/2014/main" id="{41EDBFFC-80F6-42C9-9271-F0BFDDD16E79}"/>
            </a:ext>
          </a:extLst>
        </xdr:cNvPr>
        <xdr:cNvSpPr txBox="1">
          <a:spLocks/>
        </xdr:cNvSpPr>
      </xdr:nvSpPr>
      <xdr:spPr>
        <a:xfrm>
          <a:off x="342900" y="81038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18" name="テキスト ボックス 17">
          <a:extLst>
            <a:ext uri="{FF2B5EF4-FFF2-40B4-BE49-F238E27FC236}">
              <a16:creationId xmlns:a16="http://schemas.microsoft.com/office/drawing/2014/main" id="{4F17E04F-6DE2-47A5-B051-F0A88129EF76}"/>
            </a:ext>
          </a:extLst>
        </xdr:cNvPr>
        <xdr:cNvSpPr txBox="1">
          <a:spLocks/>
        </xdr:cNvSpPr>
      </xdr:nvSpPr>
      <xdr:spPr>
        <a:xfrm>
          <a:off x="342900" y="83419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23</xdr:row>
      <xdr:rowOff>76200</xdr:rowOff>
    </xdr:from>
    <xdr:to>
      <xdr:col>4</xdr:col>
      <xdr:colOff>100875</xdr:colOff>
      <xdr:row>24</xdr:row>
      <xdr:rowOff>120750</xdr:rowOff>
    </xdr:to>
    <xdr:sp macro="" textlink="">
      <xdr:nvSpPr>
        <xdr:cNvPr id="19" name="テキスト ボックス 18">
          <a:extLst>
            <a:ext uri="{FF2B5EF4-FFF2-40B4-BE49-F238E27FC236}">
              <a16:creationId xmlns:a16="http://schemas.microsoft.com/office/drawing/2014/main" id="{6E064FFF-BA94-4A6A-92BD-A67C05A5E54B}"/>
            </a:ext>
          </a:extLst>
        </xdr:cNvPr>
        <xdr:cNvSpPr txBox="1">
          <a:spLocks/>
        </xdr:cNvSpPr>
      </xdr:nvSpPr>
      <xdr:spPr>
        <a:xfrm>
          <a:off x="342900" y="861155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47</xdr:row>
      <xdr:rowOff>76200</xdr:rowOff>
    </xdr:from>
    <xdr:to>
      <xdr:col>4</xdr:col>
      <xdr:colOff>100875</xdr:colOff>
      <xdr:row>48</xdr:row>
      <xdr:rowOff>120750</xdr:rowOff>
    </xdr:to>
    <xdr:sp macro="" textlink="">
      <xdr:nvSpPr>
        <xdr:cNvPr id="20" name="テキスト ボックス 19">
          <a:extLst>
            <a:ext uri="{FF2B5EF4-FFF2-40B4-BE49-F238E27FC236}">
              <a16:creationId xmlns:a16="http://schemas.microsoft.com/office/drawing/2014/main" id="{D27BDE9F-A7A4-4BE5-8849-4994D20CD460}"/>
            </a:ext>
          </a:extLst>
        </xdr:cNvPr>
        <xdr:cNvSpPr txBox="1">
          <a:spLocks/>
        </xdr:cNvSpPr>
      </xdr:nvSpPr>
      <xdr:spPr>
        <a:xfrm>
          <a:off x="342900" y="904208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5" name="テキスト ボックス 4">
          <a:extLst>
            <a:ext uri="{FF2B5EF4-FFF2-40B4-BE49-F238E27FC236}">
              <a16:creationId xmlns:a16="http://schemas.microsoft.com/office/drawing/2014/main" id="{F4773EB3-44C8-4B35-B56C-3093D3211FC9}"/>
            </a:ext>
          </a:extLst>
        </xdr:cNvPr>
        <xdr:cNvSpPr txBox="1">
          <a:spLocks/>
        </xdr:cNvSpPr>
      </xdr:nvSpPr>
      <xdr:spPr>
        <a:xfrm>
          <a:off x="342900" y="128111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38</xdr:row>
      <xdr:rowOff>76200</xdr:rowOff>
    </xdr:from>
    <xdr:to>
      <xdr:col>4</xdr:col>
      <xdr:colOff>100875</xdr:colOff>
      <xdr:row>39</xdr:row>
      <xdr:rowOff>120750</xdr:rowOff>
    </xdr:to>
    <xdr:sp macro="" textlink="">
      <xdr:nvSpPr>
        <xdr:cNvPr id="6" name="テキスト ボックス 5">
          <a:extLst>
            <a:ext uri="{FF2B5EF4-FFF2-40B4-BE49-F238E27FC236}">
              <a16:creationId xmlns:a16="http://schemas.microsoft.com/office/drawing/2014/main" id="{5DD5EE55-2ECA-4C9F-95ED-5E58AAA2199D}"/>
            </a:ext>
          </a:extLst>
        </xdr:cNvPr>
        <xdr:cNvSpPr txBox="1">
          <a:spLocks/>
        </xdr:cNvSpPr>
      </xdr:nvSpPr>
      <xdr:spPr>
        <a:xfrm>
          <a:off x="342900" y="171926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342900</xdr:colOff>
      <xdr:row>32</xdr:row>
      <xdr:rowOff>76200</xdr:rowOff>
    </xdr:from>
    <xdr:to>
      <xdr:col>4</xdr:col>
      <xdr:colOff>100875</xdr:colOff>
      <xdr:row>33</xdr:row>
      <xdr:rowOff>120750</xdr:rowOff>
    </xdr:to>
    <xdr:sp macro="" textlink="">
      <xdr:nvSpPr>
        <xdr:cNvPr id="7" name="テキスト ボックス 6">
          <a:extLst>
            <a:ext uri="{FF2B5EF4-FFF2-40B4-BE49-F238E27FC236}">
              <a16:creationId xmlns:a16="http://schemas.microsoft.com/office/drawing/2014/main" id="{82915A3B-B34C-4283-A4DB-F020C37E2FD8}"/>
            </a:ext>
          </a:extLst>
        </xdr:cNvPr>
        <xdr:cNvSpPr txBox="1">
          <a:spLocks/>
        </xdr:cNvSpPr>
      </xdr:nvSpPr>
      <xdr:spPr>
        <a:xfrm>
          <a:off x="342900" y="242792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342900</xdr:colOff>
      <xdr:row>15</xdr:row>
      <xdr:rowOff>76200</xdr:rowOff>
    </xdr:from>
    <xdr:to>
      <xdr:col>4</xdr:col>
      <xdr:colOff>100875</xdr:colOff>
      <xdr:row>16</xdr:row>
      <xdr:rowOff>120750</xdr:rowOff>
    </xdr:to>
    <xdr:sp macro="" textlink="">
      <xdr:nvSpPr>
        <xdr:cNvPr id="8" name="テキスト ボックス 7">
          <a:extLst>
            <a:ext uri="{FF2B5EF4-FFF2-40B4-BE49-F238E27FC236}">
              <a16:creationId xmlns:a16="http://schemas.microsoft.com/office/drawing/2014/main" id="{E5F355C3-6294-45BB-8890-3DDE93B34325}"/>
            </a:ext>
          </a:extLst>
        </xdr:cNvPr>
        <xdr:cNvSpPr txBox="1">
          <a:spLocks/>
        </xdr:cNvSpPr>
      </xdr:nvSpPr>
      <xdr:spPr>
        <a:xfrm>
          <a:off x="342900" y="285940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9" name="テキスト ボックス 8">
          <a:extLst>
            <a:ext uri="{FF2B5EF4-FFF2-40B4-BE49-F238E27FC236}">
              <a16:creationId xmlns:a16="http://schemas.microsoft.com/office/drawing/2014/main" id="{8D4C3F89-D9C9-43E0-A24B-4F712E9B0576}"/>
            </a:ext>
          </a:extLst>
        </xdr:cNvPr>
        <xdr:cNvSpPr txBox="1">
          <a:spLocks/>
        </xdr:cNvSpPr>
      </xdr:nvSpPr>
      <xdr:spPr>
        <a:xfrm>
          <a:off x="342900" y="318992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10" name="テキスト ボックス 9">
          <a:extLst>
            <a:ext uri="{FF2B5EF4-FFF2-40B4-BE49-F238E27FC236}">
              <a16:creationId xmlns:a16="http://schemas.microsoft.com/office/drawing/2014/main" id="{AF64069E-5A6E-45D1-9187-311B36E3B5CC}"/>
            </a:ext>
          </a:extLst>
        </xdr:cNvPr>
        <xdr:cNvSpPr txBox="1">
          <a:spLocks/>
        </xdr:cNvSpPr>
      </xdr:nvSpPr>
      <xdr:spPr>
        <a:xfrm>
          <a:off x="342900" y="341376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342900</xdr:colOff>
      <xdr:row>25</xdr:row>
      <xdr:rowOff>76200</xdr:rowOff>
    </xdr:from>
    <xdr:to>
      <xdr:col>4</xdr:col>
      <xdr:colOff>100875</xdr:colOff>
      <xdr:row>26</xdr:row>
      <xdr:rowOff>120750</xdr:rowOff>
    </xdr:to>
    <xdr:sp macro="" textlink="">
      <xdr:nvSpPr>
        <xdr:cNvPr id="11" name="テキスト ボックス 10">
          <a:extLst>
            <a:ext uri="{FF2B5EF4-FFF2-40B4-BE49-F238E27FC236}">
              <a16:creationId xmlns:a16="http://schemas.microsoft.com/office/drawing/2014/main" id="{FD605410-70F8-4EA8-AF60-AF6A83C81746}"/>
            </a:ext>
          </a:extLst>
        </xdr:cNvPr>
        <xdr:cNvSpPr txBox="1">
          <a:spLocks/>
        </xdr:cNvSpPr>
      </xdr:nvSpPr>
      <xdr:spPr>
        <a:xfrm>
          <a:off x="342900" y="392620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342900</xdr:colOff>
      <xdr:row>29</xdr:row>
      <xdr:rowOff>76200</xdr:rowOff>
    </xdr:from>
    <xdr:to>
      <xdr:col>4</xdr:col>
      <xdr:colOff>100875</xdr:colOff>
      <xdr:row>30</xdr:row>
      <xdr:rowOff>120750</xdr:rowOff>
    </xdr:to>
    <xdr:sp macro="" textlink="">
      <xdr:nvSpPr>
        <xdr:cNvPr id="12" name="テキスト ボックス 11">
          <a:extLst>
            <a:ext uri="{FF2B5EF4-FFF2-40B4-BE49-F238E27FC236}">
              <a16:creationId xmlns:a16="http://schemas.microsoft.com/office/drawing/2014/main" id="{D5926FCA-B26B-4991-A478-3A8639455275}"/>
            </a:ext>
          </a:extLst>
        </xdr:cNvPr>
        <xdr:cNvSpPr txBox="1">
          <a:spLocks/>
        </xdr:cNvSpPr>
      </xdr:nvSpPr>
      <xdr:spPr>
        <a:xfrm>
          <a:off x="342900" y="466629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342900</xdr:colOff>
      <xdr:row>28</xdr:row>
      <xdr:rowOff>76200</xdr:rowOff>
    </xdr:from>
    <xdr:to>
      <xdr:col>4</xdr:col>
      <xdr:colOff>100875</xdr:colOff>
      <xdr:row>29</xdr:row>
      <xdr:rowOff>120750</xdr:rowOff>
    </xdr:to>
    <xdr:sp macro="" textlink="">
      <xdr:nvSpPr>
        <xdr:cNvPr id="13" name="テキスト ボックス 12">
          <a:extLst>
            <a:ext uri="{FF2B5EF4-FFF2-40B4-BE49-F238E27FC236}">
              <a16:creationId xmlns:a16="http://schemas.microsoft.com/office/drawing/2014/main" id="{4E294DFE-EB54-416A-BDC0-0C62536D475C}"/>
            </a:ext>
          </a:extLst>
        </xdr:cNvPr>
        <xdr:cNvSpPr txBox="1">
          <a:spLocks/>
        </xdr:cNvSpPr>
      </xdr:nvSpPr>
      <xdr:spPr>
        <a:xfrm>
          <a:off x="342900" y="550926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342900</xdr:colOff>
      <xdr:row>4</xdr:row>
      <xdr:rowOff>76200</xdr:rowOff>
    </xdr:from>
    <xdr:to>
      <xdr:col>4</xdr:col>
      <xdr:colOff>100875</xdr:colOff>
      <xdr:row>5</xdr:row>
      <xdr:rowOff>120750</xdr:rowOff>
    </xdr:to>
    <xdr:sp macro="" textlink="">
      <xdr:nvSpPr>
        <xdr:cNvPr id="14" name="テキスト ボックス 13">
          <a:extLst>
            <a:ext uri="{FF2B5EF4-FFF2-40B4-BE49-F238E27FC236}">
              <a16:creationId xmlns:a16="http://schemas.microsoft.com/office/drawing/2014/main" id="{263A0E9A-F6EF-4D59-BDAB-88C86BF3C326}"/>
            </a:ext>
          </a:extLst>
        </xdr:cNvPr>
        <xdr:cNvSpPr txBox="1">
          <a:spLocks/>
        </xdr:cNvSpPr>
      </xdr:nvSpPr>
      <xdr:spPr>
        <a:xfrm>
          <a:off x="342900" y="589026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9</xdr:col>
      <xdr:colOff>66675</xdr:colOff>
      <xdr:row>20</xdr:row>
      <xdr:rowOff>57150</xdr:rowOff>
    </xdr:from>
    <xdr:to>
      <xdr:col>31</xdr:col>
      <xdr:colOff>133350</xdr:colOff>
      <xdr:row>21</xdr:row>
      <xdr:rowOff>123825</xdr:rowOff>
    </xdr:to>
    <xdr:sp macro="" textlink="">
      <xdr:nvSpPr>
        <xdr:cNvPr id="15" name="大かっこ 14">
          <a:extLst>
            <a:ext uri="{FF2B5EF4-FFF2-40B4-BE49-F238E27FC236}">
              <a16:creationId xmlns:a16="http://schemas.microsoft.com/office/drawing/2014/main" id="{FBB920B9-E56C-4B1B-9D5D-375811DBF0FE}"/>
            </a:ext>
          </a:extLst>
        </xdr:cNvPr>
        <xdr:cNvSpPr/>
      </xdr:nvSpPr>
      <xdr:spPr>
        <a:xfrm>
          <a:off x="2028825" y="62007750"/>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22</xdr:row>
      <xdr:rowOff>57150</xdr:rowOff>
    </xdr:from>
    <xdr:to>
      <xdr:col>31</xdr:col>
      <xdr:colOff>133350</xdr:colOff>
      <xdr:row>23</xdr:row>
      <xdr:rowOff>123825</xdr:rowOff>
    </xdr:to>
    <xdr:sp macro="" textlink="">
      <xdr:nvSpPr>
        <xdr:cNvPr id="16" name="大かっこ 15">
          <a:extLst>
            <a:ext uri="{FF2B5EF4-FFF2-40B4-BE49-F238E27FC236}">
              <a16:creationId xmlns:a16="http://schemas.microsoft.com/office/drawing/2014/main" id="{B4DDD182-CEE0-49DB-ADEE-2BF3EA31EBEF}"/>
            </a:ext>
          </a:extLst>
        </xdr:cNvPr>
        <xdr:cNvSpPr/>
      </xdr:nvSpPr>
      <xdr:spPr>
        <a:xfrm>
          <a:off x="2028825" y="62388750"/>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24</xdr:row>
      <xdr:rowOff>57150</xdr:rowOff>
    </xdr:from>
    <xdr:to>
      <xdr:col>31</xdr:col>
      <xdr:colOff>133350</xdr:colOff>
      <xdr:row>25</xdr:row>
      <xdr:rowOff>123825</xdr:rowOff>
    </xdr:to>
    <xdr:sp macro="" textlink="">
      <xdr:nvSpPr>
        <xdr:cNvPr id="17" name="大かっこ 16">
          <a:extLst>
            <a:ext uri="{FF2B5EF4-FFF2-40B4-BE49-F238E27FC236}">
              <a16:creationId xmlns:a16="http://schemas.microsoft.com/office/drawing/2014/main" id="{EC1B17DE-75B7-4DC0-B701-236E565ADE52}"/>
            </a:ext>
          </a:extLst>
        </xdr:cNvPr>
        <xdr:cNvSpPr/>
      </xdr:nvSpPr>
      <xdr:spPr>
        <a:xfrm>
          <a:off x="2028825" y="62769750"/>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26</xdr:row>
      <xdr:rowOff>76200</xdr:rowOff>
    </xdr:from>
    <xdr:to>
      <xdr:col>4</xdr:col>
      <xdr:colOff>100875</xdr:colOff>
      <xdr:row>27</xdr:row>
      <xdr:rowOff>120750</xdr:rowOff>
    </xdr:to>
    <xdr:sp macro="" textlink="">
      <xdr:nvSpPr>
        <xdr:cNvPr id="18" name="テキスト ボックス 17">
          <a:extLst>
            <a:ext uri="{FF2B5EF4-FFF2-40B4-BE49-F238E27FC236}">
              <a16:creationId xmlns:a16="http://schemas.microsoft.com/office/drawing/2014/main" id="{441C48CB-D846-4BC2-B00F-A4D1F6A67ADA}"/>
            </a:ext>
          </a:extLst>
        </xdr:cNvPr>
        <xdr:cNvSpPr txBox="1">
          <a:spLocks/>
        </xdr:cNvSpPr>
      </xdr:nvSpPr>
      <xdr:spPr>
        <a:xfrm>
          <a:off x="342900" y="631698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9</xdr:col>
      <xdr:colOff>66675</xdr:colOff>
      <xdr:row>39</xdr:row>
      <xdr:rowOff>57150</xdr:rowOff>
    </xdr:from>
    <xdr:to>
      <xdr:col>31</xdr:col>
      <xdr:colOff>133350</xdr:colOff>
      <xdr:row>40</xdr:row>
      <xdr:rowOff>123825</xdr:rowOff>
    </xdr:to>
    <xdr:sp macro="" textlink="">
      <xdr:nvSpPr>
        <xdr:cNvPr id="19" name="大かっこ 18">
          <a:extLst>
            <a:ext uri="{FF2B5EF4-FFF2-40B4-BE49-F238E27FC236}">
              <a16:creationId xmlns:a16="http://schemas.microsoft.com/office/drawing/2014/main" id="{BE2C9A5D-2B58-417D-9759-21E1A891AF24}"/>
            </a:ext>
          </a:extLst>
        </xdr:cNvPr>
        <xdr:cNvSpPr/>
      </xdr:nvSpPr>
      <xdr:spPr>
        <a:xfrm>
          <a:off x="2028825" y="656748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41</xdr:row>
      <xdr:rowOff>57150</xdr:rowOff>
    </xdr:from>
    <xdr:to>
      <xdr:col>31</xdr:col>
      <xdr:colOff>133350</xdr:colOff>
      <xdr:row>42</xdr:row>
      <xdr:rowOff>123825</xdr:rowOff>
    </xdr:to>
    <xdr:sp macro="" textlink="">
      <xdr:nvSpPr>
        <xdr:cNvPr id="20" name="大かっこ 19">
          <a:extLst>
            <a:ext uri="{FF2B5EF4-FFF2-40B4-BE49-F238E27FC236}">
              <a16:creationId xmlns:a16="http://schemas.microsoft.com/office/drawing/2014/main" id="{1E7131A5-CFD1-4A09-B8A2-8A1AB87857BF}"/>
            </a:ext>
          </a:extLst>
        </xdr:cNvPr>
        <xdr:cNvSpPr/>
      </xdr:nvSpPr>
      <xdr:spPr>
        <a:xfrm>
          <a:off x="2028825" y="660558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43</xdr:row>
      <xdr:rowOff>57150</xdr:rowOff>
    </xdr:from>
    <xdr:to>
      <xdr:col>31</xdr:col>
      <xdr:colOff>133350</xdr:colOff>
      <xdr:row>44</xdr:row>
      <xdr:rowOff>123825</xdr:rowOff>
    </xdr:to>
    <xdr:sp macro="" textlink="">
      <xdr:nvSpPr>
        <xdr:cNvPr id="21" name="大かっこ 20">
          <a:extLst>
            <a:ext uri="{FF2B5EF4-FFF2-40B4-BE49-F238E27FC236}">
              <a16:creationId xmlns:a16="http://schemas.microsoft.com/office/drawing/2014/main" id="{7858C5B9-D2EC-4417-854E-DB79549772CE}"/>
            </a:ext>
          </a:extLst>
        </xdr:cNvPr>
        <xdr:cNvSpPr/>
      </xdr:nvSpPr>
      <xdr:spPr>
        <a:xfrm>
          <a:off x="2028825" y="664368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22" name="テキスト ボックス 21">
          <a:extLst>
            <a:ext uri="{FF2B5EF4-FFF2-40B4-BE49-F238E27FC236}">
              <a16:creationId xmlns:a16="http://schemas.microsoft.com/office/drawing/2014/main" id="{349C4855-B8C2-4762-AC71-22EF0D9F96A5}"/>
            </a:ext>
          </a:extLst>
        </xdr:cNvPr>
        <xdr:cNvSpPr txBox="1">
          <a:spLocks/>
        </xdr:cNvSpPr>
      </xdr:nvSpPr>
      <xdr:spPr>
        <a:xfrm>
          <a:off x="342900" y="668369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66675</xdr:colOff>
      <xdr:row>10</xdr:row>
      <xdr:rowOff>57150</xdr:rowOff>
    </xdr:from>
    <xdr:to>
      <xdr:col>31</xdr:col>
      <xdr:colOff>133350</xdr:colOff>
      <xdr:row>11</xdr:row>
      <xdr:rowOff>123825</xdr:rowOff>
    </xdr:to>
    <xdr:sp macro="" textlink="">
      <xdr:nvSpPr>
        <xdr:cNvPr id="23" name="大かっこ 22">
          <a:extLst>
            <a:ext uri="{FF2B5EF4-FFF2-40B4-BE49-F238E27FC236}">
              <a16:creationId xmlns:a16="http://schemas.microsoft.com/office/drawing/2014/main" id="{0F8502EB-C120-4544-A8B5-26BE75C42F64}"/>
            </a:ext>
          </a:extLst>
        </xdr:cNvPr>
        <xdr:cNvSpPr/>
      </xdr:nvSpPr>
      <xdr:spPr>
        <a:xfrm>
          <a:off x="2028825" y="699420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12</xdr:row>
      <xdr:rowOff>57150</xdr:rowOff>
    </xdr:from>
    <xdr:to>
      <xdr:col>31</xdr:col>
      <xdr:colOff>133350</xdr:colOff>
      <xdr:row>13</xdr:row>
      <xdr:rowOff>123825</xdr:rowOff>
    </xdr:to>
    <xdr:sp macro="" textlink="">
      <xdr:nvSpPr>
        <xdr:cNvPr id="24" name="大かっこ 23">
          <a:extLst>
            <a:ext uri="{FF2B5EF4-FFF2-40B4-BE49-F238E27FC236}">
              <a16:creationId xmlns:a16="http://schemas.microsoft.com/office/drawing/2014/main" id="{0FEBAF73-C043-4459-99F1-FC02B6F3856D}"/>
            </a:ext>
          </a:extLst>
        </xdr:cNvPr>
        <xdr:cNvSpPr/>
      </xdr:nvSpPr>
      <xdr:spPr>
        <a:xfrm>
          <a:off x="2028825" y="703230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14</xdr:row>
      <xdr:rowOff>57150</xdr:rowOff>
    </xdr:from>
    <xdr:to>
      <xdr:col>31</xdr:col>
      <xdr:colOff>133350</xdr:colOff>
      <xdr:row>15</xdr:row>
      <xdr:rowOff>123825</xdr:rowOff>
    </xdr:to>
    <xdr:sp macro="" textlink="">
      <xdr:nvSpPr>
        <xdr:cNvPr id="25" name="大かっこ 24">
          <a:extLst>
            <a:ext uri="{FF2B5EF4-FFF2-40B4-BE49-F238E27FC236}">
              <a16:creationId xmlns:a16="http://schemas.microsoft.com/office/drawing/2014/main" id="{80825B5A-129D-4C9E-BFDF-5CC684CAE0BA}"/>
            </a:ext>
          </a:extLst>
        </xdr:cNvPr>
        <xdr:cNvSpPr/>
      </xdr:nvSpPr>
      <xdr:spPr>
        <a:xfrm>
          <a:off x="2028825" y="707040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16</xdr:row>
      <xdr:rowOff>76200</xdr:rowOff>
    </xdr:from>
    <xdr:to>
      <xdr:col>4</xdr:col>
      <xdr:colOff>100875</xdr:colOff>
      <xdr:row>17</xdr:row>
      <xdr:rowOff>120750</xdr:rowOff>
    </xdr:to>
    <xdr:sp macro="" textlink="">
      <xdr:nvSpPr>
        <xdr:cNvPr id="26" name="テキスト ボックス 25">
          <a:extLst>
            <a:ext uri="{FF2B5EF4-FFF2-40B4-BE49-F238E27FC236}">
              <a16:creationId xmlns:a16="http://schemas.microsoft.com/office/drawing/2014/main" id="{3127AF37-2495-445C-873F-22E8274775D4}"/>
            </a:ext>
          </a:extLst>
        </xdr:cNvPr>
        <xdr:cNvSpPr txBox="1">
          <a:spLocks/>
        </xdr:cNvSpPr>
      </xdr:nvSpPr>
      <xdr:spPr>
        <a:xfrm>
          <a:off x="342900" y="711041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15</xdr:col>
      <xdr:colOff>197304</xdr:colOff>
      <xdr:row>22</xdr:row>
      <xdr:rowOff>31642</xdr:rowOff>
    </xdr:from>
    <xdr:to>
      <xdr:col>23</xdr:col>
      <xdr:colOff>35529</xdr:colOff>
      <xdr:row>25</xdr:row>
      <xdr:rowOff>6689</xdr:rowOff>
    </xdr:to>
    <xdr:grpSp>
      <xdr:nvGrpSpPr>
        <xdr:cNvPr id="28" name="グループ化 27">
          <a:extLst>
            <a:ext uri="{FF2B5EF4-FFF2-40B4-BE49-F238E27FC236}">
              <a16:creationId xmlns:a16="http://schemas.microsoft.com/office/drawing/2014/main" id="{9208B945-B801-4841-A720-30212A884560}"/>
            </a:ext>
          </a:extLst>
        </xdr:cNvPr>
        <xdr:cNvGrpSpPr/>
      </xdr:nvGrpSpPr>
      <xdr:grpSpPr>
        <a:xfrm>
          <a:off x="3359604" y="4298842"/>
          <a:ext cx="1438425" cy="537022"/>
          <a:chOff x="3320143" y="152682784"/>
          <a:chExt cx="1416654" cy="540446"/>
        </a:xfrm>
      </xdr:grpSpPr>
      <xdr:sp macro="" textlink="">
        <xdr:nvSpPr>
          <xdr:cNvPr id="29" name="角丸四角形 23">
            <a:extLst>
              <a:ext uri="{FF2B5EF4-FFF2-40B4-BE49-F238E27FC236}">
                <a16:creationId xmlns:a16="http://schemas.microsoft.com/office/drawing/2014/main" id="{D0CD41E6-636F-4020-94FB-31CD39CB7C55}"/>
              </a:ext>
            </a:extLst>
          </xdr:cNvPr>
          <xdr:cNvSpPr/>
        </xdr:nvSpPr>
        <xdr:spPr>
          <a:xfrm>
            <a:off x="3605892" y="152682784"/>
            <a:ext cx="1130905" cy="448981"/>
          </a:xfrm>
          <a:prstGeom prst="roundRect">
            <a:avLst/>
          </a:prstGeom>
          <a:ln w="6350">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lIns="36000" tIns="0" rIns="36000" bIns="0" rtlCol="0" anchor="ctr" anchorCtr="0"/>
          <a:lstStyle/>
          <a:p>
            <a:pPr algn="l"/>
            <a:r>
              <a:rPr kumimoji="1" lang="ja-JP" altLang="en-US" sz="950">
                <a:latin typeface="ＭＳ Ｐ明朝" panose="02020600040205080304" pitchFamily="18" charset="-128"/>
                <a:ea typeface="ＭＳ Ｐ明朝" panose="02020600040205080304" pitchFamily="18" charset="-128"/>
              </a:rPr>
              <a:t>１．実施している</a:t>
            </a:r>
            <a:endParaRPr kumimoji="1" lang="en-US" altLang="ja-JP" sz="950">
              <a:latin typeface="ＭＳ Ｐ明朝" panose="02020600040205080304" pitchFamily="18" charset="-128"/>
              <a:ea typeface="ＭＳ Ｐ明朝" panose="02020600040205080304" pitchFamily="18" charset="-128"/>
            </a:endParaRPr>
          </a:p>
          <a:p>
            <a:pPr algn="l"/>
            <a:r>
              <a:rPr kumimoji="1" lang="ja-JP" altLang="en-US" sz="950">
                <a:latin typeface="ＭＳ Ｐ明朝" panose="02020600040205080304" pitchFamily="18" charset="-128"/>
                <a:ea typeface="ＭＳ Ｐ明朝" panose="02020600040205080304" pitchFamily="18" charset="-128"/>
              </a:rPr>
              <a:t>２．実施していない</a:t>
            </a:r>
          </a:p>
        </xdr:txBody>
      </xdr:sp>
      <xdr:cxnSp macro="">
        <xdr:nvCxnSpPr>
          <xdr:cNvPr id="30" name="カギ線コネクタ 116">
            <a:extLst>
              <a:ext uri="{FF2B5EF4-FFF2-40B4-BE49-F238E27FC236}">
                <a16:creationId xmlns:a16="http://schemas.microsoft.com/office/drawing/2014/main" id="{F0D3216E-41D9-42FE-895F-0FF8DFC213E3}"/>
              </a:ext>
            </a:extLst>
          </xdr:cNvPr>
          <xdr:cNvCxnSpPr>
            <a:stCxn id="29" idx="1"/>
          </xdr:cNvCxnSpPr>
        </xdr:nvCxnSpPr>
        <xdr:spPr>
          <a:xfrm rot="10800000" flipV="1">
            <a:off x="3320143" y="152907385"/>
            <a:ext cx="285749" cy="31584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273844</xdr:colOff>
      <xdr:row>16</xdr:row>
      <xdr:rowOff>71437</xdr:rowOff>
    </xdr:from>
    <xdr:to>
      <xdr:col>32</xdr:col>
      <xdr:colOff>83344</xdr:colOff>
      <xdr:row>37</xdr:row>
      <xdr:rowOff>76199</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273844" y="4024312"/>
          <a:ext cx="6372225" cy="4852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noAutofit/>
        </a:bodyPr>
        <a:lstStyle/>
        <a:p>
          <a:r>
            <a:rPr kumimoji="1" lang="ja-JP" altLang="en-US" sz="1050">
              <a:solidFill>
                <a:sysClr val="windowText" lastClr="000000"/>
              </a:solidFill>
              <a:latin typeface="ＭＳ 明朝" panose="02020609040205080304" pitchFamily="17" charset="-128"/>
              <a:ea typeface="ＭＳ 明朝" panose="02020609040205080304" pitchFamily="17" charset="-128"/>
            </a:rPr>
            <a:t>（１）</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本調査票のエクセル版を電子メールにて送付</a:t>
          </a:r>
          <a:r>
            <a:rPr kumimoji="1" lang="ja-JP" altLang="en-US" sz="1050" b="0">
              <a:solidFill>
                <a:sysClr val="windowText" lastClr="000000"/>
              </a:solidFill>
              <a:latin typeface="ＭＳ 明朝" panose="02020609040205080304" pitchFamily="17" charset="-128"/>
              <a:ea typeface="ＭＳ 明朝" panose="02020609040205080304" pitchFamily="17" charset="-128"/>
            </a:rPr>
            <a:t>することが</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できます。</a:t>
          </a:r>
          <a:r>
            <a:rPr kumimoji="1" lang="ja-JP" altLang="en-US" sz="1050">
              <a:solidFill>
                <a:sysClr val="windowText" lastClr="000000"/>
              </a:solidFill>
              <a:latin typeface="ＭＳ 明朝" panose="02020609040205080304" pitchFamily="17" charset="-128"/>
              <a:ea typeface="ＭＳ 明朝" panose="02020609040205080304" pitchFamily="17" charset="-128"/>
            </a:rPr>
            <a:t>ご希望の際は、関係の</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　　都道府県土地改良事業団体連合会</a:t>
          </a:r>
          <a:r>
            <a:rPr kumimoji="1" lang="ja-JP" altLang="ja-JP" sz="1100" b="0" i="0">
              <a:solidFill>
                <a:sysClr val="windowText" lastClr="000000"/>
              </a:solidFill>
              <a:effectLst/>
              <a:latin typeface="ＭＳ 明朝" panose="02020609040205080304" pitchFamily="17" charset="-128"/>
              <a:ea typeface="ＭＳ 明朝" panose="02020609040205080304" pitchFamily="17" charset="-128"/>
              <a:cs typeface="+mn-cs"/>
            </a:rPr>
            <a:t>にご連絡</a:t>
          </a:r>
          <a:r>
            <a:rPr kumimoji="1" lang="ja-JP" altLang="en-US" sz="1100" b="0" i="0">
              <a:solidFill>
                <a:sysClr val="windowText" lastClr="000000"/>
              </a:solidFill>
              <a:effectLst/>
              <a:latin typeface="ＭＳ 明朝" panose="02020609040205080304" pitchFamily="17" charset="-128"/>
              <a:ea typeface="ＭＳ 明朝" panose="02020609040205080304" pitchFamily="17" charset="-128"/>
              <a:cs typeface="+mn-cs"/>
            </a:rPr>
            <a:t>ください。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（２）調査票の</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記入対象年度</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は</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特に指定のない限り</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令和２年度</a:t>
          </a:r>
          <a:r>
            <a:rPr kumimoji="1" lang="ja-JP" altLang="en-US" sz="1050">
              <a:solidFill>
                <a:sysClr val="windowText" lastClr="000000"/>
              </a:solidFill>
              <a:latin typeface="ＭＳ 明朝" panose="02020609040205080304" pitchFamily="17" charset="-128"/>
              <a:ea typeface="ＭＳ 明朝" panose="02020609040205080304" pitchFamily="17" charset="-128"/>
            </a:rPr>
            <a:t>（事業年度を９月１日～８月</a:t>
          </a:r>
          <a:r>
            <a:rPr kumimoji="1" lang="en-US" altLang="ja-JP" sz="1050">
              <a:solidFill>
                <a:sysClr val="windowText" lastClr="000000"/>
              </a:solidFill>
              <a:latin typeface="ＭＳ 明朝" panose="02020609040205080304" pitchFamily="17" charset="-128"/>
              <a:ea typeface="ＭＳ 明朝" panose="02020609040205080304" pitchFamily="17" charset="-128"/>
            </a:rPr>
            <a:t>31</a:t>
          </a:r>
        </a:p>
        <a:p>
          <a:r>
            <a:rPr kumimoji="1" lang="ja-JP" altLang="en-US" sz="1050">
              <a:solidFill>
                <a:sysClr val="windowText" lastClr="000000"/>
              </a:solidFill>
              <a:latin typeface="ＭＳ 明朝" panose="02020609040205080304" pitchFamily="17" charset="-128"/>
              <a:ea typeface="ＭＳ 明朝" panose="02020609040205080304" pitchFamily="17" charset="-128"/>
            </a:rPr>
            <a:t>　　日までとしている土地改良区にあっては、令和元年度）とし、</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時点に関するもの</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については、</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　　事業年度末現在</a:t>
          </a:r>
          <a:r>
            <a:rPr kumimoji="1" lang="ja-JP" altLang="en-US" sz="1050">
              <a:solidFill>
                <a:sysClr val="windowText" lastClr="000000"/>
              </a:solidFill>
              <a:latin typeface="ＭＳ 明朝" panose="02020609040205080304" pitchFamily="17" charset="-128"/>
              <a:ea typeface="ＭＳ 明朝" panose="02020609040205080304" pitchFamily="17" charset="-128"/>
            </a:rPr>
            <a:t>として下さい。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b="1" u="none">
              <a:solidFill>
                <a:sysClr val="windowText" lastClr="000000"/>
              </a:solidFill>
              <a:latin typeface="ＭＳ ゴシック" panose="020B0609070205080204" pitchFamily="49" charset="-128"/>
              <a:ea typeface="ＭＳ ゴシック" panose="020B0609070205080204" pitchFamily="49" charset="-128"/>
            </a:rPr>
            <a:t>収支決算に係わる数値</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については、</a:t>
          </a:r>
          <a:r>
            <a:rPr kumimoji="1" lang="ja-JP" altLang="en-US" sz="1050" b="1" u="none">
              <a:solidFill>
                <a:sysClr val="windowText" lastClr="000000"/>
              </a:solidFill>
              <a:latin typeface="ＭＳ ゴシック" panose="020B0609070205080204" pitchFamily="49" charset="-128"/>
              <a:ea typeface="ＭＳ ゴシック" panose="020B0609070205080204" pitchFamily="49" charset="-128"/>
            </a:rPr>
            <a:t>令和元年度収支決算書から転記</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して下さい。</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（３）本調査票の記入の仕方は、</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b="1">
              <a:solidFill>
                <a:sysClr val="windowText" lastClr="000000"/>
              </a:solidFill>
              <a:latin typeface="ＭＳ 明朝" panose="02020609040205080304" pitchFamily="17" charset="-128"/>
              <a:ea typeface="ＭＳ 明朝" panose="02020609040205080304" pitchFamily="17" charset="-128"/>
            </a:rPr>
            <a:t>　　　①選択肢から</a:t>
          </a:r>
          <a:r>
            <a:rPr kumimoji="1" lang="ja-JP" altLang="en-US" sz="1050">
              <a:solidFill>
                <a:sysClr val="windowText" lastClr="000000"/>
              </a:solidFill>
              <a:latin typeface="ＭＳ 明朝" panose="02020609040205080304" pitchFamily="17" charset="-128"/>
              <a:ea typeface="ＭＳ 明朝" panose="02020609040205080304" pitchFamily="17" charset="-128"/>
            </a:rPr>
            <a:t>選んでその</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記号（数字）を記入する場合</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050" b="1">
              <a:solidFill>
                <a:sysClr val="windowText" lastClr="000000"/>
              </a:solidFill>
              <a:latin typeface="ＭＳ Ｐ明朝" panose="02020600040205080304" pitchFamily="18" charset="-128"/>
              <a:ea typeface="ＭＳ Ｐ明朝" panose="02020600040205080304" pitchFamily="18" charset="-128"/>
            </a:rPr>
            <a:t>　　　　 ②</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人数や金額などの</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数値を記入する場合</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b="1">
              <a:solidFill>
                <a:sysClr val="windowText" lastClr="000000"/>
              </a:solidFill>
              <a:latin typeface="ＭＳ 明朝" panose="02020609040205080304" pitchFamily="17" charset="-128"/>
              <a:ea typeface="ＭＳ 明朝" panose="02020609040205080304" pitchFamily="17" charset="-128"/>
            </a:rPr>
            <a:t>　　　③</a:t>
          </a:r>
          <a:r>
            <a:rPr kumimoji="1" lang="ja-JP" altLang="en-US" sz="1050">
              <a:solidFill>
                <a:sysClr val="windowText" lastClr="000000"/>
              </a:solidFill>
              <a:latin typeface="ＭＳ 明朝" panose="02020609040205080304" pitchFamily="17" charset="-128"/>
              <a:ea typeface="ＭＳ 明朝" panose="02020609040205080304" pitchFamily="17" charset="-128"/>
            </a:rPr>
            <a:t>例えば、選択肢の</a:t>
          </a:r>
          <a:r>
            <a:rPr kumimoji="1" lang="en-US" altLang="ja-JP"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その他</a:t>
          </a:r>
          <a:r>
            <a:rPr kumimoji="1" lang="en-US" altLang="ja-JP"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を選択</a:t>
          </a:r>
          <a:r>
            <a:rPr kumimoji="1" lang="ja-JP" altLang="en-US" sz="1050">
              <a:solidFill>
                <a:sysClr val="windowText" lastClr="000000"/>
              </a:solidFill>
              <a:latin typeface="ＭＳ 明朝" panose="02020609040205080304" pitchFamily="17" charset="-128"/>
              <a:ea typeface="ＭＳ 明朝" panose="02020609040205080304" pitchFamily="17" charset="-128"/>
            </a:rPr>
            <a:t>したとき、その</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具体的な</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内容等自由に記入する場合</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en-US" altLang="ja-JP" sz="1050">
              <a:solidFill>
                <a:sysClr val="windowText" lastClr="000000"/>
              </a:solidFill>
              <a:latin typeface="ＭＳ 明朝" panose="02020609040205080304" pitchFamily="17" charset="-128"/>
              <a:ea typeface="ＭＳ 明朝" panose="02020609040205080304" pitchFamily="17" charset="-128"/>
            </a:rPr>
            <a:t>    </a:t>
          </a:r>
          <a:r>
            <a:rPr kumimoji="1" lang="ja-JP" altLang="en-US" sz="1050">
              <a:solidFill>
                <a:sysClr val="windowText" lastClr="000000"/>
              </a:solidFill>
              <a:latin typeface="ＭＳ 明朝" panose="02020609040205080304" pitchFamily="17" charset="-128"/>
              <a:ea typeface="ＭＳ 明朝" panose="02020609040205080304" pitchFamily="17" charset="-128"/>
            </a:rPr>
            <a:t>の</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３つ</a:t>
          </a:r>
          <a:r>
            <a:rPr kumimoji="1" lang="ja-JP" altLang="en-US" sz="1050">
              <a:solidFill>
                <a:sysClr val="windowText" lastClr="000000"/>
              </a:solidFill>
              <a:latin typeface="ＭＳ 明朝" panose="02020609040205080304" pitchFamily="17" charset="-128"/>
              <a:ea typeface="ＭＳ 明朝" panose="02020609040205080304" pitchFamily="17" charset="-128"/>
            </a:rPr>
            <a:t>の場合</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があります</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（４）上記のうち</a:t>
          </a:r>
          <a:r>
            <a:rPr kumimoji="1" lang="ja-JP" altLang="en-US" sz="1050" b="1">
              <a:solidFill>
                <a:sysClr val="windowText" lastClr="000000"/>
              </a:solidFill>
              <a:latin typeface="ＭＳ 明朝" panose="02020609040205080304" pitchFamily="17" charset="-128"/>
              <a:ea typeface="ＭＳ 明朝" panose="02020609040205080304" pitchFamily="17" charset="-128"/>
            </a:rPr>
            <a:t>①及び②の場合</a:t>
          </a:r>
          <a:r>
            <a:rPr kumimoji="1" lang="ja-JP" altLang="en-US" sz="1050">
              <a:solidFill>
                <a:sysClr val="windowText" lastClr="000000"/>
              </a:solidFill>
              <a:latin typeface="ＭＳ 明朝" panose="02020609040205080304" pitchFamily="17" charset="-128"/>
              <a:ea typeface="ＭＳ 明朝" panose="02020609040205080304" pitchFamily="17" charset="-128"/>
            </a:rPr>
            <a:t>は、”</a:t>
          </a:r>
          <a:r>
            <a:rPr kumimoji="1" lang="ja-JP" altLang="en-US" sz="1050" b="1">
              <a:solidFill>
                <a:sysClr val="windowText" lastClr="000000"/>
              </a:solidFill>
              <a:latin typeface="ＭＳ 明朝" panose="02020609040205080304" pitchFamily="17" charset="-128"/>
              <a:ea typeface="ＭＳ 明朝" panose="02020609040205080304" pitchFamily="17" charset="-128"/>
            </a:rPr>
            <a:t>回答欄</a:t>
          </a:r>
          <a:r>
            <a:rPr kumimoji="1" lang="ja-JP" altLang="en-US" sz="1050">
              <a:solidFill>
                <a:sysClr val="windowText" lastClr="000000"/>
              </a:solidFill>
              <a:latin typeface="ＭＳ 明朝" panose="02020609040205080304" pitchFamily="17" charset="-128"/>
              <a:ea typeface="ＭＳ 明朝" panose="02020609040205080304" pitchFamily="17" charset="-128"/>
            </a:rPr>
            <a:t>”と表示された</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太枠に囲まれたセル</a:t>
          </a:r>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黄色又は</a:t>
          </a:r>
          <a:endParaRPr kumimoji="1" lang="en-US" altLang="ja-JP" sz="1050" b="1">
            <a:solidFill>
              <a:sysClr val="windowText" lastClr="000000"/>
            </a:solidFill>
            <a:latin typeface="ＭＳ ゴシック" panose="020B0609070205080204" pitchFamily="49" charset="-128"/>
            <a:ea typeface="ＭＳ ゴシック" panose="020B0609070205080204" pitchFamily="49" charset="-128"/>
          </a:endParaRPr>
        </a:p>
        <a:p>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青色</a:t>
          </a:r>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ところ</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に</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記入</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して下さい。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（５）”回答欄”の部分は電算入力用となります。欄外にはみ出したりしないように楷書でわか</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en-US" altLang="ja-JP" sz="1050">
              <a:solidFill>
                <a:sysClr val="windowText" lastClr="000000"/>
              </a:solidFill>
              <a:latin typeface="ＭＳ 明朝" panose="02020609040205080304" pitchFamily="17" charset="-128"/>
              <a:ea typeface="ＭＳ 明朝" panose="02020609040205080304" pitchFamily="17" charset="-128"/>
            </a:rPr>
            <a:t>    </a:t>
          </a:r>
          <a:r>
            <a:rPr kumimoji="1" lang="ja-JP" altLang="en-US" sz="1050">
              <a:solidFill>
                <a:sysClr val="windowText" lastClr="000000"/>
              </a:solidFill>
              <a:latin typeface="ＭＳ 明朝" panose="02020609040205080304" pitchFamily="17" charset="-128"/>
              <a:ea typeface="ＭＳ 明朝" panose="02020609040205080304" pitchFamily="17" charset="-128"/>
            </a:rPr>
            <a:t>りやすく記入して下さい。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（６）（３）の</a:t>
          </a:r>
          <a:r>
            <a:rPr kumimoji="1" lang="ja-JP" altLang="en-US" sz="1050" b="1">
              <a:solidFill>
                <a:sysClr val="windowText" lastClr="000000"/>
              </a:solidFill>
              <a:latin typeface="ＭＳ 明朝" panose="02020609040205080304" pitchFamily="17" charset="-128"/>
              <a:ea typeface="ＭＳ 明朝" panose="02020609040205080304" pitchFamily="17" charset="-128"/>
            </a:rPr>
            <a:t>③の自由記入欄は、（　）内のセルに記入</a:t>
          </a:r>
          <a:r>
            <a:rPr kumimoji="1" lang="ja-JP" altLang="en-US" sz="1050">
              <a:solidFill>
                <a:sysClr val="windowText" lastClr="000000"/>
              </a:solidFill>
              <a:latin typeface="ＭＳ 明朝" panose="02020609040205080304" pitchFamily="17" charset="-128"/>
              <a:ea typeface="ＭＳ 明朝" panose="02020609040205080304" pitchFamily="17" charset="-128"/>
            </a:rPr>
            <a:t>して下さい。セルのスペースが足りず、</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en-US" altLang="ja-JP" sz="1050">
              <a:solidFill>
                <a:sysClr val="windowText" lastClr="000000"/>
              </a:solidFill>
              <a:latin typeface="ＭＳ 明朝" panose="02020609040205080304" pitchFamily="17" charset="-128"/>
              <a:ea typeface="ＭＳ 明朝" panose="02020609040205080304" pitchFamily="17" charset="-128"/>
            </a:rPr>
            <a:t>    </a:t>
          </a:r>
          <a:r>
            <a:rPr kumimoji="1" lang="ja-JP" altLang="en-US" sz="1050">
              <a:solidFill>
                <a:sysClr val="windowText" lastClr="000000"/>
              </a:solidFill>
              <a:latin typeface="ＭＳ 明朝" panose="02020609040205080304" pitchFamily="17" charset="-128"/>
              <a:ea typeface="ＭＳ 明朝" panose="02020609040205080304" pitchFamily="17" charset="-128"/>
            </a:rPr>
            <a:t>全てを表示できていない場合でも、入力いただければ回答内容は把握できますので、ご安心</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　　ください。（セルの領域外には記入しないようにして下さい。）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ＭＳ 明朝" panose="02020609040205080304" pitchFamily="17" charset="-128"/>
              <a:ea typeface="ＭＳ 明朝" panose="02020609040205080304" pitchFamily="17" charset="-128"/>
            </a:rPr>
            <a:t>（７）</a:t>
          </a:r>
          <a:r>
            <a:rPr kumimoji="1" lang="ja-JP" altLang="en-US" sz="1050" b="1">
              <a:solidFill>
                <a:sysClr val="windowText" lastClr="000000"/>
              </a:solidFill>
              <a:latin typeface="ＭＳ 明朝" panose="02020609040205080304" pitchFamily="17" charset="-128"/>
              <a:ea typeface="ＭＳ 明朝" panose="02020609040205080304" pitchFamily="17" charset="-128"/>
            </a:rPr>
            <a:t>各問の記入方法</a:t>
          </a:r>
          <a:r>
            <a:rPr kumimoji="1" lang="ja-JP" altLang="en-US" sz="1050">
              <a:solidFill>
                <a:sysClr val="windowText" lastClr="000000"/>
              </a:solidFill>
              <a:latin typeface="ＭＳ 明朝" panose="02020609040205080304" pitchFamily="17" charset="-128"/>
              <a:ea typeface="ＭＳ 明朝" panose="02020609040205080304" pitchFamily="17" charset="-128"/>
            </a:rPr>
            <a:t>について</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の詳細は</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b="1">
              <a:solidFill>
                <a:sysClr val="windowText" lastClr="000000"/>
              </a:solidFill>
              <a:latin typeface="ＭＳ 明朝" panose="02020609040205080304" pitchFamily="17" charset="-128"/>
              <a:ea typeface="ＭＳ 明朝" panose="02020609040205080304" pitchFamily="17" charset="-128"/>
            </a:rPr>
            <a:t>各問の末尾の </a:t>
          </a:r>
          <a:r>
            <a:rPr kumimoji="1" lang="ja-JP" altLang="en-US" sz="1050" b="1" u="sng">
              <a:ln>
                <a:noFill/>
              </a:ln>
              <a:solidFill>
                <a:sysClr val="windowText" lastClr="000000"/>
              </a:solidFill>
              <a:latin typeface="ＭＳ 明朝" panose="02020609040205080304" pitchFamily="17" charset="-128"/>
              <a:ea typeface="ＭＳ 明朝" panose="02020609040205080304" pitchFamily="17" charset="-128"/>
            </a:rPr>
            <a:t>　記入要領  </a:t>
          </a:r>
          <a:r>
            <a:rPr kumimoji="1" lang="ja-JP" altLang="en-US" sz="1050" u="none">
              <a:solidFill>
                <a:sysClr val="windowText" lastClr="000000"/>
              </a:solidFill>
              <a:latin typeface="ＭＳ 明朝" panose="02020609040205080304" pitchFamily="17" charset="-128"/>
              <a:ea typeface="ＭＳ 明朝" panose="02020609040205080304" pitchFamily="17" charset="-128"/>
            </a:rPr>
            <a:t> </a:t>
          </a:r>
          <a:r>
            <a:rPr kumimoji="1" lang="ja-JP" altLang="ja-JP" sz="1050" b="1">
              <a:solidFill>
                <a:sysClr val="windowText" lastClr="000000"/>
              </a:solidFill>
              <a:effectLst/>
              <a:latin typeface="ＭＳ 明朝" panose="02020609040205080304" pitchFamily="17" charset="-128"/>
              <a:ea typeface="ＭＳ 明朝" panose="02020609040205080304" pitchFamily="17" charset="-128"/>
              <a:cs typeface="+mn-cs"/>
            </a:rPr>
            <a:t>に示してあります</a:t>
          </a:r>
          <a:r>
            <a:rPr kumimoji="1" lang="ja-JP" altLang="ja-JP" sz="1050">
              <a:solidFill>
                <a:sysClr val="windowText" lastClr="000000"/>
              </a:solidFill>
              <a:effectLst/>
              <a:latin typeface="ＭＳ 明朝" panose="02020609040205080304" pitchFamily="17" charset="-128"/>
              <a:ea typeface="ＭＳ 明朝" panose="02020609040205080304" pitchFamily="17" charset="-128"/>
              <a:cs typeface="+mn-cs"/>
            </a:rPr>
            <a:t>ので、</a:t>
          </a:r>
          <a:endParaRPr kumimoji="1" lang="en-US" altLang="ja-JP" sz="1050">
            <a:solidFill>
              <a:sysClr val="windowText" lastClr="000000"/>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1050">
              <a:solidFill>
                <a:sysClr val="windowText" lastClr="000000"/>
              </a:solidFill>
              <a:effectLst/>
              <a:latin typeface="ＭＳ 明朝" panose="02020609040205080304" pitchFamily="17" charset="-128"/>
              <a:ea typeface="ＭＳ 明朝" panose="02020609040205080304" pitchFamily="17" charset="-128"/>
              <a:cs typeface="+mn-cs"/>
            </a:rPr>
            <a:t>まず、それを読んで下さい。</a:t>
          </a:r>
          <a:endParaRPr kumimoji="1" lang="en-US" altLang="ja-JP" sz="1050">
            <a:solidFill>
              <a:sysClr val="windowText" lastClr="000000"/>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400">
            <a:solidFill>
              <a:sysClr val="windowText" lastClr="000000"/>
            </a:solidFill>
            <a:effectLst/>
            <a:latin typeface="ＭＳ 明朝" panose="02020609040205080304" pitchFamily="17" charset="-128"/>
            <a:ea typeface="ＭＳ 明朝" panose="02020609040205080304" pitchFamily="17" charset="-128"/>
          </a:endParaRPr>
        </a:p>
        <a:p>
          <a:r>
            <a:rPr kumimoji="1" lang="ja-JP" altLang="en-US" sz="1050" b="0" i="0">
              <a:solidFill>
                <a:sysClr val="windowText" lastClr="000000"/>
              </a:solidFill>
              <a:effectLst/>
              <a:latin typeface="ＭＳ 明朝" panose="02020609040205080304" pitchFamily="17" charset="-128"/>
              <a:ea typeface="ＭＳ 明朝" panose="02020609040205080304" pitchFamily="17" charset="-128"/>
              <a:cs typeface="+mn-cs"/>
            </a:rPr>
            <a:t>　　最後に、</a:t>
          </a:r>
          <a:r>
            <a:rPr kumimoji="1" lang="ja-JP" altLang="ja-JP" sz="1050" b="1" i="0">
              <a:solidFill>
                <a:sysClr val="windowText" lastClr="000000"/>
              </a:solidFill>
              <a:effectLst/>
              <a:latin typeface="ＭＳ 明朝" panose="02020609040205080304" pitchFamily="17" charset="-128"/>
              <a:ea typeface="ＭＳ 明朝" panose="02020609040205080304" pitchFamily="17" charset="-128"/>
              <a:cs typeface="+mn-cs"/>
            </a:rPr>
            <a:t>記入に当たって疑問が生じた場合</a:t>
          </a:r>
          <a:r>
            <a:rPr kumimoji="1" lang="ja-JP" altLang="ja-JP" sz="1050" b="0" i="0">
              <a:solidFill>
                <a:sysClr val="windowText" lastClr="000000"/>
              </a:solidFill>
              <a:effectLst/>
              <a:latin typeface="ＭＳ 明朝" panose="02020609040205080304" pitchFamily="17" charset="-128"/>
              <a:ea typeface="ＭＳ 明朝" panose="02020609040205080304" pitchFamily="17" charset="-128"/>
              <a:cs typeface="+mn-cs"/>
            </a:rPr>
            <a:t>は、</a:t>
          </a:r>
          <a:r>
            <a:rPr kumimoji="1" lang="ja-JP" altLang="en-US" sz="1050" b="1" i="0">
              <a:solidFill>
                <a:sysClr val="windowText" lastClr="000000"/>
              </a:solidFill>
              <a:effectLst/>
              <a:latin typeface="ＭＳ 明朝" panose="02020609040205080304" pitchFamily="17" charset="-128"/>
              <a:ea typeface="ＭＳ 明朝" panose="02020609040205080304" pitchFamily="17" charset="-128"/>
              <a:cs typeface="+mn-cs"/>
            </a:rPr>
            <a:t>関係都道府県土地改良事業団体連合会</a:t>
          </a:r>
          <a:r>
            <a:rPr kumimoji="1" lang="ja-JP" altLang="en-US" sz="1050" b="0" i="0">
              <a:solidFill>
                <a:sysClr val="windowText" lastClr="000000"/>
              </a:solidFill>
              <a:effectLst/>
              <a:latin typeface="ＭＳ 明朝" panose="02020609040205080304" pitchFamily="17" charset="-128"/>
              <a:ea typeface="ＭＳ 明朝" panose="02020609040205080304" pitchFamily="17" charset="-128"/>
              <a:cs typeface="+mn-cs"/>
            </a:rPr>
            <a:t>、また</a:t>
          </a:r>
          <a:endParaRPr kumimoji="1" lang="en-US" altLang="ja-JP" sz="1050" b="0" i="0">
            <a:solidFill>
              <a:sysClr val="windowText" lastClr="000000"/>
            </a:solidFill>
            <a:effectLst/>
            <a:latin typeface="ＭＳ 明朝" panose="02020609040205080304" pitchFamily="17" charset="-128"/>
            <a:ea typeface="ＭＳ 明朝" panose="02020609040205080304" pitchFamily="17" charset="-128"/>
            <a:cs typeface="+mn-cs"/>
          </a:endParaRPr>
        </a:p>
        <a:p>
          <a:r>
            <a:rPr kumimoji="1" lang="ja-JP" altLang="en-US" sz="1050" b="0" i="0">
              <a:solidFill>
                <a:sysClr val="windowText" lastClr="000000"/>
              </a:solidFill>
              <a:effectLst/>
              <a:latin typeface="ＭＳ 明朝" panose="02020609040205080304" pitchFamily="17" charset="-128"/>
              <a:ea typeface="ＭＳ 明朝" panose="02020609040205080304" pitchFamily="17" charset="-128"/>
              <a:cs typeface="+mn-cs"/>
            </a:rPr>
            <a:t>　は、</a:t>
          </a:r>
          <a:r>
            <a:rPr kumimoji="1" lang="ja-JP" altLang="ja-JP" sz="1050" b="1" i="0">
              <a:solidFill>
                <a:sysClr val="windowText" lastClr="000000"/>
              </a:solidFill>
              <a:effectLst/>
              <a:latin typeface="ＭＳ Ｐ明朝" panose="02020600040205080304" pitchFamily="18" charset="-128"/>
              <a:ea typeface="ＭＳ Ｐ明朝" panose="02020600040205080304" pitchFamily="18" charset="-128"/>
              <a:cs typeface="+mn-cs"/>
            </a:rPr>
            <a:t>全土連</a:t>
          </a:r>
          <a:r>
            <a:rPr kumimoji="1" lang="ja-JP" altLang="en-US" sz="1050" b="1" i="0">
              <a:solidFill>
                <a:sysClr val="windowText" lastClr="000000"/>
              </a:solidFill>
              <a:effectLst/>
              <a:latin typeface="ＭＳ Ｐ明朝" panose="02020600040205080304" pitchFamily="18" charset="-128"/>
              <a:ea typeface="ＭＳ Ｐ明朝" panose="02020600040205080304" pitchFamily="18" charset="-128"/>
              <a:cs typeface="+mn-cs"/>
            </a:rPr>
            <a:t>担当あてに</a:t>
          </a:r>
          <a:r>
            <a:rPr kumimoji="1" lang="ja-JP" altLang="ja-JP" sz="1050" b="1" i="0">
              <a:solidFill>
                <a:sysClr val="windowText" lastClr="000000"/>
              </a:solidFill>
              <a:effectLst/>
              <a:latin typeface="ＭＳ Ｐ明朝" panose="02020600040205080304" pitchFamily="18" charset="-128"/>
              <a:ea typeface="ＭＳ Ｐ明朝" panose="02020600040205080304" pitchFamily="18" charset="-128"/>
              <a:cs typeface="+mn-cs"/>
            </a:rPr>
            <a:t>ご</a:t>
          </a:r>
          <a:r>
            <a:rPr kumimoji="1" lang="ja-JP" altLang="ja-JP" sz="1100" b="1" i="0">
              <a:solidFill>
                <a:sysClr val="windowText" lastClr="000000"/>
              </a:solidFill>
              <a:effectLst/>
              <a:latin typeface="ＭＳ Ｐ明朝" panose="02020600040205080304" pitchFamily="18" charset="-128"/>
              <a:ea typeface="ＭＳ Ｐ明朝" panose="02020600040205080304" pitchFamily="18" charset="-128"/>
              <a:cs typeface="+mn-cs"/>
            </a:rPr>
            <a:t>連絡</a:t>
          </a:r>
          <a:r>
            <a:rPr kumimoji="1" lang="ja-JP" altLang="ja-JP" sz="1100" b="0" i="0">
              <a:solidFill>
                <a:sysClr val="windowText" lastClr="000000"/>
              </a:solidFill>
              <a:effectLst/>
              <a:latin typeface="ＭＳ ゴシック" panose="020B0609070205080204" pitchFamily="49" charset="-128"/>
              <a:ea typeface="ＭＳ ゴシック" panose="020B0609070205080204" pitchFamily="49" charset="-128"/>
              <a:cs typeface="+mn-cs"/>
            </a:rPr>
            <a:t>下</a:t>
          </a:r>
          <a:r>
            <a:rPr kumimoji="1" lang="ja-JP" altLang="ja-JP" sz="1050" b="0" i="0">
              <a:solidFill>
                <a:sysClr val="windowText" lastClr="000000"/>
              </a:solidFill>
              <a:effectLst/>
              <a:latin typeface="ＭＳ ゴシック" panose="020B0609070205080204" pitchFamily="49" charset="-128"/>
              <a:ea typeface="ＭＳ ゴシック" panose="020B0609070205080204" pitchFamily="49" charset="-128"/>
              <a:cs typeface="+mn-cs"/>
            </a:rPr>
            <a:t>さ</a:t>
          </a:r>
          <a:r>
            <a:rPr kumimoji="1" lang="ja-JP" altLang="en-US" sz="1050" b="0" i="0">
              <a:solidFill>
                <a:sysClr val="windowText" lastClr="000000"/>
              </a:solidFill>
              <a:effectLst/>
              <a:latin typeface="ＭＳ ゴシック" panose="020B0609070205080204" pitchFamily="49" charset="-128"/>
              <a:ea typeface="ＭＳ ゴシック" panose="020B0609070205080204" pitchFamily="49" charset="-128"/>
              <a:cs typeface="+mn-cs"/>
            </a:rPr>
            <a:t>い</a:t>
          </a:r>
          <a:r>
            <a:rPr kumimoji="1" lang="ja-JP" altLang="ja-JP" sz="1050" b="0" i="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050" b="0" i="0">
              <a:solidFill>
                <a:sysClr val="windowText" lastClr="000000"/>
              </a:solidFill>
              <a:effectLst/>
              <a:latin typeface="ＭＳ ゴシック" panose="020B0609070205080204" pitchFamily="49" charset="-128"/>
              <a:ea typeface="ＭＳ ゴシック" panose="020B0609070205080204" pitchFamily="49" charset="-128"/>
              <a:cs typeface="+mn-cs"/>
            </a:rPr>
            <a:t>（連絡先は表紙をご覧下さい。）</a:t>
          </a:r>
          <a:endParaRPr kumimoji="1" lang="en-US" altLang="ja-JP" sz="1050" b="0" i="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050" b="0" i="0">
              <a:solidFill>
                <a:sysClr val="windowText" lastClr="000000"/>
              </a:solidFill>
              <a:effectLst/>
              <a:latin typeface="ＭＳ ゴシック" panose="020B0609070205080204" pitchFamily="49" charset="-128"/>
              <a:ea typeface="ＭＳ ゴシック" panose="020B0609070205080204" pitchFamily="49" charset="-128"/>
              <a:cs typeface="+mn-cs"/>
            </a:rPr>
            <a:t>　</a:t>
          </a:r>
          <a:endParaRPr kumimoji="1" lang="ja-JP" altLang="en-US" sz="1050" b="0" i="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xdr:from>
      <xdr:col>0</xdr:col>
      <xdr:colOff>333375</xdr:colOff>
      <xdr:row>14</xdr:row>
      <xdr:rowOff>95250</xdr:rowOff>
    </xdr:from>
    <xdr:to>
      <xdr:col>30</xdr:col>
      <xdr:colOff>166687</xdr:colOff>
      <xdr:row>14</xdr:row>
      <xdr:rowOff>95250</xdr:rowOff>
    </xdr:to>
    <xdr:cxnSp macro="">
      <xdr:nvCxnSpPr>
        <xdr:cNvPr id="2" name="直線コネクタ 1">
          <a:extLst>
            <a:ext uri="{FF2B5EF4-FFF2-40B4-BE49-F238E27FC236}">
              <a16:creationId xmlns:a16="http://schemas.microsoft.com/office/drawing/2014/main" id="{00000000-0008-0000-0100-000002000000}"/>
            </a:ext>
          </a:extLst>
        </xdr:cNvPr>
        <xdr:cNvCxnSpPr/>
      </xdr:nvCxnSpPr>
      <xdr:spPr>
        <a:xfrm>
          <a:off x="333375" y="3750469"/>
          <a:ext cx="6060281" cy="0"/>
        </a:xfrm>
        <a:prstGeom prst="line">
          <a:avLst/>
        </a:prstGeom>
        <a:ln w="76200" cmpd="thickThin">
          <a:solidFill>
            <a:schemeClr val="bg1">
              <a:lumMod val="50000"/>
            </a:schemeClr>
          </a:solidFill>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123825</xdr:colOff>
      <xdr:row>14</xdr:row>
      <xdr:rowOff>190500</xdr:rowOff>
    </xdr:from>
    <xdr:ext cx="2877711" cy="32573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23825" y="3845719"/>
          <a:ext cx="2877711"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本調査票の記入方法について</a:t>
          </a:r>
          <a:r>
            <a:rPr kumimoji="1" lang="en-US" altLang="ja-JP" sz="1400">
              <a:latin typeface="ＭＳ ゴシック" panose="020B0609070205080204" pitchFamily="49" charset="-128"/>
              <a:ea typeface="ＭＳ ゴシック" panose="020B0609070205080204" pitchFamily="49" charset="-128"/>
            </a:rPr>
            <a:t>】</a:t>
          </a:r>
        </a:p>
      </xdr:txBody>
    </xdr:sp>
    <xdr:clientData/>
  </xdr:oneCellAnchor>
  <xdr:twoCellAnchor>
    <xdr:from>
      <xdr:col>19</xdr:col>
      <xdr:colOff>29440</xdr:colOff>
      <xdr:row>32</xdr:row>
      <xdr:rowOff>219075</xdr:rowOff>
    </xdr:from>
    <xdr:to>
      <xdr:col>23</xdr:col>
      <xdr:colOff>106810</xdr:colOff>
      <xdr:row>33</xdr:row>
      <xdr:rowOff>128101</xdr:rowOff>
    </xdr:to>
    <xdr:sp macro="" textlink="">
      <xdr:nvSpPr>
        <xdr:cNvPr id="7" name="正方形/長方形 6">
          <a:extLst>
            <a:ext uri="{FF2B5EF4-FFF2-40B4-BE49-F238E27FC236}">
              <a16:creationId xmlns:a16="http://schemas.microsoft.com/office/drawing/2014/main" id="{5AD56463-BCA0-429E-9E7C-A89FB52A02B3}"/>
            </a:ext>
          </a:extLst>
        </xdr:cNvPr>
        <xdr:cNvSpPr/>
      </xdr:nvSpPr>
      <xdr:spPr>
        <a:xfrm>
          <a:off x="3977985" y="7917007"/>
          <a:ext cx="874007" cy="151480"/>
        </a:xfrm>
        <a:prstGeom prst="rect">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342900</xdr:colOff>
      <xdr:row>22</xdr:row>
      <xdr:rowOff>85724</xdr:rowOff>
    </xdr:from>
    <xdr:to>
      <xdr:col>4</xdr:col>
      <xdr:colOff>100875</xdr:colOff>
      <xdr:row>23</xdr:row>
      <xdr:rowOff>120749</xdr:rowOff>
    </xdr:to>
    <xdr:sp macro="" textlink="">
      <xdr:nvSpPr>
        <xdr:cNvPr id="27" name="テキスト ボックス 26">
          <a:extLst>
            <a:ext uri="{FF2B5EF4-FFF2-40B4-BE49-F238E27FC236}">
              <a16:creationId xmlns:a16="http://schemas.microsoft.com/office/drawing/2014/main" id="{6972B7CD-BF80-4238-B422-37ABD1A7F9C2}"/>
            </a:ext>
          </a:extLst>
        </xdr:cNvPr>
        <xdr:cNvSpPr txBox="1">
          <a:spLocks/>
        </xdr:cNvSpPr>
      </xdr:nvSpPr>
      <xdr:spPr>
        <a:xfrm>
          <a:off x="342900" y="4276724"/>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xdr:col>
      <xdr:colOff>71437</xdr:colOff>
      <xdr:row>16</xdr:row>
      <xdr:rowOff>6803</xdr:rowOff>
    </xdr:from>
    <xdr:to>
      <xdr:col>14</xdr:col>
      <xdr:colOff>136071</xdr:colOff>
      <xdr:row>17</xdr:row>
      <xdr:rowOff>170088</xdr:rowOff>
    </xdr:to>
    <xdr:sp macro="" textlink="">
      <xdr:nvSpPr>
        <xdr:cNvPr id="31" name="大かっこ 30">
          <a:extLst>
            <a:ext uri="{FF2B5EF4-FFF2-40B4-BE49-F238E27FC236}">
              <a16:creationId xmlns:a16="http://schemas.microsoft.com/office/drawing/2014/main" id="{9FDF2D00-F718-4ADF-9990-A2A667C585CF}"/>
            </a:ext>
          </a:extLst>
        </xdr:cNvPr>
        <xdr:cNvSpPr/>
      </xdr:nvSpPr>
      <xdr:spPr>
        <a:xfrm>
          <a:off x="633412" y="81121703"/>
          <a:ext cx="2464934" cy="35378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83343</xdr:colOff>
      <xdr:row>19</xdr:row>
      <xdr:rowOff>0</xdr:rowOff>
    </xdr:from>
    <xdr:to>
      <xdr:col>14</xdr:col>
      <xdr:colOff>108857</xdr:colOff>
      <xdr:row>20</xdr:row>
      <xdr:rowOff>163285</xdr:rowOff>
    </xdr:to>
    <xdr:sp macro="" textlink="">
      <xdr:nvSpPr>
        <xdr:cNvPr id="32" name="大かっこ 31">
          <a:extLst>
            <a:ext uri="{FF2B5EF4-FFF2-40B4-BE49-F238E27FC236}">
              <a16:creationId xmlns:a16="http://schemas.microsoft.com/office/drawing/2014/main" id="{76C89C0C-CBEF-4010-A279-28A51B56A193}"/>
            </a:ext>
          </a:extLst>
        </xdr:cNvPr>
        <xdr:cNvSpPr/>
      </xdr:nvSpPr>
      <xdr:spPr>
        <a:xfrm>
          <a:off x="445293" y="81686400"/>
          <a:ext cx="2625839" cy="35378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190501</xdr:colOff>
      <xdr:row>0</xdr:row>
      <xdr:rowOff>52916</xdr:rowOff>
    </xdr:from>
    <xdr:to>
      <xdr:col>23</xdr:col>
      <xdr:colOff>28726</xdr:colOff>
      <xdr:row>3</xdr:row>
      <xdr:rowOff>17380</xdr:rowOff>
    </xdr:to>
    <xdr:grpSp>
      <xdr:nvGrpSpPr>
        <xdr:cNvPr id="33" name="グループ化 32">
          <a:extLst>
            <a:ext uri="{FF2B5EF4-FFF2-40B4-BE49-F238E27FC236}">
              <a16:creationId xmlns:a16="http://schemas.microsoft.com/office/drawing/2014/main" id="{640241CE-90B4-4E9E-87D6-9326FCEDF0F1}"/>
            </a:ext>
          </a:extLst>
        </xdr:cNvPr>
        <xdr:cNvGrpSpPr/>
      </xdr:nvGrpSpPr>
      <xdr:grpSpPr>
        <a:xfrm>
          <a:off x="3352801" y="52916"/>
          <a:ext cx="1438425" cy="535964"/>
          <a:chOff x="3320143" y="152682784"/>
          <a:chExt cx="1416654" cy="540446"/>
        </a:xfrm>
      </xdr:grpSpPr>
      <xdr:sp macro="" textlink="">
        <xdr:nvSpPr>
          <xdr:cNvPr id="34" name="角丸四角形 23">
            <a:extLst>
              <a:ext uri="{FF2B5EF4-FFF2-40B4-BE49-F238E27FC236}">
                <a16:creationId xmlns:a16="http://schemas.microsoft.com/office/drawing/2014/main" id="{95DEEA68-109D-460A-82CF-A5AC34C2BFB5}"/>
              </a:ext>
            </a:extLst>
          </xdr:cNvPr>
          <xdr:cNvSpPr/>
        </xdr:nvSpPr>
        <xdr:spPr>
          <a:xfrm>
            <a:off x="3605892" y="152682784"/>
            <a:ext cx="1130905" cy="448981"/>
          </a:xfrm>
          <a:prstGeom prst="roundRect">
            <a:avLst/>
          </a:prstGeom>
          <a:ln w="6350">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lIns="36000" tIns="0" rIns="36000" bIns="0" rtlCol="0" anchor="ctr" anchorCtr="0"/>
          <a:lstStyle/>
          <a:p>
            <a:pPr algn="l"/>
            <a:r>
              <a:rPr kumimoji="1" lang="ja-JP" altLang="en-US" sz="950">
                <a:latin typeface="ＭＳ Ｐ明朝" panose="02020600040205080304" pitchFamily="18" charset="-128"/>
                <a:ea typeface="ＭＳ Ｐ明朝" panose="02020600040205080304" pitchFamily="18" charset="-128"/>
              </a:rPr>
              <a:t>１．実施している</a:t>
            </a:r>
            <a:endParaRPr kumimoji="1" lang="en-US" altLang="ja-JP" sz="950">
              <a:latin typeface="ＭＳ Ｐ明朝" panose="02020600040205080304" pitchFamily="18" charset="-128"/>
              <a:ea typeface="ＭＳ Ｐ明朝" panose="02020600040205080304" pitchFamily="18" charset="-128"/>
            </a:endParaRPr>
          </a:p>
          <a:p>
            <a:pPr algn="l"/>
            <a:r>
              <a:rPr kumimoji="1" lang="ja-JP" altLang="en-US" sz="950">
                <a:latin typeface="ＭＳ Ｐ明朝" panose="02020600040205080304" pitchFamily="18" charset="-128"/>
                <a:ea typeface="ＭＳ Ｐ明朝" panose="02020600040205080304" pitchFamily="18" charset="-128"/>
              </a:rPr>
              <a:t>２．実施していない</a:t>
            </a:r>
          </a:p>
        </xdr:txBody>
      </xdr:sp>
      <xdr:cxnSp macro="">
        <xdr:nvCxnSpPr>
          <xdr:cNvPr id="35" name="カギ線コネクタ 116">
            <a:extLst>
              <a:ext uri="{FF2B5EF4-FFF2-40B4-BE49-F238E27FC236}">
                <a16:creationId xmlns:a16="http://schemas.microsoft.com/office/drawing/2014/main" id="{6A38B230-0C4C-4347-8100-58A625EC1ED3}"/>
              </a:ext>
            </a:extLst>
          </xdr:cNvPr>
          <xdr:cNvCxnSpPr>
            <a:stCxn id="34" idx="1"/>
          </xdr:cNvCxnSpPr>
        </xdr:nvCxnSpPr>
        <xdr:spPr>
          <a:xfrm rot="10800000" flipV="1">
            <a:off x="3320143" y="152907385"/>
            <a:ext cx="285749" cy="31584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342900</xdr:colOff>
      <xdr:row>0</xdr:row>
      <xdr:rowOff>76200</xdr:rowOff>
    </xdr:from>
    <xdr:to>
      <xdr:col>4</xdr:col>
      <xdr:colOff>100875</xdr:colOff>
      <xdr:row>1</xdr:row>
      <xdr:rowOff>120750</xdr:rowOff>
    </xdr:to>
    <xdr:sp macro="" textlink="">
      <xdr:nvSpPr>
        <xdr:cNvPr id="2" name="テキスト ボックス 1">
          <a:extLst>
            <a:ext uri="{FF2B5EF4-FFF2-40B4-BE49-F238E27FC236}">
              <a16:creationId xmlns:a16="http://schemas.microsoft.com/office/drawing/2014/main" id="{591CEA41-DEA9-4DD6-8156-A16B7AF32912}"/>
            </a:ext>
          </a:extLst>
        </xdr:cNvPr>
        <xdr:cNvSpPr txBox="1">
          <a:spLocks/>
        </xdr:cNvSpPr>
      </xdr:nvSpPr>
      <xdr:spPr>
        <a:xfrm>
          <a:off x="342900" y="98488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342900</xdr:colOff>
      <xdr:row>24</xdr:row>
      <xdr:rowOff>1</xdr:rowOff>
    </xdr:from>
    <xdr:to>
      <xdr:col>4</xdr:col>
      <xdr:colOff>100875</xdr:colOff>
      <xdr:row>25</xdr:row>
      <xdr:rowOff>1</xdr:rowOff>
    </xdr:to>
    <xdr:sp macro="" textlink="">
      <xdr:nvSpPr>
        <xdr:cNvPr id="3" name="テキスト ボックス 2">
          <a:extLst>
            <a:ext uri="{FF2B5EF4-FFF2-40B4-BE49-F238E27FC236}">
              <a16:creationId xmlns:a16="http://schemas.microsoft.com/office/drawing/2014/main" id="{A2005185-E44E-49A2-B076-7444A6CB5008}"/>
            </a:ext>
          </a:extLst>
        </xdr:cNvPr>
        <xdr:cNvSpPr txBox="1">
          <a:spLocks/>
        </xdr:cNvSpPr>
      </xdr:nvSpPr>
      <xdr:spPr>
        <a:xfrm>
          <a:off x="342900" y="4114801"/>
          <a:ext cx="720000" cy="19050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342900</xdr:colOff>
      <xdr:row>0</xdr:row>
      <xdr:rowOff>76200</xdr:rowOff>
    </xdr:from>
    <xdr:to>
      <xdr:col>4</xdr:col>
      <xdr:colOff>100875</xdr:colOff>
      <xdr:row>1</xdr:row>
      <xdr:rowOff>120750</xdr:rowOff>
    </xdr:to>
    <xdr:sp macro="" textlink="">
      <xdr:nvSpPr>
        <xdr:cNvPr id="4" name="テキスト ボックス 3">
          <a:extLst>
            <a:ext uri="{FF2B5EF4-FFF2-40B4-BE49-F238E27FC236}">
              <a16:creationId xmlns:a16="http://schemas.microsoft.com/office/drawing/2014/main" id="{245B227B-DB89-4582-8ADC-0BBE64851D49}"/>
            </a:ext>
          </a:extLst>
        </xdr:cNvPr>
        <xdr:cNvSpPr txBox="1">
          <a:spLocks/>
        </xdr:cNvSpPr>
      </xdr:nvSpPr>
      <xdr:spPr>
        <a:xfrm>
          <a:off x="342900" y="292703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48</xdr:row>
      <xdr:rowOff>76200</xdr:rowOff>
    </xdr:from>
    <xdr:to>
      <xdr:col>4</xdr:col>
      <xdr:colOff>100875</xdr:colOff>
      <xdr:row>49</xdr:row>
      <xdr:rowOff>120750</xdr:rowOff>
    </xdr:to>
    <xdr:sp macro="" textlink="">
      <xdr:nvSpPr>
        <xdr:cNvPr id="5" name="テキスト ボックス 4">
          <a:extLst>
            <a:ext uri="{FF2B5EF4-FFF2-40B4-BE49-F238E27FC236}">
              <a16:creationId xmlns:a16="http://schemas.microsoft.com/office/drawing/2014/main" id="{21483DD7-B5FA-4F13-8DEA-A5D9C379AA66}"/>
            </a:ext>
          </a:extLst>
        </xdr:cNvPr>
        <xdr:cNvSpPr txBox="1">
          <a:spLocks/>
        </xdr:cNvSpPr>
      </xdr:nvSpPr>
      <xdr:spPr>
        <a:xfrm>
          <a:off x="342900" y="379380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342900</xdr:colOff>
      <xdr:row>18</xdr:row>
      <xdr:rowOff>76200</xdr:rowOff>
    </xdr:from>
    <xdr:to>
      <xdr:col>4</xdr:col>
      <xdr:colOff>100875</xdr:colOff>
      <xdr:row>19</xdr:row>
      <xdr:rowOff>120750</xdr:rowOff>
    </xdr:to>
    <xdr:sp macro="" textlink="">
      <xdr:nvSpPr>
        <xdr:cNvPr id="6" name="テキスト ボックス 5">
          <a:extLst>
            <a:ext uri="{FF2B5EF4-FFF2-40B4-BE49-F238E27FC236}">
              <a16:creationId xmlns:a16="http://schemas.microsoft.com/office/drawing/2014/main" id="{29E783DF-21E8-442E-A2B3-9B23A4D3AD15}"/>
            </a:ext>
          </a:extLst>
        </xdr:cNvPr>
        <xdr:cNvSpPr txBox="1">
          <a:spLocks/>
        </xdr:cNvSpPr>
      </xdr:nvSpPr>
      <xdr:spPr>
        <a:xfrm>
          <a:off x="342900" y="422624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7" name="テキスト ボックス 6">
          <a:extLst>
            <a:ext uri="{FF2B5EF4-FFF2-40B4-BE49-F238E27FC236}">
              <a16:creationId xmlns:a16="http://schemas.microsoft.com/office/drawing/2014/main" id="{C3EEBCAE-0B26-446B-823A-F94478CA7185}"/>
            </a:ext>
          </a:extLst>
        </xdr:cNvPr>
        <xdr:cNvSpPr txBox="1">
          <a:spLocks/>
        </xdr:cNvSpPr>
      </xdr:nvSpPr>
      <xdr:spPr>
        <a:xfrm>
          <a:off x="342900" y="449484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54</xdr:row>
      <xdr:rowOff>76200</xdr:rowOff>
    </xdr:from>
    <xdr:to>
      <xdr:col>4</xdr:col>
      <xdr:colOff>100875</xdr:colOff>
      <xdr:row>55</xdr:row>
      <xdr:rowOff>120750</xdr:rowOff>
    </xdr:to>
    <xdr:sp macro="" textlink="">
      <xdr:nvSpPr>
        <xdr:cNvPr id="8" name="テキスト ボックス 7">
          <a:extLst>
            <a:ext uri="{FF2B5EF4-FFF2-40B4-BE49-F238E27FC236}">
              <a16:creationId xmlns:a16="http://schemas.microsoft.com/office/drawing/2014/main" id="{DBED51DD-9D6B-413F-A677-75760D6F685D}"/>
            </a:ext>
          </a:extLst>
        </xdr:cNvPr>
        <xdr:cNvSpPr txBox="1">
          <a:spLocks/>
        </xdr:cNvSpPr>
      </xdr:nvSpPr>
      <xdr:spPr>
        <a:xfrm>
          <a:off x="342900" y="482250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342900</xdr:colOff>
      <xdr:row>13</xdr:row>
      <xdr:rowOff>76200</xdr:rowOff>
    </xdr:from>
    <xdr:to>
      <xdr:col>4</xdr:col>
      <xdr:colOff>100875</xdr:colOff>
      <xdr:row>14</xdr:row>
      <xdr:rowOff>120750</xdr:rowOff>
    </xdr:to>
    <xdr:sp macro="" textlink="">
      <xdr:nvSpPr>
        <xdr:cNvPr id="9" name="テキスト ボックス 8">
          <a:extLst>
            <a:ext uri="{FF2B5EF4-FFF2-40B4-BE49-F238E27FC236}">
              <a16:creationId xmlns:a16="http://schemas.microsoft.com/office/drawing/2014/main" id="{C341FC30-EF6E-418A-ADBA-B22704110B26}"/>
            </a:ext>
          </a:extLst>
        </xdr:cNvPr>
        <xdr:cNvSpPr txBox="1">
          <a:spLocks/>
        </xdr:cNvSpPr>
      </xdr:nvSpPr>
      <xdr:spPr>
        <a:xfrm>
          <a:off x="342900" y="515683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8</xdr:col>
      <xdr:colOff>66675</xdr:colOff>
      <xdr:row>27</xdr:row>
      <xdr:rowOff>57150</xdr:rowOff>
    </xdr:from>
    <xdr:to>
      <xdr:col>31</xdr:col>
      <xdr:colOff>133350</xdr:colOff>
      <xdr:row>28</xdr:row>
      <xdr:rowOff>123825</xdr:rowOff>
    </xdr:to>
    <xdr:sp macro="" textlink="">
      <xdr:nvSpPr>
        <xdr:cNvPr id="10" name="大かっこ 9">
          <a:extLst>
            <a:ext uri="{FF2B5EF4-FFF2-40B4-BE49-F238E27FC236}">
              <a16:creationId xmlns:a16="http://schemas.microsoft.com/office/drawing/2014/main" id="{0CB32A01-DE1C-41C6-A51E-2D675C348536}"/>
            </a:ext>
          </a:extLst>
        </xdr:cNvPr>
        <xdr:cNvSpPr/>
      </xdr:nvSpPr>
      <xdr:spPr>
        <a:xfrm>
          <a:off x="1828800" y="542829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29</xdr:row>
      <xdr:rowOff>57150</xdr:rowOff>
    </xdr:from>
    <xdr:to>
      <xdr:col>31</xdr:col>
      <xdr:colOff>133350</xdr:colOff>
      <xdr:row>30</xdr:row>
      <xdr:rowOff>123825</xdr:rowOff>
    </xdr:to>
    <xdr:sp macro="" textlink="">
      <xdr:nvSpPr>
        <xdr:cNvPr id="11" name="大かっこ 10">
          <a:extLst>
            <a:ext uri="{FF2B5EF4-FFF2-40B4-BE49-F238E27FC236}">
              <a16:creationId xmlns:a16="http://schemas.microsoft.com/office/drawing/2014/main" id="{CB709563-0F88-474B-AFCF-20EDA4F361A3}"/>
            </a:ext>
          </a:extLst>
        </xdr:cNvPr>
        <xdr:cNvSpPr/>
      </xdr:nvSpPr>
      <xdr:spPr>
        <a:xfrm>
          <a:off x="1828800" y="546258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12" name="大かっこ 11">
          <a:extLst>
            <a:ext uri="{FF2B5EF4-FFF2-40B4-BE49-F238E27FC236}">
              <a16:creationId xmlns:a16="http://schemas.microsoft.com/office/drawing/2014/main" id="{8B151CBD-1611-4BFF-B4FD-76FCD9330449}"/>
            </a:ext>
          </a:extLst>
        </xdr:cNvPr>
        <xdr:cNvSpPr/>
      </xdr:nvSpPr>
      <xdr:spPr>
        <a:xfrm>
          <a:off x="1828800" y="549687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13" name="テキスト ボックス 12">
          <a:extLst>
            <a:ext uri="{FF2B5EF4-FFF2-40B4-BE49-F238E27FC236}">
              <a16:creationId xmlns:a16="http://schemas.microsoft.com/office/drawing/2014/main" id="{283100F5-C3EB-4087-80AB-8572F65F9CE2}"/>
            </a:ext>
          </a:extLst>
        </xdr:cNvPr>
        <xdr:cNvSpPr txBox="1">
          <a:spLocks/>
        </xdr:cNvSpPr>
      </xdr:nvSpPr>
      <xdr:spPr>
        <a:xfrm>
          <a:off x="342900" y="553307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8</xdr:col>
      <xdr:colOff>66675</xdr:colOff>
      <xdr:row>29</xdr:row>
      <xdr:rowOff>57150</xdr:rowOff>
    </xdr:from>
    <xdr:to>
      <xdr:col>31</xdr:col>
      <xdr:colOff>133350</xdr:colOff>
      <xdr:row>30</xdr:row>
      <xdr:rowOff>123825</xdr:rowOff>
    </xdr:to>
    <xdr:sp macro="" textlink="">
      <xdr:nvSpPr>
        <xdr:cNvPr id="14" name="大かっこ 13">
          <a:extLst>
            <a:ext uri="{FF2B5EF4-FFF2-40B4-BE49-F238E27FC236}">
              <a16:creationId xmlns:a16="http://schemas.microsoft.com/office/drawing/2014/main" id="{7F76E25C-07A3-400E-9D36-98CE676DBE1F}"/>
            </a:ext>
          </a:extLst>
        </xdr:cNvPr>
        <xdr:cNvSpPr/>
      </xdr:nvSpPr>
      <xdr:spPr>
        <a:xfrm>
          <a:off x="1828800" y="546258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15" name="大かっこ 14">
          <a:extLst>
            <a:ext uri="{FF2B5EF4-FFF2-40B4-BE49-F238E27FC236}">
              <a16:creationId xmlns:a16="http://schemas.microsoft.com/office/drawing/2014/main" id="{96339CEB-B111-4764-AA94-DA4629AD4C63}"/>
            </a:ext>
          </a:extLst>
        </xdr:cNvPr>
        <xdr:cNvSpPr/>
      </xdr:nvSpPr>
      <xdr:spPr>
        <a:xfrm>
          <a:off x="1828800" y="549687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45</xdr:row>
      <xdr:rowOff>57150</xdr:rowOff>
    </xdr:from>
    <xdr:to>
      <xdr:col>31</xdr:col>
      <xdr:colOff>133350</xdr:colOff>
      <xdr:row>46</xdr:row>
      <xdr:rowOff>123825</xdr:rowOff>
    </xdr:to>
    <xdr:sp macro="" textlink="">
      <xdr:nvSpPr>
        <xdr:cNvPr id="16" name="大かっこ 15">
          <a:extLst>
            <a:ext uri="{FF2B5EF4-FFF2-40B4-BE49-F238E27FC236}">
              <a16:creationId xmlns:a16="http://schemas.microsoft.com/office/drawing/2014/main" id="{08F2E04B-5D48-4FAF-8F99-4D458C9F7881}"/>
            </a:ext>
          </a:extLst>
        </xdr:cNvPr>
        <xdr:cNvSpPr/>
      </xdr:nvSpPr>
      <xdr:spPr>
        <a:xfrm>
          <a:off x="1828800" y="577024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47</xdr:row>
      <xdr:rowOff>57150</xdr:rowOff>
    </xdr:from>
    <xdr:to>
      <xdr:col>31</xdr:col>
      <xdr:colOff>133350</xdr:colOff>
      <xdr:row>48</xdr:row>
      <xdr:rowOff>123825</xdr:rowOff>
    </xdr:to>
    <xdr:sp macro="" textlink="">
      <xdr:nvSpPr>
        <xdr:cNvPr id="17" name="大かっこ 16">
          <a:extLst>
            <a:ext uri="{FF2B5EF4-FFF2-40B4-BE49-F238E27FC236}">
              <a16:creationId xmlns:a16="http://schemas.microsoft.com/office/drawing/2014/main" id="{C902D05D-804F-4B0D-84A7-7B8D4B7EA64B}"/>
            </a:ext>
          </a:extLst>
        </xdr:cNvPr>
        <xdr:cNvSpPr/>
      </xdr:nvSpPr>
      <xdr:spPr>
        <a:xfrm>
          <a:off x="1828800" y="580453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49</xdr:row>
      <xdr:rowOff>57150</xdr:rowOff>
    </xdr:from>
    <xdr:to>
      <xdr:col>31</xdr:col>
      <xdr:colOff>133350</xdr:colOff>
      <xdr:row>50</xdr:row>
      <xdr:rowOff>123825</xdr:rowOff>
    </xdr:to>
    <xdr:sp macro="" textlink="">
      <xdr:nvSpPr>
        <xdr:cNvPr id="18" name="大かっこ 17">
          <a:extLst>
            <a:ext uri="{FF2B5EF4-FFF2-40B4-BE49-F238E27FC236}">
              <a16:creationId xmlns:a16="http://schemas.microsoft.com/office/drawing/2014/main" id="{0802A4D9-53A4-4474-8026-7858B331C8DD}"/>
            </a:ext>
          </a:extLst>
        </xdr:cNvPr>
        <xdr:cNvSpPr/>
      </xdr:nvSpPr>
      <xdr:spPr>
        <a:xfrm>
          <a:off x="1828800" y="583882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51</xdr:row>
      <xdr:rowOff>76200</xdr:rowOff>
    </xdr:from>
    <xdr:to>
      <xdr:col>4</xdr:col>
      <xdr:colOff>100875</xdr:colOff>
      <xdr:row>52</xdr:row>
      <xdr:rowOff>120750</xdr:rowOff>
    </xdr:to>
    <xdr:sp macro="" textlink="">
      <xdr:nvSpPr>
        <xdr:cNvPr id="19" name="テキスト ボックス 18">
          <a:extLst>
            <a:ext uri="{FF2B5EF4-FFF2-40B4-BE49-F238E27FC236}">
              <a16:creationId xmlns:a16="http://schemas.microsoft.com/office/drawing/2014/main" id="{63773384-4C9B-4F51-8495-D5FE053F1A30}"/>
            </a:ext>
          </a:extLst>
        </xdr:cNvPr>
        <xdr:cNvSpPr txBox="1">
          <a:spLocks/>
        </xdr:cNvSpPr>
      </xdr:nvSpPr>
      <xdr:spPr>
        <a:xfrm>
          <a:off x="342900" y="587502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8</xdr:col>
      <xdr:colOff>66675</xdr:colOff>
      <xdr:row>47</xdr:row>
      <xdr:rowOff>57150</xdr:rowOff>
    </xdr:from>
    <xdr:to>
      <xdr:col>31</xdr:col>
      <xdr:colOff>133350</xdr:colOff>
      <xdr:row>48</xdr:row>
      <xdr:rowOff>123825</xdr:rowOff>
    </xdr:to>
    <xdr:sp macro="" textlink="">
      <xdr:nvSpPr>
        <xdr:cNvPr id="20" name="大かっこ 19">
          <a:extLst>
            <a:ext uri="{FF2B5EF4-FFF2-40B4-BE49-F238E27FC236}">
              <a16:creationId xmlns:a16="http://schemas.microsoft.com/office/drawing/2014/main" id="{15781327-6273-4EFD-A5C8-D15461A2E916}"/>
            </a:ext>
          </a:extLst>
        </xdr:cNvPr>
        <xdr:cNvSpPr/>
      </xdr:nvSpPr>
      <xdr:spPr>
        <a:xfrm>
          <a:off x="1828800" y="580453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49</xdr:row>
      <xdr:rowOff>57150</xdr:rowOff>
    </xdr:from>
    <xdr:to>
      <xdr:col>31</xdr:col>
      <xdr:colOff>133350</xdr:colOff>
      <xdr:row>50</xdr:row>
      <xdr:rowOff>123825</xdr:rowOff>
    </xdr:to>
    <xdr:sp macro="" textlink="">
      <xdr:nvSpPr>
        <xdr:cNvPr id="21" name="大かっこ 20">
          <a:extLst>
            <a:ext uri="{FF2B5EF4-FFF2-40B4-BE49-F238E27FC236}">
              <a16:creationId xmlns:a16="http://schemas.microsoft.com/office/drawing/2014/main" id="{00D7BAC9-B40F-4187-8A54-F2DB59C74007}"/>
            </a:ext>
          </a:extLst>
        </xdr:cNvPr>
        <xdr:cNvSpPr/>
      </xdr:nvSpPr>
      <xdr:spPr>
        <a:xfrm>
          <a:off x="1828800" y="583882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29</xdr:row>
      <xdr:rowOff>57150</xdr:rowOff>
    </xdr:from>
    <xdr:to>
      <xdr:col>31</xdr:col>
      <xdr:colOff>133350</xdr:colOff>
      <xdr:row>30</xdr:row>
      <xdr:rowOff>123825</xdr:rowOff>
    </xdr:to>
    <xdr:sp macro="" textlink="">
      <xdr:nvSpPr>
        <xdr:cNvPr id="22" name="大かっこ 21">
          <a:extLst>
            <a:ext uri="{FF2B5EF4-FFF2-40B4-BE49-F238E27FC236}">
              <a16:creationId xmlns:a16="http://schemas.microsoft.com/office/drawing/2014/main" id="{D8290088-FBDE-4C9A-81C5-510971F47D3F}"/>
            </a:ext>
          </a:extLst>
        </xdr:cNvPr>
        <xdr:cNvSpPr/>
      </xdr:nvSpPr>
      <xdr:spPr>
        <a:xfrm>
          <a:off x="1828800" y="503872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3" name="大かっこ 22">
          <a:extLst>
            <a:ext uri="{FF2B5EF4-FFF2-40B4-BE49-F238E27FC236}">
              <a16:creationId xmlns:a16="http://schemas.microsoft.com/office/drawing/2014/main" id="{504F722F-0CD4-483B-A385-91BCD29F8C2D}"/>
            </a:ext>
          </a:extLst>
        </xdr:cNvPr>
        <xdr:cNvSpPr/>
      </xdr:nvSpPr>
      <xdr:spPr>
        <a:xfrm>
          <a:off x="1828800" y="503872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4" name="大かっこ 23">
          <a:extLst>
            <a:ext uri="{FF2B5EF4-FFF2-40B4-BE49-F238E27FC236}">
              <a16:creationId xmlns:a16="http://schemas.microsoft.com/office/drawing/2014/main" id="{631E0864-F5C9-4A8D-93D6-76207E9CA99C}"/>
            </a:ext>
          </a:extLst>
        </xdr:cNvPr>
        <xdr:cNvSpPr/>
      </xdr:nvSpPr>
      <xdr:spPr>
        <a:xfrm>
          <a:off x="1828800" y="540067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5" name="大かっこ 24">
          <a:extLst>
            <a:ext uri="{FF2B5EF4-FFF2-40B4-BE49-F238E27FC236}">
              <a16:creationId xmlns:a16="http://schemas.microsoft.com/office/drawing/2014/main" id="{5319E1C7-6023-449A-889E-11AF76A946A3}"/>
            </a:ext>
          </a:extLst>
        </xdr:cNvPr>
        <xdr:cNvSpPr/>
      </xdr:nvSpPr>
      <xdr:spPr>
        <a:xfrm>
          <a:off x="1828800" y="540067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6" name="大かっこ 25">
          <a:extLst>
            <a:ext uri="{FF2B5EF4-FFF2-40B4-BE49-F238E27FC236}">
              <a16:creationId xmlns:a16="http://schemas.microsoft.com/office/drawing/2014/main" id="{CE207908-4CB1-4BE9-A303-338145D525C1}"/>
            </a:ext>
          </a:extLst>
        </xdr:cNvPr>
        <xdr:cNvSpPr/>
      </xdr:nvSpPr>
      <xdr:spPr>
        <a:xfrm>
          <a:off x="1828800" y="540067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342900</xdr:colOff>
      <xdr:row>26</xdr:row>
      <xdr:rowOff>85724</xdr:rowOff>
    </xdr:from>
    <xdr:to>
      <xdr:col>4</xdr:col>
      <xdr:colOff>100875</xdr:colOff>
      <xdr:row>27</xdr:row>
      <xdr:rowOff>139799</xdr:rowOff>
    </xdr:to>
    <xdr:sp macro="" textlink="">
      <xdr:nvSpPr>
        <xdr:cNvPr id="22" name="テキスト ボックス 21">
          <a:extLst>
            <a:ext uri="{FF2B5EF4-FFF2-40B4-BE49-F238E27FC236}">
              <a16:creationId xmlns:a16="http://schemas.microsoft.com/office/drawing/2014/main" id="{C8158354-6F79-4532-A75C-F0937D068652}"/>
            </a:ext>
          </a:extLst>
        </xdr:cNvPr>
        <xdr:cNvSpPr txBox="1">
          <a:spLocks/>
        </xdr:cNvSpPr>
      </xdr:nvSpPr>
      <xdr:spPr>
        <a:xfrm>
          <a:off x="342900" y="4429124"/>
          <a:ext cx="720000" cy="24457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49</xdr:row>
      <xdr:rowOff>76200</xdr:rowOff>
    </xdr:from>
    <xdr:to>
      <xdr:col>4</xdr:col>
      <xdr:colOff>100875</xdr:colOff>
      <xdr:row>50</xdr:row>
      <xdr:rowOff>120750</xdr:rowOff>
    </xdr:to>
    <xdr:sp macro="" textlink="">
      <xdr:nvSpPr>
        <xdr:cNvPr id="23" name="テキスト ボックス 22">
          <a:extLst>
            <a:ext uri="{FF2B5EF4-FFF2-40B4-BE49-F238E27FC236}">
              <a16:creationId xmlns:a16="http://schemas.microsoft.com/office/drawing/2014/main" id="{010EF48D-C61E-4FF2-B66E-B0B6CFD995F1}"/>
            </a:ext>
          </a:extLst>
        </xdr:cNvPr>
        <xdr:cNvSpPr txBox="1">
          <a:spLocks/>
        </xdr:cNvSpPr>
      </xdr:nvSpPr>
      <xdr:spPr>
        <a:xfrm>
          <a:off x="342900" y="676465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24" name="テキスト ボックス 23">
          <a:extLst>
            <a:ext uri="{FF2B5EF4-FFF2-40B4-BE49-F238E27FC236}">
              <a16:creationId xmlns:a16="http://schemas.microsoft.com/office/drawing/2014/main" id="{A6C48E79-F57C-4913-98ED-3110BD513441}"/>
            </a:ext>
          </a:extLst>
        </xdr:cNvPr>
        <xdr:cNvSpPr txBox="1">
          <a:spLocks/>
        </xdr:cNvSpPr>
      </xdr:nvSpPr>
      <xdr:spPr>
        <a:xfrm>
          <a:off x="342900" y="708088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25</xdr:row>
      <xdr:rowOff>76200</xdr:rowOff>
    </xdr:from>
    <xdr:to>
      <xdr:col>4</xdr:col>
      <xdr:colOff>100875</xdr:colOff>
      <xdr:row>26</xdr:row>
      <xdr:rowOff>120750</xdr:rowOff>
    </xdr:to>
    <xdr:sp macro="" textlink="">
      <xdr:nvSpPr>
        <xdr:cNvPr id="25" name="テキスト ボックス 24">
          <a:extLst>
            <a:ext uri="{FF2B5EF4-FFF2-40B4-BE49-F238E27FC236}">
              <a16:creationId xmlns:a16="http://schemas.microsoft.com/office/drawing/2014/main" id="{14688379-95AF-4712-B487-E452298646E8}"/>
            </a:ext>
          </a:extLst>
        </xdr:cNvPr>
        <xdr:cNvSpPr txBox="1">
          <a:spLocks/>
        </xdr:cNvSpPr>
      </xdr:nvSpPr>
      <xdr:spPr>
        <a:xfrm>
          <a:off x="342900" y="73799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40</xdr:row>
      <xdr:rowOff>76200</xdr:rowOff>
    </xdr:from>
    <xdr:to>
      <xdr:col>4</xdr:col>
      <xdr:colOff>100875</xdr:colOff>
      <xdr:row>41</xdr:row>
      <xdr:rowOff>120750</xdr:rowOff>
    </xdr:to>
    <xdr:sp macro="" textlink="">
      <xdr:nvSpPr>
        <xdr:cNvPr id="26" name="テキスト ボックス 25">
          <a:extLst>
            <a:ext uri="{FF2B5EF4-FFF2-40B4-BE49-F238E27FC236}">
              <a16:creationId xmlns:a16="http://schemas.microsoft.com/office/drawing/2014/main" id="{2EB7DC20-B287-4F38-9D1E-7BCE8971EA04}"/>
            </a:ext>
          </a:extLst>
        </xdr:cNvPr>
        <xdr:cNvSpPr txBox="1">
          <a:spLocks/>
        </xdr:cNvSpPr>
      </xdr:nvSpPr>
      <xdr:spPr>
        <a:xfrm>
          <a:off x="342900" y="765429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342900</xdr:colOff>
      <xdr:row>9</xdr:row>
      <xdr:rowOff>76200</xdr:rowOff>
    </xdr:from>
    <xdr:to>
      <xdr:col>4</xdr:col>
      <xdr:colOff>100875</xdr:colOff>
      <xdr:row>10</xdr:row>
      <xdr:rowOff>120750</xdr:rowOff>
    </xdr:to>
    <xdr:sp macro="" textlink="">
      <xdr:nvSpPr>
        <xdr:cNvPr id="27" name="テキスト ボックス 26">
          <a:extLst>
            <a:ext uri="{FF2B5EF4-FFF2-40B4-BE49-F238E27FC236}">
              <a16:creationId xmlns:a16="http://schemas.microsoft.com/office/drawing/2014/main" id="{DF25831F-A35E-4A88-8A16-118A936B0D06}"/>
            </a:ext>
          </a:extLst>
        </xdr:cNvPr>
        <xdr:cNvSpPr txBox="1">
          <a:spLocks/>
        </xdr:cNvSpPr>
      </xdr:nvSpPr>
      <xdr:spPr>
        <a:xfrm>
          <a:off x="342900" y="808101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23</xdr:col>
      <xdr:colOff>52917</xdr:colOff>
      <xdr:row>20</xdr:row>
      <xdr:rowOff>42334</xdr:rowOff>
    </xdr:from>
    <xdr:to>
      <xdr:col>31</xdr:col>
      <xdr:colOff>137584</xdr:colOff>
      <xdr:row>21</xdr:row>
      <xdr:rowOff>158750</xdr:rowOff>
    </xdr:to>
    <xdr:sp macro="" textlink="">
      <xdr:nvSpPr>
        <xdr:cNvPr id="28" name="大かっこ 27">
          <a:extLst>
            <a:ext uri="{FF2B5EF4-FFF2-40B4-BE49-F238E27FC236}">
              <a16:creationId xmlns:a16="http://schemas.microsoft.com/office/drawing/2014/main" id="{818C6510-D5BF-4BC6-87A2-CAE891B8BC4C}"/>
            </a:ext>
          </a:extLst>
        </xdr:cNvPr>
        <xdr:cNvSpPr/>
      </xdr:nvSpPr>
      <xdr:spPr>
        <a:xfrm>
          <a:off x="4815417" y="827955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22</xdr:row>
      <xdr:rowOff>42334</xdr:rowOff>
    </xdr:from>
    <xdr:to>
      <xdr:col>31</xdr:col>
      <xdr:colOff>137584</xdr:colOff>
      <xdr:row>23</xdr:row>
      <xdr:rowOff>158750</xdr:rowOff>
    </xdr:to>
    <xdr:sp macro="" textlink="">
      <xdr:nvSpPr>
        <xdr:cNvPr id="29" name="大かっこ 28">
          <a:extLst>
            <a:ext uri="{FF2B5EF4-FFF2-40B4-BE49-F238E27FC236}">
              <a16:creationId xmlns:a16="http://schemas.microsoft.com/office/drawing/2014/main" id="{455775C6-F899-45E5-A6F7-A8BA86654259}"/>
            </a:ext>
          </a:extLst>
        </xdr:cNvPr>
        <xdr:cNvSpPr/>
      </xdr:nvSpPr>
      <xdr:spPr>
        <a:xfrm>
          <a:off x="4815417" y="831765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24</xdr:row>
      <xdr:rowOff>42334</xdr:rowOff>
    </xdr:from>
    <xdr:to>
      <xdr:col>31</xdr:col>
      <xdr:colOff>137584</xdr:colOff>
      <xdr:row>25</xdr:row>
      <xdr:rowOff>158750</xdr:rowOff>
    </xdr:to>
    <xdr:sp macro="" textlink="">
      <xdr:nvSpPr>
        <xdr:cNvPr id="30" name="大かっこ 29">
          <a:extLst>
            <a:ext uri="{FF2B5EF4-FFF2-40B4-BE49-F238E27FC236}">
              <a16:creationId xmlns:a16="http://schemas.microsoft.com/office/drawing/2014/main" id="{1C975325-373E-4186-B860-140589434D99}"/>
            </a:ext>
          </a:extLst>
        </xdr:cNvPr>
        <xdr:cNvSpPr/>
      </xdr:nvSpPr>
      <xdr:spPr>
        <a:xfrm>
          <a:off x="4815417" y="835575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27</xdr:row>
      <xdr:rowOff>42334</xdr:rowOff>
    </xdr:from>
    <xdr:to>
      <xdr:col>31</xdr:col>
      <xdr:colOff>137584</xdr:colOff>
      <xdr:row>28</xdr:row>
      <xdr:rowOff>158750</xdr:rowOff>
    </xdr:to>
    <xdr:sp macro="" textlink="">
      <xdr:nvSpPr>
        <xdr:cNvPr id="31" name="大かっこ 30">
          <a:extLst>
            <a:ext uri="{FF2B5EF4-FFF2-40B4-BE49-F238E27FC236}">
              <a16:creationId xmlns:a16="http://schemas.microsoft.com/office/drawing/2014/main" id="{FC062019-2CCE-47D3-8509-A0EC36463F80}"/>
            </a:ext>
          </a:extLst>
        </xdr:cNvPr>
        <xdr:cNvSpPr/>
      </xdr:nvSpPr>
      <xdr:spPr>
        <a:xfrm>
          <a:off x="4815417" y="84129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29</xdr:row>
      <xdr:rowOff>42334</xdr:rowOff>
    </xdr:from>
    <xdr:to>
      <xdr:col>31</xdr:col>
      <xdr:colOff>137584</xdr:colOff>
      <xdr:row>30</xdr:row>
      <xdr:rowOff>158750</xdr:rowOff>
    </xdr:to>
    <xdr:sp macro="" textlink="">
      <xdr:nvSpPr>
        <xdr:cNvPr id="32" name="大かっこ 31">
          <a:extLst>
            <a:ext uri="{FF2B5EF4-FFF2-40B4-BE49-F238E27FC236}">
              <a16:creationId xmlns:a16="http://schemas.microsoft.com/office/drawing/2014/main" id="{187C81F2-5356-4738-89E9-C7AB7B46B68A}"/>
            </a:ext>
          </a:extLst>
        </xdr:cNvPr>
        <xdr:cNvSpPr/>
      </xdr:nvSpPr>
      <xdr:spPr>
        <a:xfrm>
          <a:off x="4815417" y="84510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31</xdr:row>
      <xdr:rowOff>42334</xdr:rowOff>
    </xdr:from>
    <xdr:to>
      <xdr:col>31</xdr:col>
      <xdr:colOff>137584</xdr:colOff>
      <xdr:row>32</xdr:row>
      <xdr:rowOff>158750</xdr:rowOff>
    </xdr:to>
    <xdr:sp macro="" textlink="">
      <xdr:nvSpPr>
        <xdr:cNvPr id="33" name="大かっこ 32">
          <a:extLst>
            <a:ext uri="{FF2B5EF4-FFF2-40B4-BE49-F238E27FC236}">
              <a16:creationId xmlns:a16="http://schemas.microsoft.com/office/drawing/2014/main" id="{872C409C-E08F-46BA-B28C-BD077745197E}"/>
            </a:ext>
          </a:extLst>
        </xdr:cNvPr>
        <xdr:cNvSpPr/>
      </xdr:nvSpPr>
      <xdr:spPr>
        <a:xfrm>
          <a:off x="4815417" y="84891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34" name="テキスト ボックス 33">
          <a:extLst>
            <a:ext uri="{FF2B5EF4-FFF2-40B4-BE49-F238E27FC236}">
              <a16:creationId xmlns:a16="http://schemas.microsoft.com/office/drawing/2014/main" id="{3BBC8268-5B74-424F-8EFB-98BC6B682062}"/>
            </a:ext>
          </a:extLst>
        </xdr:cNvPr>
        <xdr:cNvSpPr txBox="1">
          <a:spLocks/>
        </xdr:cNvSpPr>
      </xdr:nvSpPr>
      <xdr:spPr>
        <a:xfrm>
          <a:off x="342900" y="853059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44</xdr:row>
      <xdr:rowOff>76200</xdr:rowOff>
    </xdr:from>
    <xdr:to>
      <xdr:col>4</xdr:col>
      <xdr:colOff>100875</xdr:colOff>
      <xdr:row>45</xdr:row>
      <xdr:rowOff>120750</xdr:rowOff>
    </xdr:to>
    <xdr:sp macro="" textlink="">
      <xdr:nvSpPr>
        <xdr:cNvPr id="35" name="テキスト ボックス 34">
          <a:extLst>
            <a:ext uri="{FF2B5EF4-FFF2-40B4-BE49-F238E27FC236}">
              <a16:creationId xmlns:a16="http://schemas.microsoft.com/office/drawing/2014/main" id="{28D971AE-1CFC-44AA-9DD5-08B340974AB5}"/>
            </a:ext>
          </a:extLst>
        </xdr:cNvPr>
        <xdr:cNvSpPr txBox="1">
          <a:spLocks/>
        </xdr:cNvSpPr>
      </xdr:nvSpPr>
      <xdr:spPr>
        <a:xfrm>
          <a:off x="342900" y="872680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23</xdr:col>
      <xdr:colOff>52917</xdr:colOff>
      <xdr:row>22</xdr:row>
      <xdr:rowOff>42334</xdr:rowOff>
    </xdr:from>
    <xdr:to>
      <xdr:col>31</xdr:col>
      <xdr:colOff>137584</xdr:colOff>
      <xdr:row>23</xdr:row>
      <xdr:rowOff>158750</xdr:rowOff>
    </xdr:to>
    <xdr:sp macro="" textlink="">
      <xdr:nvSpPr>
        <xdr:cNvPr id="12" name="大かっこ 11">
          <a:extLst>
            <a:ext uri="{FF2B5EF4-FFF2-40B4-BE49-F238E27FC236}">
              <a16:creationId xmlns:a16="http://schemas.microsoft.com/office/drawing/2014/main" id="{1FB4243C-C99E-446B-914B-C3E76C5F3066}"/>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24</xdr:row>
      <xdr:rowOff>42334</xdr:rowOff>
    </xdr:from>
    <xdr:to>
      <xdr:col>31</xdr:col>
      <xdr:colOff>137584</xdr:colOff>
      <xdr:row>25</xdr:row>
      <xdr:rowOff>158750</xdr:rowOff>
    </xdr:to>
    <xdr:sp macro="" textlink="">
      <xdr:nvSpPr>
        <xdr:cNvPr id="13" name="大かっこ 12">
          <a:extLst>
            <a:ext uri="{FF2B5EF4-FFF2-40B4-BE49-F238E27FC236}">
              <a16:creationId xmlns:a16="http://schemas.microsoft.com/office/drawing/2014/main" id="{3CA47561-B331-4DB7-A956-0296D1B875E4}"/>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27</xdr:row>
      <xdr:rowOff>42334</xdr:rowOff>
    </xdr:from>
    <xdr:to>
      <xdr:col>31</xdr:col>
      <xdr:colOff>137584</xdr:colOff>
      <xdr:row>28</xdr:row>
      <xdr:rowOff>158750</xdr:rowOff>
    </xdr:to>
    <xdr:sp macro="" textlink="">
      <xdr:nvSpPr>
        <xdr:cNvPr id="14" name="大かっこ 13">
          <a:extLst>
            <a:ext uri="{FF2B5EF4-FFF2-40B4-BE49-F238E27FC236}">
              <a16:creationId xmlns:a16="http://schemas.microsoft.com/office/drawing/2014/main" id="{B56D4605-7FC7-4E37-B296-0E7F3155658E}"/>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29</xdr:row>
      <xdr:rowOff>42334</xdr:rowOff>
    </xdr:from>
    <xdr:to>
      <xdr:col>31</xdr:col>
      <xdr:colOff>137584</xdr:colOff>
      <xdr:row>30</xdr:row>
      <xdr:rowOff>158750</xdr:rowOff>
    </xdr:to>
    <xdr:sp macro="" textlink="">
      <xdr:nvSpPr>
        <xdr:cNvPr id="15" name="大かっこ 14">
          <a:extLst>
            <a:ext uri="{FF2B5EF4-FFF2-40B4-BE49-F238E27FC236}">
              <a16:creationId xmlns:a16="http://schemas.microsoft.com/office/drawing/2014/main" id="{D78C61B5-D152-44C4-B6E5-7A3FBF0AB2A2}"/>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31</xdr:row>
      <xdr:rowOff>42334</xdr:rowOff>
    </xdr:from>
    <xdr:to>
      <xdr:col>31</xdr:col>
      <xdr:colOff>137584</xdr:colOff>
      <xdr:row>32</xdr:row>
      <xdr:rowOff>158750</xdr:rowOff>
    </xdr:to>
    <xdr:sp macro="" textlink="">
      <xdr:nvSpPr>
        <xdr:cNvPr id="16" name="大かっこ 15">
          <a:extLst>
            <a:ext uri="{FF2B5EF4-FFF2-40B4-BE49-F238E27FC236}">
              <a16:creationId xmlns:a16="http://schemas.microsoft.com/office/drawing/2014/main" id="{B31B25E2-6718-4354-BEED-C9C29A06C6A3}"/>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36" name="テキスト ボックス 35">
          <a:extLst>
            <a:ext uri="{FF2B5EF4-FFF2-40B4-BE49-F238E27FC236}">
              <a16:creationId xmlns:a16="http://schemas.microsoft.com/office/drawing/2014/main" id="{E1132FE2-C0DA-4654-BA28-F7755D6EE089}"/>
            </a:ext>
          </a:extLst>
        </xdr:cNvPr>
        <xdr:cNvSpPr txBox="1">
          <a:spLocks/>
        </xdr:cNvSpPr>
      </xdr:nvSpPr>
      <xdr:spPr>
        <a:xfrm>
          <a:off x="342900" y="894397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32</xdr:row>
      <xdr:rowOff>76200</xdr:rowOff>
    </xdr:from>
    <xdr:to>
      <xdr:col>4</xdr:col>
      <xdr:colOff>100875</xdr:colOff>
      <xdr:row>33</xdr:row>
      <xdr:rowOff>120750</xdr:rowOff>
    </xdr:to>
    <xdr:sp macro="" textlink="">
      <xdr:nvSpPr>
        <xdr:cNvPr id="37" name="テキスト ボックス 36">
          <a:extLst>
            <a:ext uri="{FF2B5EF4-FFF2-40B4-BE49-F238E27FC236}">
              <a16:creationId xmlns:a16="http://schemas.microsoft.com/office/drawing/2014/main" id="{233F1DBE-BCD2-4BC1-BE6A-6882D5B748AD}"/>
            </a:ext>
          </a:extLst>
        </xdr:cNvPr>
        <xdr:cNvSpPr txBox="1">
          <a:spLocks/>
        </xdr:cNvSpPr>
      </xdr:nvSpPr>
      <xdr:spPr>
        <a:xfrm>
          <a:off x="342900" y="937355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342900</xdr:colOff>
      <xdr:row>12</xdr:row>
      <xdr:rowOff>76200</xdr:rowOff>
    </xdr:from>
    <xdr:to>
      <xdr:col>4</xdr:col>
      <xdr:colOff>100875</xdr:colOff>
      <xdr:row>13</xdr:row>
      <xdr:rowOff>120750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a:spLocks/>
        </xdr:cNvSpPr>
      </xdr:nvSpPr>
      <xdr:spPr>
        <a:xfrm>
          <a:off x="342900" y="24479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86" name="テキスト ボックス 85">
          <a:extLst>
            <a:ext uri="{FF2B5EF4-FFF2-40B4-BE49-F238E27FC236}">
              <a16:creationId xmlns:a16="http://schemas.microsoft.com/office/drawing/2014/main" id="{517C5592-D0A4-4458-A790-C4C6869B1828}"/>
            </a:ext>
          </a:extLst>
        </xdr:cNvPr>
        <xdr:cNvSpPr txBox="1">
          <a:spLocks/>
        </xdr:cNvSpPr>
      </xdr:nvSpPr>
      <xdr:spPr>
        <a:xfrm>
          <a:off x="342900" y="264556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25</xdr:row>
      <xdr:rowOff>76200</xdr:rowOff>
    </xdr:from>
    <xdr:to>
      <xdr:col>4</xdr:col>
      <xdr:colOff>100875</xdr:colOff>
      <xdr:row>26</xdr:row>
      <xdr:rowOff>120750</xdr:rowOff>
    </xdr:to>
    <xdr:sp macro="" textlink="">
      <xdr:nvSpPr>
        <xdr:cNvPr id="87" name="テキスト ボックス 86">
          <a:extLst>
            <a:ext uri="{FF2B5EF4-FFF2-40B4-BE49-F238E27FC236}">
              <a16:creationId xmlns:a16="http://schemas.microsoft.com/office/drawing/2014/main" id="{38308B1E-C85C-4501-A865-6D4D633AD60B}"/>
            </a:ext>
          </a:extLst>
        </xdr:cNvPr>
        <xdr:cNvSpPr txBox="1">
          <a:spLocks/>
        </xdr:cNvSpPr>
      </xdr:nvSpPr>
      <xdr:spPr>
        <a:xfrm>
          <a:off x="342900" y="2677953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42</xdr:row>
      <xdr:rowOff>76200</xdr:rowOff>
    </xdr:from>
    <xdr:to>
      <xdr:col>4</xdr:col>
      <xdr:colOff>100875</xdr:colOff>
      <xdr:row>43</xdr:row>
      <xdr:rowOff>120750</xdr:rowOff>
    </xdr:to>
    <xdr:sp macro="" textlink="">
      <xdr:nvSpPr>
        <xdr:cNvPr id="88" name="テキスト ボックス 87">
          <a:extLst>
            <a:ext uri="{FF2B5EF4-FFF2-40B4-BE49-F238E27FC236}">
              <a16:creationId xmlns:a16="http://schemas.microsoft.com/office/drawing/2014/main" id="{E8AF6415-0900-464D-885F-7BD55E64567B}"/>
            </a:ext>
          </a:extLst>
        </xdr:cNvPr>
        <xdr:cNvSpPr txBox="1">
          <a:spLocks/>
        </xdr:cNvSpPr>
      </xdr:nvSpPr>
      <xdr:spPr>
        <a:xfrm>
          <a:off x="342900" y="271033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342900</xdr:colOff>
      <xdr:row>6</xdr:row>
      <xdr:rowOff>76200</xdr:rowOff>
    </xdr:from>
    <xdr:to>
      <xdr:col>4</xdr:col>
      <xdr:colOff>100875</xdr:colOff>
      <xdr:row>7</xdr:row>
      <xdr:rowOff>120750</xdr:rowOff>
    </xdr:to>
    <xdr:sp macro="" textlink="">
      <xdr:nvSpPr>
        <xdr:cNvPr id="5" name="テキスト ボックス 4">
          <a:extLst>
            <a:ext uri="{FF2B5EF4-FFF2-40B4-BE49-F238E27FC236}">
              <a16:creationId xmlns:a16="http://schemas.microsoft.com/office/drawing/2014/main" id="{38B57451-9577-4A02-AF0D-A5C4A421D5D1}"/>
            </a:ext>
          </a:extLst>
        </xdr:cNvPr>
        <xdr:cNvSpPr txBox="1">
          <a:spLocks/>
        </xdr:cNvSpPr>
      </xdr:nvSpPr>
      <xdr:spPr>
        <a:xfrm>
          <a:off x="342900" y="10553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15</xdr:row>
      <xdr:rowOff>76200</xdr:rowOff>
    </xdr:from>
    <xdr:to>
      <xdr:col>4</xdr:col>
      <xdr:colOff>100875</xdr:colOff>
      <xdr:row>16</xdr:row>
      <xdr:rowOff>120750</xdr:rowOff>
    </xdr:to>
    <xdr:sp macro="" textlink="">
      <xdr:nvSpPr>
        <xdr:cNvPr id="6" name="テキスト ボックス 5">
          <a:extLst>
            <a:ext uri="{FF2B5EF4-FFF2-40B4-BE49-F238E27FC236}">
              <a16:creationId xmlns:a16="http://schemas.microsoft.com/office/drawing/2014/main" id="{195C0688-5271-4D20-A024-2ABA91945791}"/>
            </a:ext>
          </a:extLst>
        </xdr:cNvPr>
        <xdr:cNvSpPr txBox="1">
          <a:spLocks/>
        </xdr:cNvSpPr>
      </xdr:nvSpPr>
      <xdr:spPr>
        <a:xfrm>
          <a:off x="342900" y="122682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34</xdr:row>
      <xdr:rowOff>76200</xdr:rowOff>
    </xdr:from>
    <xdr:to>
      <xdr:col>4</xdr:col>
      <xdr:colOff>100875</xdr:colOff>
      <xdr:row>35</xdr:row>
      <xdr:rowOff>120750</xdr:rowOff>
    </xdr:to>
    <xdr:sp macro="" textlink="">
      <xdr:nvSpPr>
        <xdr:cNvPr id="24" name="テキスト ボックス 23">
          <a:extLst>
            <a:ext uri="{FF2B5EF4-FFF2-40B4-BE49-F238E27FC236}">
              <a16:creationId xmlns:a16="http://schemas.microsoft.com/office/drawing/2014/main" id="{BC462285-D127-41EF-98D7-1B624DD92B64}"/>
            </a:ext>
          </a:extLst>
        </xdr:cNvPr>
        <xdr:cNvSpPr txBox="1">
          <a:spLocks/>
        </xdr:cNvSpPr>
      </xdr:nvSpPr>
      <xdr:spPr>
        <a:xfrm>
          <a:off x="342900" y="15763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342900</xdr:colOff>
      <xdr:row>16</xdr:row>
      <xdr:rowOff>76200</xdr:rowOff>
    </xdr:from>
    <xdr:to>
      <xdr:col>4</xdr:col>
      <xdr:colOff>100875</xdr:colOff>
      <xdr:row>17</xdr:row>
      <xdr:rowOff>120750</xdr:rowOff>
    </xdr:to>
    <xdr:sp macro="" textlink="">
      <xdr:nvSpPr>
        <xdr:cNvPr id="7" name="テキスト ボックス 6">
          <a:extLst>
            <a:ext uri="{FF2B5EF4-FFF2-40B4-BE49-F238E27FC236}">
              <a16:creationId xmlns:a16="http://schemas.microsoft.com/office/drawing/2014/main" id="{5BBE1ECB-DD2C-4E69-9240-5F5E0381493F}"/>
            </a:ext>
          </a:extLst>
        </xdr:cNvPr>
        <xdr:cNvSpPr txBox="1">
          <a:spLocks/>
        </xdr:cNvSpPr>
      </xdr:nvSpPr>
      <xdr:spPr>
        <a:xfrm>
          <a:off x="342900" y="197262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32</xdr:row>
      <xdr:rowOff>76200</xdr:rowOff>
    </xdr:from>
    <xdr:to>
      <xdr:col>4</xdr:col>
      <xdr:colOff>100875</xdr:colOff>
      <xdr:row>33</xdr:row>
      <xdr:rowOff>120750</xdr:rowOff>
    </xdr:to>
    <xdr:sp macro="" textlink="">
      <xdr:nvSpPr>
        <xdr:cNvPr id="8" name="テキスト ボックス 7">
          <a:extLst>
            <a:ext uri="{FF2B5EF4-FFF2-40B4-BE49-F238E27FC236}">
              <a16:creationId xmlns:a16="http://schemas.microsoft.com/office/drawing/2014/main" id="{99DE564B-4496-4B39-B49F-0E7C74FE98FB}"/>
            </a:ext>
          </a:extLst>
        </xdr:cNvPr>
        <xdr:cNvSpPr txBox="1">
          <a:spLocks/>
        </xdr:cNvSpPr>
      </xdr:nvSpPr>
      <xdr:spPr>
        <a:xfrm>
          <a:off x="342900" y="226885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39</xdr:row>
      <xdr:rowOff>76200</xdr:rowOff>
    </xdr:from>
    <xdr:to>
      <xdr:col>4</xdr:col>
      <xdr:colOff>100875</xdr:colOff>
      <xdr:row>40</xdr:row>
      <xdr:rowOff>120750</xdr:rowOff>
    </xdr:to>
    <xdr:sp macro="" textlink="">
      <xdr:nvSpPr>
        <xdr:cNvPr id="9" name="テキスト ボックス 8">
          <a:extLst>
            <a:ext uri="{FF2B5EF4-FFF2-40B4-BE49-F238E27FC236}">
              <a16:creationId xmlns:a16="http://schemas.microsoft.com/office/drawing/2014/main" id="{735AF801-4E5D-4B30-B5D5-5370A9CE2AC7}"/>
            </a:ext>
          </a:extLst>
        </xdr:cNvPr>
        <xdr:cNvSpPr txBox="1">
          <a:spLocks/>
        </xdr:cNvSpPr>
      </xdr:nvSpPr>
      <xdr:spPr>
        <a:xfrm>
          <a:off x="342900" y="23983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342900</xdr:colOff>
      <xdr:row>19</xdr:row>
      <xdr:rowOff>76200</xdr:rowOff>
    </xdr:from>
    <xdr:to>
      <xdr:col>4</xdr:col>
      <xdr:colOff>100875</xdr:colOff>
      <xdr:row>20</xdr:row>
      <xdr:rowOff>120750</xdr:rowOff>
    </xdr:to>
    <xdr:sp macro="" textlink="">
      <xdr:nvSpPr>
        <xdr:cNvPr id="10" name="テキスト ボックス 9">
          <a:extLst>
            <a:ext uri="{FF2B5EF4-FFF2-40B4-BE49-F238E27FC236}">
              <a16:creationId xmlns:a16="http://schemas.microsoft.com/office/drawing/2014/main" id="{CB862687-CD70-4AC6-9546-83F26EAC5FCA}"/>
            </a:ext>
          </a:extLst>
        </xdr:cNvPr>
        <xdr:cNvSpPr txBox="1">
          <a:spLocks/>
        </xdr:cNvSpPr>
      </xdr:nvSpPr>
      <xdr:spPr>
        <a:xfrm>
          <a:off x="342900" y="28336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34</xdr:row>
      <xdr:rowOff>76200</xdr:rowOff>
    </xdr:from>
    <xdr:to>
      <xdr:col>4</xdr:col>
      <xdr:colOff>100875</xdr:colOff>
      <xdr:row>35</xdr:row>
      <xdr:rowOff>120750</xdr:rowOff>
    </xdr:to>
    <xdr:sp macro="" textlink="">
      <xdr:nvSpPr>
        <xdr:cNvPr id="11" name="テキスト ボックス 10">
          <a:extLst>
            <a:ext uri="{FF2B5EF4-FFF2-40B4-BE49-F238E27FC236}">
              <a16:creationId xmlns:a16="http://schemas.microsoft.com/office/drawing/2014/main" id="{932494C3-FC67-4F0D-A35E-AB26BD9F07D7}"/>
            </a:ext>
          </a:extLst>
        </xdr:cNvPr>
        <xdr:cNvSpPr txBox="1">
          <a:spLocks/>
        </xdr:cNvSpPr>
      </xdr:nvSpPr>
      <xdr:spPr>
        <a:xfrm>
          <a:off x="342900" y="31146750"/>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52</xdr:row>
      <xdr:rowOff>76200</xdr:rowOff>
    </xdr:from>
    <xdr:to>
      <xdr:col>4</xdr:col>
      <xdr:colOff>100875</xdr:colOff>
      <xdr:row>53</xdr:row>
      <xdr:rowOff>120750</xdr:rowOff>
    </xdr:to>
    <xdr:sp macro="" textlink="">
      <xdr:nvSpPr>
        <xdr:cNvPr id="12" name="テキスト ボックス 11">
          <a:extLst>
            <a:ext uri="{FF2B5EF4-FFF2-40B4-BE49-F238E27FC236}">
              <a16:creationId xmlns:a16="http://schemas.microsoft.com/office/drawing/2014/main" id="{A609D401-8F58-4B40-AE6B-AE4104A47594}"/>
            </a:ext>
          </a:extLst>
        </xdr:cNvPr>
        <xdr:cNvSpPr txBox="1">
          <a:spLocks/>
        </xdr:cNvSpPr>
      </xdr:nvSpPr>
      <xdr:spPr>
        <a:xfrm>
          <a:off x="342900" y="34385250"/>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342900</xdr:colOff>
      <xdr:row>4</xdr:row>
      <xdr:rowOff>76200</xdr:rowOff>
    </xdr:from>
    <xdr:to>
      <xdr:col>4</xdr:col>
      <xdr:colOff>100875</xdr:colOff>
      <xdr:row>5</xdr:row>
      <xdr:rowOff>120750</xdr:rowOff>
    </xdr:to>
    <xdr:sp macro="" textlink="">
      <xdr:nvSpPr>
        <xdr:cNvPr id="13" name="テキスト ボックス 12">
          <a:extLst>
            <a:ext uri="{FF2B5EF4-FFF2-40B4-BE49-F238E27FC236}">
              <a16:creationId xmlns:a16="http://schemas.microsoft.com/office/drawing/2014/main" id="{7D13DDCA-AD63-48A9-B49B-4098E187596D}"/>
            </a:ext>
          </a:extLst>
        </xdr:cNvPr>
        <xdr:cNvSpPr txBox="1">
          <a:spLocks/>
        </xdr:cNvSpPr>
      </xdr:nvSpPr>
      <xdr:spPr>
        <a:xfrm>
          <a:off x="342900" y="35833050"/>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28</xdr:row>
      <xdr:rowOff>76200</xdr:rowOff>
    </xdr:from>
    <xdr:to>
      <xdr:col>4</xdr:col>
      <xdr:colOff>100875</xdr:colOff>
      <xdr:row>29</xdr:row>
      <xdr:rowOff>120750</xdr:rowOff>
    </xdr:to>
    <xdr:sp macro="" textlink="">
      <xdr:nvSpPr>
        <xdr:cNvPr id="14" name="テキスト ボックス 13">
          <a:extLst>
            <a:ext uri="{FF2B5EF4-FFF2-40B4-BE49-F238E27FC236}">
              <a16:creationId xmlns:a16="http://schemas.microsoft.com/office/drawing/2014/main" id="{FA4EE2A4-AD0C-446B-83FB-91E7C56E631F}"/>
            </a:ext>
          </a:extLst>
        </xdr:cNvPr>
        <xdr:cNvSpPr txBox="1">
          <a:spLocks/>
        </xdr:cNvSpPr>
      </xdr:nvSpPr>
      <xdr:spPr>
        <a:xfrm>
          <a:off x="342900" y="40033575"/>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342900</xdr:colOff>
      <xdr:row>27</xdr:row>
      <xdr:rowOff>76200</xdr:rowOff>
    </xdr:from>
    <xdr:to>
      <xdr:col>4</xdr:col>
      <xdr:colOff>100875</xdr:colOff>
      <xdr:row>28</xdr:row>
      <xdr:rowOff>120750</xdr:rowOff>
    </xdr:to>
    <xdr:sp macro="" textlink="">
      <xdr:nvSpPr>
        <xdr:cNvPr id="15" name="テキスト ボックス 14">
          <a:extLst>
            <a:ext uri="{FF2B5EF4-FFF2-40B4-BE49-F238E27FC236}">
              <a16:creationId xmlns:a16="http://schemas.microsoft.com/office/drawing/2014/main" id="{25C1543F-1B18-4C4F-9BBA-2C5C944FAA28}"/>
            </a:ext>
          </a:extLst>
        </xdr:cNvPr>
        <xdr:cNvSpPr txBox="1">
          <a:spLocks/>
        </xdr:cNvSpPr>
      </xdr:nvSpPr>
      <xdr:spPr>
        <a:xfrm>
          <a:off x="342900" y="460724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342900</xdr:colOff>
      <xdr:row>15</xdr:row>
      <xdr:rowOff>76200</xdr:rowOff>
    </xdr:from>
    <xdr:to>
      <xdr:col>4</xdr:col>
      <xdr:colOff>100875</xdr:colOff>
      <xdr:row>16</xdr:row>
      <xdr:rowOff>120750</xdr:rowOff>
    </xdr:to>
    <xdr:sp macro="" textlink="">
      <xdr:nvSpPr>
        <xdr:cNvPr id="16" name="テキスト ボックス 15">
          <a:extLst>
            <a:ext uri="{FF2B5EF4-FFF2-40B4-BE49-F238E27FC236}">
              <a16:creationId xmlns:a16="http://schemas.microsoft.com/office/drawing/2014/main" id="{CD425FB1-08CD-45E9-B915-8F09E32B0C1D}"/>
            </a:ext>
          </a:extLst>
        </xdr:cNvPr>
        <xdr:cNvSpPr txBox="1">
          <a:spLocks/>
        </xdr:cNvSpPr>
      </xdr:nvSpPr>
      <xdr:spPr>
        <a:xfrm>
          <a:off x="342900" y="527304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40</xdr:row>
      <xdr:rowOff>76200</xdr:rowOff>
    </xdr:from>
    <xdr:to>
      <xdr:col>4</xdr:col>
      <xdr:colOff>100875</xdr:colOff>
      <xdr:row>41</xdr:row>
      <xdr:rowOff>120750</xdr:rowOff>
    </xdr:to>
    <xdr:sp macro="" textlink="">
      <xdr:nvSpPr>
        <xdr:cNvPr id="17" name="テキスト ボックス 16">
          <a:extLst>
            <a:ext uri="{FF2B5EF4-FFF2-40B4-BE49-F238E27FC236}">
              <a16:creationId xmlns:a16="http://schemas.microsoft.com/office/drawing/2014/main" id="{D4BB29EB-9B0A-4E83-9D12-34B4CB99A80E}"/>
            </a:ext>
          </a:extLst>
        </xdr:cNvPr>
        <xdr:cNvSpPr txBox="1">
          <a:spLocks/>
        </xdr:cNvSpPr>
      </xdr:nvSpPr>
      <xdr:spPr>
        <a:xfrm>
          <a:off x="342900" y="574833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342900</xdr:colOff>
      <xdr:row>38</xdr:row>
      <xdr:rowOff>76200</xdr:rowOff>
    </xdr:from>
    <xdr:to>
      <xdr:col>4</xdr:col>
      <xdr:colOff>100875</xdr:colOff>
      <xdr:row>39</xdr:row>
      <xdr:rowOff>120750</xdr:rowOff>
    </xdr:to>
    <xdr:sp macro="" textlink="">
      <xdr:nvSpPr>
        <xdr:cNvPr id="18" name="テキスト ボックス 17">
          <a:extLst>
            <a:ext uri="{FF2B5EF4-FFF2-40B4-BE49-F238E27FC236}">
              <a16:creationId xmlns:a16="http://schemas.microsoft.com/office/drawing/2014/main" id="{845C7DDD-E78F-4FC8-BD6F-60224ED268DE}"/>
            </a:ext>
          </a:extLst>
        </xdr:cNvPr>
        <xdr:cNvSpPr txBox="1">
          <a:spLocks/>
        </xdr:cNvSpPr>
      </xdr:nvSpPr>
      <xdr:spPr>
        <a:xfrm>
          <a:off x="342900" y="662178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342900</xdr:colOff>
      <xdr:row>20</xdr:row>
      <xdr:rowOff>76200</xdr:rowOff>
    </xdr:from>
    <xdr:to>
      <xdr:col>4</xdr:col>
      <xdr:colOff>100875</xdr:colOff>
      <xdr:row>21</xdr:row>
      <xdr:rowOff>120750</xdr:rowOff>
    </xdr:to>
    <xdr:sp macro="" textlink="">
      <xdr:nvSpPr>
        <xdr:cNvPr id="19" name="テキスト ボックス 18">
          <a:extLst>
            <a:ext uri="{FF2B5EF4-FFF2-40B4-BE49-F238E27FC236}">
              <a16:creationId xmlns:a16="http://schemas.microsoft.com/office/drawing/2014/main" id="{5056E720-40A0-4E25-AF72-260D7A773595}"/>
            </a:ext>
          </a:extLst>
        </xdr:cNvPr>
        <xdr:cNvSpPr txBox="1">
          <a:spLocks/>
        </xdr:cNvSpPr>
      </xdr:nvSpPr>
      <xdr:spPr>
        <a:xfrm>
          <a:off x="342900" y="730662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20" name="テキスト ボックス 19">
          <a:extLst>
            <a:ext uri="{FF2B5EF4-FFF2-40B4-BE49-F238E27FC236}">
              <a16:creationId xmlns:a16="http://schemas.microsoft.com/office/drawing/2014/main" id="{48C42D10-5F11-465C-A509-161C4DC00B22}"/>
            </a:ext>
          </a:extLst>
        </xdr:cNvPr>
        <xdr:cNvSpPr txBox="1">
          <a:spLocks/>
        </xdr:cNvSpPr>
      </xdr:nvSpPr>
      <xdr:spPr>
        <a:xfrm>
          <a:off x="342900" y="778192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342900</xdr:colOff>
      <xdr:row>40</xdr:row>
      <xdr:rowOff>76200</xdr:rowOff>
    </xdr:from>
    <xdr:to>
      <xdr:col>4</xdr:col>
      <xdr:colOff>100875</xdr:colOff>
      <xdr:row>41</xdr:row>
      <xdr:rowOff>120750</xdr:rowOff>
    </xdr:to>
    <xdr:sp macro="" textlink="">
      <xdr:nvSpPr>
        <xdr:cNvPr id="21" name="テキスト ボックス 20">
          <a:extLst>
            <a:ext uri="{FF2B5EF4-FFF2-40B4-BE49-F238E27FC236}">
              <a16:creationId xmlns:a16="http://schemas.microsoft.com/office/drawing/2014/main" id="{68C4840C-C32B-4865-ACE0-D4148D988C76}"/>
            </a:ext>
          </a:extLst>
        </xdr:cNvPr>
        <xdr:cNvSpPr txBox="1">
          <a:spLocks/>
        </xdr:cNvSpPr>
      </xdr:nvSpPr>
      <xdr:spPr>
        <a:xfrm>
          <a:off x="342900" y="870489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6</xdr:col>
      <xdr:colOff>74083</xdr:colOff>
      <xdr:row>5</xdr:row>
      <xdr:rowOff>21167</xdr:rowOff>
    </xdr:from>
    <xdr:to>
      <xdr:col>29</xdr:col>
      <xdr:colOff>116416</xdr:colOff>
      <xdr:row>7</xdr:row>
      <xdr:rowOff>158750</xdr:rowOff>
    </xdr:to>
    <xdr:sp macro="" textlink="">
      <xdr:nvSpPr>
        <xdr:cNvPr id="22" name="大かっこ 21">
          <a:extLst>
            <a:ext uri="{FF2B5EF4-FFF2-40B4-BE49-F238E27FC236}">
              <a16:creationId xmlns:a16="http://schemas.microsoft.com/office/drawing/2014/main" id="{C1A4BB71-7BD8-450B-A006-4E640D74FC09}"/>
            </a:ext>
          </a:extLst>
        </xdr:cNvPr>
        <xdr:cNvSpPr/>
      </xdr:nvSpPr>
      <xdr:spPr>
        <a:xfrm>
          <a:off x="1436158" y="80459792"/>
          <a:ext cx="4642908" cy="51858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84668</xdr:colOff>
      <xdr:row>18</xdr:row>
      <xdr:rowOff>179917</xdr:rowOff>
    </xdr:from>
    <xdr:to>
      <xdr:col>29</xdr:col>
      <xdr:colOff>21167</xdr:colOff>
      <xdr:row>20</xdr:row>
      <xdr:rowOff>169334</xdr:rowOff>
    </xdr:to>
    <xdr:sp macro="" textlink="">
      <xdr:nvSpPr>
        <xdr:cNvPr id="23" name="大かっこ 22">
          <a:extLst>
            <a:ext uri="{FF2B5EF4-FFF2-40B4-BE49-F238E27FC236}">
              <a16:creationId xmlns:a16="http://schemas.microsoft.com/office/drawing/2014/main" id="{3C7E3736-D444-462B-A7FC-881BB76C8397}"/>
            </a:ext>
          </a:extLst>
        </xdr:cNvPr>
        <xdr:cNvSpPr/>
      </xdr:nvSpPr>
      <xdr:spPr>
        <a:xfrm>
          <a:off x="1446743" y="82999792"/>
          <a:ext cx="4537074" cy="37041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342900</xdr:colOff>
      <xdr:row>0</xdr:row>
      <xdr:rowOff>76200</xdr:rowOff>
    </xdr:from>
    <xdr:to>
      <xdr:col>4</xdr:col>
      <xdr:colOff>100875</xdr:colOff>
      <xdr:row>1</xdr:row>
      <xdr:rowOff>120750</xdr:rowOff>
    </xdr:to>
    <xdr:sp macro="" textlink="">
      <xdr:nvSpPr>
        <xdr:cNvPr id="24" name="テキスト ボックス 23">
          <a:extLst>
            <a:ext uri="{FF2B5EF4-FFF2-40B4-BE49-F238E27FC236}">
              <a16:creationId xmlns:a16="http://schemas.microsoft.com/office/drawing/2014/main" id="{BDC9FB17-E9D7-4C83-B77A-7F00D3B706B1}"/>
            </a:ext>
          </a:extLst>
        </xdr:cNvPr>
        <xdr:cNvSpPr txBox="1">
          <a:spLocks/>
        </xdr:cNvSpPr>
      </xdr:nvSpPr>
      <xdr:spPr>
        <a:xfrm>
          <a:off x="342900" y="129540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342900</xdr:colOff>
      <xdr:row>43</xdr:row>
      <xdr:rowOff>76200</xdr:rowOff>
    </xdr:from>
    <xdr:to>
      <xdr:col>4</xdr:col>
      <xdr:colOff>100875</xdr:colOff>
      <xdr:row>44</xdr:row>
      <xdr:rowOff>120750</xdr:rowOff>
    </xdr:to>
    <xdr:sp macro="" textlink="">
      <xdr:nvSpPr>
        <xdr:cNvPr id="108" name="テキスト ボックス 107">
          <a:extLst>
            <a:ext uri="{FF2B5EF4-FFF2-40B4-BE49-F238E27FC236}">
              <a16:creationId xmlns:a16="http://schemas.microsoft.com/office/drawing/2014/main" id="{197D73B5-2BBC-49D1-96D5-7592ECF2B7D0}"/>
            </a:ext>
          </a:extLst>
        </xdr:cNvPr>
        <xdr:cNvSpPr txBox="1">
          <a:spLocks/>
        </xdr:cNvSpPr>
      </xdr:nvSpPr>
      <xdr:spPr>
        <a:xfrm>
          <a:off x="342900" y="3596735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342900</xdr:colOff>
      <xdr:row>11</xdr:row>
      <xdr:rowOff>76200</xdr:rowOff>
    </xdr:from>
    <xdr:to>
      <xdr:col>4</xdr:col>
      <xdr:colOff>100875</xdr:colOff>
      <xdr:row>12</xdr:row>
      <xdr:rowOff>120750</xdr:rowOff>
    </xdr:to>
    <xdr:sp macro="" textlink="">
      <xdr:nvSpPr>
        <xdr:cNvPr id="3" name="テキスト ボックス 2">
          <a:extLst>
            <a:ext uri="{FF2B5EF4-FFF2-40B4-BE49-F238E27FC236}">
              <a16:creationId xmlns:a16="http://schemas.microsoft.com/office/drawing/2014/main" id="{F866296F-B325-4C46-8728-C88C9D304136}"/>
            </a:ext>
          </a:extLst>
        </xdr:cNvPr>
        <xdr:cNvSpPr txBox="1">
          <a:spLocks/>
        </xdr:cNvSpPr>
      </xdr:nvSpPr>
      <xdr:spPr>
        <a:xfrm>
          <a:off x="342900" y="118776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11</xdr:col>
      <xdr:colOff>66675</xdr:colOff>
      <xdr:row>38</xdr:row>
      <xdr:rowOff>57150</xdr:rowOff>
    </xdr:from>
    <xdr:to>
      <xdr:col>31</xdr:col>
      <xdr:colOff>133350</xdr:colOff>
      <xdr:row>39</xdr:row>
      <xdr:rowOff>123825</xdr:rowOff>
    </xdr:to>
    <xdr:sp macro="" textlink="">
      <xdr:nvSpPr>
        <xdr:cNvPr id="4" name="大かっこ 3">
          <a:extLst>
            <a:ext uri="{FF2B5EF4-FFF2-40B4-BE49-F238E27FC236}">
              <a16:creationId xmlns:a16="http://schemas.microsoft.com/office/drawing/2014/main" id="{AC768200-7D0E-49D6-B743-EB730B456D30}"/>
            </a:ext>
          </a:extLst>
        </xdr:cNvPr>
        <xdr:cNvSpPr/>
      </xdr:nvSpPr>
      <xdr:spPr>
        <a:xfrm>
          <a:off x="2428875" y="16802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40</xdr:row>
      <xdr:rowOff>57150</xdr:rowOff>
    </xdr:from>
    <xdr:to>
      <xdr:col>31</xdr:col>
      <xdr:colOff>133350</xdr:colOff>
      <xdr:row>41</xdr:row>
      <xdr:rowOff>123825</xdr:rowOff>
    </xdr:to>
    <xdr:sp macro="" textlink="">
      <xdr:nvSpPr>
        <xdr:cNvPr id="5" name="大かっこ 4">
          <a:extLst>
            <a:ext uri="{FF2B5EF4-FFF2-40B4-BE49-F238E27FC236}">
              <a16:creationId xmlns:a16="http://schemas.microsoft.com/office/drawing/2014/main" id="{E495B624-AA7D-44A5-B759-690F5627B54D}"/>
            </a:ext>
          </a:extLst>
        </xdr:cNvPr>
        <xdr:cNvSpPr/>
      </xdr:nvSpPr>
      <xdr:spPr>
        <a:xfrm>
          <a:off x="2428875" y="17183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44</xdr:row>
      <xdr:rowOff>57150</xdr:rowOff>
    </xdr:from>
    <xdr:to>
      <xdr:col>31</xdr:col>
      <xdr:colOff>133350</xdr:colOff>
      <xdr:row>45</xdr:row>
      <xdr:rowOff>123825</xdr:rowOff>
    </xdr:to>
    <xdr:sp macro="" textlink="">
      <xdr:nvSpPr>
        <xdr:cNvPr id="6" name="大かっこ 5">
          <a:extLst>
            <a:ext uri="{FF2B5EF4-FFF2-40B4-BE49-F238E27FC236}">
              <a16:creationId xmlns:a16="http://schemas.microsoft.com/office/drawing/2014/main" id="{683BC77A-A029-44B9-9FBB-7BEFBAF29E35}"/>
            </a:ext>
          </a:extLst>
        </xdr:cNvPr>
        <xdr:cNvSpPr/>
      </xdr:nvSpPr>
      <xdr:spPr>
        <a:xfrm>
          <a:off x="2428875" y="17945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46</xdr:row>
      <xdr:rowOff>76200</xdr:rowOff>
    </xdr:from>
    <xdr:to>
      <xdr:col>4</xdr:col>
      <xdr:colOff>100875</xdr:colOff>
      <xdr:row>47</xdr:row>
      <xdr:rowOff>120750</xdr:rowOff>
    </xdr:to>
    <xdr:sp macro="" textlink="">
      <xdr:nvSpPr>
        <xdr:cNvPr id="7" name="テキスト ボックス 6">
          <a:extLst>
            <a:ext uri="{FF2B5EF4-FFF2-40B4-BE49-F238E27FC236}">
              <a16:creationId xmlns:a16="http://schemas.microsoft.com/office/drawing/2014/main" id="{A4E81D09-9A0C-439D-98F0-EE32E94F370E}"/>
            </a:ext>
          </a:extLst>
        </xdr:cNvPr>
        <xdr:cNvSpPr txBox="1">
          <a:spLocks/>
        </xdr:cNvSpPr>
      </xdr:nvSpPr>
      <xdr:spPr>
        <a:xfrm>
          <a:off x="342900" y="183451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11</xdr:col>
      <xdr:colOff>66675</xdr:colOff>
      <xdr:row>42</xdr:row>
      <xdr:rowOff>57150</xdr:rowOff>
    </xdr:from>
    <xdr:to>
      <xdr:col>31</xdr:col>
      <xdr:colOff>133350</xdr:colOff>
      <xdr:row>43</xdr:row>
      <xdr:rowOff>123825</xdr:rowOff>
    </xdr:to>
    <xdr:sp macro="" textlink="">
      <xdr:nvSpPr>
        <xdr:cNvPr id="8" name="大かっこ 7">
          <a:extLst>
            <a:ext uri="{FF2B5EF4-FFF2-40B4-BE49-F238E27FC236}">
              <a16:creationId xmlns:a16="http://schemas.microsoft.com/office/drawing/2014/main" id="{9B371E11-2EC7-4F4D-B632-C72D84F9A85B}"/>
            </a:ext>
          </a:extLst>
        </xdr:cNvPr>
        <xdr:cNvSpPr/>
      </xdr:nvSpPr>
      <xdr:spPr>
        <a:xfrm>
          <a:off x="2428875" y="17564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40</xdr:row>
      <xdr:rowOff>57150</xdr:rowOff>
    </xdr:from>
    <xdr:to>
      <xdr:col>31</xdr:col>
      <xdr:colOff>133350</xdr:colOff>
      <xdr:row>41</xdr:row>
      <xdr:rowOff>123825</xdr:rowOff>
    </xdr:to>
    <xdr:sp macro="" textlink="">
      <xdr:nvSpPr>
        <xdr:cNvPr id="9" name="大かっこ 8">
          <a:extLst>
            <a:ext uri="{FF2B5EF4-FFF2-40B4-BE49-F238E27FC236}">
              <a16:creationId xmlns:a16="http://schemas.microsoft.com/office/drawing/2014/main" id="{24A94778-3BB4-4539-9870-D61FEB09FC0C}"/>
            </a:ext>
          </a:extLst>
        </xdr:cNvPr>
        <xdr:cNvSpPr/>
      </xdr:nvSpPr>
      <xdr:spPr>
        <a:xfrm>
          <a:off x="2428875" y="17183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42</xdr:row>
      <xdr:rowOff>57150</xdr:rowOff>
    </xdr:from>
    <xdr:to>
      <xdr:col>31</xdr:col>
      <xdr:colOff>133350</xdr:colOff>
      <xdr:row>43</xdr:row>
      <xdr:rowOff>123825</xdr:rowOff>
    </xdr:to>
    <xdr:sp macro="" textlink="">
      <xdr:nvSpPr>
        <xdr:cNvPr id="10" name="大かっこ 9">
          <a:extLst>
            <a:ext uri="{FF2B5EF4-FFF2-40B4-BE49-F238E27FC236}">
              <a16:creationId xmlns:a16="http://schemas.microsoft.com/office/drawing/2014/main" id="{5B1D9AA6-CB8B-4B87-A733-9F0066A0A955}"/>
            </a:ext>
          </a:extLst>
        </xdr:cNvPr>
        <xdr:cNvSpPr/>
      </xdr:nvSpPr>
      <xdr:spPr>
        <a:xfrm>
          <a:off x="2428875" y="17564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44</xdr:row>
      <xdr:rowOff>57150</xdr:rowOff>
    </xdr:from>
    <xdr:to>
      <xdr:col>31</xdr:col>
      <xdr:colOff>133350</xdr:colOff>
      <xdr:row>45</xdr:row>
      <xdr:rowOff>123825</xdr:rowOff>
    </xdr:to>
    <xdr:sp macro="" textlink="">
      <xdr:nvSpPr>
        <xdr:cNvPr id="11" name="大かっこ 10">
          <a:extLst>
            <a:ext uri="{FF2B5EF4-FFF2-40B4-BE49-F238E27FC236}">
              <a16:creationId xmlns:a16="http://schemas.microsoft.com/office/drawing/2014/main" id="{E5D91179-63FF-40F4-942D-59B8C8C24599}"/>
            </a:ext>
          </a:extLst>
        </xdr:cNvPr>
        <xdr:cNvSpPr/>
      </xdr:nvSpPr>
      <xdr:spPr>
        <a:xfrm>
          <a:off x="2428875" y="17945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242985</xdr:colOff>
      <xdr:row>3</xdr:row>
      <xdr:rowOff>68036</xdr:rowOff>
    </xdr:from>
    <xdr:to>
      <xdr:col>33</xdr:col>
      <xdr:colOff>176893</xdr:colOff>
      <xdr:row>5</xdr:row>
      <xdr:rowOff>0</xdr:rowOff>
    </xdr:to>
    <xdr:sp macro="" textlink="">
      <xdr:nvSpPr>
        <xdr:cNvPr id="2" name="大かっこ 1">
          <a:extLst>
            <a:ext uri="{FF2B5EF4-FFF2-40B4-BE49-F238E27FC236}">
              <a16:creationId xmlns:a16="http://schemas.microsoft.com/office/drawing/2014/main" id="{356A1ED7-6D8D-4CD1-A520-08CBE5448C89}"/>
            </a:ext>
          </a:extLst>
        </xdr:cNvPr>
        <xdr:cNvSpPr/>
      </xdr:nvSpPr>
      <xdr:spPr>
        <a:xfrm>
          <a:off x="242985" y="1944461"/>
          <a:ext cx="6791908" cy="1560739"/>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250759</xdr:colOff>
      <xdr:row>0</xdr:row>
      <xdr:rowOff>367393</xdr:rowOff>
    </xdr:from>
    <xdr:to>
      <xdr:col>33</xdr:col>
      <xdr:colOff>124406</xdr:colOff>
      <xdr:row>2</xdr:row>
      <xdr:rowOff>0</xdr:rowOff>
    </xdr:to>
    <xdr:sp macro="" textlink="">
      <xdr:nvSpPr>
        <xdr:cNvPr id="2" name="大かっこ 1">
          <a:extLst>
            <a:ext uri="{FF2B5EF4-FFF2-40B4-BE49-F238E27FC236}">
              <a16:creationId xmlns:a16="http://schemas.microsoft.com/office/drawing/2014/main" id="{49FB6EE7-97DD-4812-A1CB-49BADA8AE033}"/>
            </a:ext>
          </a:extLst>
        </xdr:cNvPr>
        <xdr:cNvSpPr/>
      </xdr:nvSpPr>
      <xdr:spPr>
        <a:xfrm>
          <a:off x="250759" y="367393"/>
          <a:ext cx="6731647" cy="1328057"/>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27</xdr:col>
      <xdr:colOff>117231</xdr:colOff>
      <xdr:row>26</xdr:row>
      <xdr:rowOff>212480</xdr:rowOff>
    </xdr:from>
    <xdr:to>
      <xdr:col>34</xdr:col>
      <xdr:colOff>102578</xdr:colOff>
      <xdr:row>28</xdr:row>
      <xdr:rowOff>175846</xdr:rowOff>
    </xdr:to>
    <xdr:sp macro="" textlink="">
      <xdr:nvSpPr>
        <xdr:cNvPr id="2" name="大かっこ 1">
          <a:extLst>
            <a:ext uri="{FF2B5EF4-FFF2-40B4-BE49-F238E27FC236}">
              <a16:creationId xmlns:a16="http://schemas.microsoft.com/office/drawing/2014/main" id="{185DEC1D-C3D9-4F3B-97DC-E16D6143293E}"/>
            </a:ext>
          </a:extLst>
        </xdr:cNvPr>
        <xdr:cNvSpPr/>
      </xdr:nvSpPr>
      <xdr:spPr>
        <a:xfrm>
          <a:off x="5775081" y="5622680"/>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31</xdr:row>
      <xdr:rowOff>212480</xdr:rowOff>
    </xdr:from>
    <xdr:to>
      <xdr:col>34</xdr:col>
      <xdr:colOff>102578</xdr:colOff>
      <xdr:row>33</xdr:row>
      <xdr:rowOff>175846</xdr:rowOff>
    </xdr:to>
    <xdr:sp macro="" textlink="">
      <xdr:nvSpPr>
        <xdr:cNvPr id="3" name="大かっこ 2">
          <a:extLst>
            <a:ext uri="{FF2B5EF4-FFF2-40B4-BE49-F238E27FC236}">
              <a16:creationId xmlns:a16="http://schemas.microsoft.com/office/drawing/2014/main" id="{64F38F4E-E9C4-42D7-88D4-A04BAC18206F}"/>
            </a:ext>
          </a:extLst>
        </xdr:cNvPr>
        <xdr:cNvSpPr/>
      </xdr:nvSpPr>
      <xdr:spPr>
        <a:xfrm>
          <a:off x="5775081" y="6670430"/>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36</xdr:row>
      <xdr:rowOff>212480</xdr:rowOff>
    </xdr:from>
    <xdr:to>
      <xdr:col>34</xdr:col>
      <xdr:colOff>102578</xdr:colOff>
      <xdr:row>38</xdr:row>
      <xdr:rowOff>175846</xdr:rowOff>
    </xdr:to>
    <xdr:sp macro="" textlink="">
      <xdr:nvSpPr>
        <xdr:cNvPr id="4" name="大かっこ 3">
          <a:extLst>
            <a:ext uri="{FF2B5EF4-FFF2-40B4-BE49-F238E27FC236}">
              <a16:creationId xmlns:a16="http://schemas.microsoft.com/office/drawing/2014/main" id="{F413E725-B84D-4619-AC84-0B9E3D6B76D8}"/>
            </a:ext>
          </a:extLst>
        </xdr:cNvPr>
        <xdr:cNvSpPr/>
      </xdr:nvSpPr>
      <xdr:spPr>
        <a:xfrm>
          <a:off x="5775081" y="7718180"/>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27</xdr:col>
      <xdr:colOff>117231</xdr:colOff>
      <xdr:row>26</xdr:row>
      <xdr:rowOff>188667</xdr:rowOff>
    </xdr:from>
    <xdr:to>
      <xdr:col>34</xdr:col>
      <xdr:colOff>102578</xdr:colOff>
      <xdr:row>28</xdr:row>
      <xdr:rowOff>152033</xdr:rowOff>
    </xdr:to>
    <xdr:sp macro="" textlink="">
      <xdr:nvSpPr>
        <xdr:cNvPr id="2" name="大かっこ 1">
          <a:extLst>
            <a:ext uri="{FF2B5EF4-FFF2-40B4-BE49-F238E27FC236}">
              <a16:creationId xmlns:a16="http://schemas.microsoft.com/office/drawing/2014/main" id="{95F1572E-DF92-4A94-8957-00CEEFB95CD0}"/>
            </a:ext>
          </a:extLst>
        </xdr:cNvPr>
        <xdr:cNvSpPr/>
      </xdr:nvSpPr>
      <xdr:spPr>
        <a:xfrm>
          <a:off x="5775081" y="5570292"/>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31</xdr:row>
      <xdr:rowOff>188667</xdr:rowOff>
    </xdr:from>
    <xdr:to>
      <xdr:col>34</xdr:col>
      <xdr:colOff>102578</xdr:colOff>
      <xdr:row>33</xdr:row>
      <xdr:rowOff>152033</xdr:rowOff>
    </xdr:to>
    <xdr:sp macro="" textlink="">
      <xdr:nvSpPr>
        <xdr:cNvPr id="3" name="大かっこ 2">
          <a:extLst>
            <a:ext uri="{FF2B5EF4-FFF2-40B4-BE49-F238E27FC236}">
              <a16:creationId xmlns:a16="http://schemas.microsoft.com/office/drawing/2014/main" id="{1229C430-F843-4D95-A275-47D8827F21EE}"/>
            </a:ext>
          </a:extLst>
        </xdr:cNvPr>
        <xdr:cNvSpPr/>
      </xdr:nvSpPr>
      <xdr:spPr>
        <a:xfrm>
          <a:off x="5775081" y="6618042"/>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36</xdr:row>
      <xdr:rowOff>188667</xdr:rowOff>
    </xdr:from>
    <xdr:to>
      <xdr:col>34</xdr:col>
      <xdr:colOff>102578</xdr:colOff>
      <xdr:row>38</xdr:row>
      <xdr:rowOff>152033</xdr:rowOff>
    </xdr:to>
    <xdr:sp macro="" textlink="">
      <xdr:nvSpPr>
        <xdr:cNvPr id="4" name="大かっこ 3">
          <a:extLst>
            <a:ext uri="{FF2B5EF4-FFF2-40B4-BE49-F238E27FC236}">
              <a16:creationId xmlns:a16="http://schemas.microsoft.com/office/drawing/2014/main" id="{48547724-1420-4239-AEBB-15EFEBFFD468}"/>
            </a:ext>
          </a:extLst>
        </xdr:cNvPr>
        <xdr:cNvSpPr/>
      </xdr:nvSpPr>
      <xdr:spPr>
        <a:xfrm>
          <a:off x="5775081" y="7665792"/>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291582</xdr:colOff>
      <xdr:row>0</xdr:row>
      <xdr:rowOff>299357</xdr:rowOff>
    </xdr:from>
    <xdr:to>
      <xdr:col>33</xdr:col>
      <xdr:colOff>163286</xdr:colOff>
      <xdr:row>2</xdr:row>
      <xdr:rowOff>1557</xdr:rowOff>
    </xdr:to>
    <xdr:sp macro="" textlink="">
      <xdr:nvSpPr>
        <xdr:cNvPr id="2" name="大かっこ 1">
          <a:extLst>
            <a:ext uri="{FF2B5EF4-FFF2-40B4-BE49-F238E27FC236}">
              <a16:creationId xmlns:a16="http://schemas.microsoft.com/office/drawing/2014/main" id="{B7599D49-0EC1-4DEB-8986-51CEB41ED551}"/>
            </a:ext>
          </a:extLst>
        </xdr:cNvPr>
        <xdr:cNvSpPr/>
      </xdr:nvSpPr>
      <xdr:spPr>
        <a:xfrm>
          <a:off x="291582" y="299357"/>
          <a:ext cx="6729704" cy="109285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291582</xdr:colOff>
      <xdr:row>1</xdr:row>
      <xdr:rowOff>126352</xdr:rowOff>
    </xdr:from>
    <xdr:to>
      <xdr:col>34</xdr:col>
      <xdr:colOff>1</xdr:colOff>
      <xdr:row>3</xdr:row>
      <xdr:rowOff>38877</xdr:rowOff>
    </xdr:to>
    <xdr:sp macro="" textlink="">
      <xdr:nvSpPr>
        <xdr:cNvPr id="2" name="大かっこ 1">
          <a:extLst>
            <a:ext uri="{FF2B5EF4-FFF2-40B4-BE49-F238E27FC236}">
              <a16:creationId xmlns:a16="http://schemas.microsoft.com/office/drawing/2014/main" id="{73E8C151-A540-43D6-BD32-3336A916B1B9}"/>
            </a:ext>
          </a:extLst>
        </xdr:cNvPr>
        <xdr:cNvSpPr/>
      </xdr:nvSpPr>
      <xdr:spPr>
        <a:xfrm>
          <a:off x="291582" y="393052"/>
          <a:ext cx="6766444" cy="127460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291582</xdr:colOff>
      <xdr:row>1</xdr:row>
      <xdr:rowOff>13607</xdr:rowOff>
    </xdr:from>
    <xdr:to>
      <xdr:col>33</xdr:col>
      <xdr:colOff>176893</xdr:colOff>
      <xdr:row>2</xdr:row>
      <xdr:rowOff>8164</xdr:rowOff>
    </xdr:to>
    <xdr:sp macro="" textlink="">
      <xdr:nvSpPr>
        <xdr:cNvPr id="2" name="大かっこ 1">
          <a:extLst>
            <a:ext uri="{FF2B5EF4-FFF2-40B4-BE49-F238E27FC236}">
              <a16:creationId xmlns:a16="http://schemas.microsoft.com/office/drawing/2014/main" id="{1A8C2FB5-A72C-47A8-902D-DD5CCE617E60}"/>
            </a:ext>
          </a:extLst>
        </xdr:cNvPr>
        <xdr:cNvSpPr/>
      </xdr:nvSpPr>
      <xdr:spPr>
        <a:xfrm>
          <a:off x="291582" y="280307"/>
          <a:ext cx="6743311" cy="1128032"/>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299358</xdr:colOff>
      <xdr:row>1</xdr:row>
      <xdr:rowOff>13608</xdr:rowOff>
    </xdr:from>
    <xdr:to>
      <xdr:col>33</xdr:col>
      <xdr:colOff>190501</xdr:colOff>
      <xdr:row>1</xdr:row>
      <xdr:rowOff>1109954</xdr:rowOff>
    </xdr:to>
    <xdr:sp macro="" textlink="">
      <xdr:nvSpPr>
        <xdr:cNvPr id="2" name="大かっこ 1">
          <a:extLst>
            <a:ext uri="{FF2B5EF4-FFF2-40B4-BE49-F238E27FC236}">
              <a16:creationId xmlns:a16="http://schemas.microsoft.com/office/drawing/2014/main" id="{6FAFE3E8-4329-42BA-B0C0-E604B9C8FEB4}"/>
            </a:ext>
          </a:extLst>
        </xdr:cNvPr>
        <xdr:cNvSpPr/>
      </xdr:nvSpPr>
      <xdr:spPr>
        <a:xfrm>
          <a:off x="299358" y="280308"/>
          <a:ext cx="6749143" cy="1096346"/>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3" name="テキスト ボックス 2">
          <a:extLst>
            <a:ext uri="{FF2B5EF4-FFF2-40B4-BE49-F238E27FC236}">
              <a16:creationId xmlns:a16="http://schemas.microsoft.com/office/drawing/2014/main" id="{9B0207B0-F946-40D1-95DC-E1536FB8CA9F}"/>
            </a:ext>
          </a:extLst>
        </xdr:cNvPr>
        <xdr:cNvSpPr txBox="1">
          <a:spLocks/>
        </xdr:cNvSpPr>
      </xdr:nvSpPr>
      <xdr:spPr>
        <a:xfrm>
          <a:off x="342900" y="241268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28</xdr:row>
      <xdr:rowOff>76200</xdr:rowOff>
    </xdr:from>
    <xdr:to>
      <xdr:col>4</xdr:col>
      <xdr:colOff>100875</xdr:colOff>
      <xdr:row>29</xdr:row>
      <xdr:rowOff>120750</xdr:rowOff>
    </xdr:to>
    <xdr:sp macro="" textlink="">
      <xdr:nvSpPr>
        <xdr:cNvPr id="4" name="テキスト ボックス 3">
          <a:extLst>
            <a:ext uri="{FF2B5EF4-FFF2-40B4-BE49-F238E27FC236}">
              <a16:creationId xmlns:a16="http://schemas.microsoft.com/office/drawing/2014/main" id="{8A67A9D0-2515-43CF-BBA4-5B4267B7A398}"/>
            </a:ext>
          </a:extLst>
        </xdr:cNvPr>
        <xdr:cNvSpPr txBox="1">
          <a:spLocks/>
        </xdr:cNvSpPr>
      </xdr:nvSpPr>
      <xdr:spPr>
        <a:xfrm>
          <a:off x="342900" y="264414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52</xdr:row>
      <xdr:rowOff>76200</xdr:rowOff>
    </xdr:from>
    <xdr:to>
      <xdr:col>4</xdr:col>
      <xdr:colOff>100875</xdr:colOff>
      <xdr:row>53</xdr:row>
      <xdr:rowOff>120750</xdr:rowOff>
    </xdr:to>
    <xdr:sp macro="" textlink="">
      <xdr:nvSpPr>
        <xdr:cNvPr id="5" name="テキスト ボックス 4">
          <a:extLst>
            <a:ext uri="{FF2B5EF4-FFF2-40B4-BE49-F238E27FC236}">
              <a16:creationId xmlns:a16="http://schemas.microsoft.com/office/drawing/2014/main" id="{193985FB-9664-4358-8427-260340A9E9BF}"/>
            </a:ext>
          </a:extLst>
        </xdr:cNvPr>
        <xdr:cNvSpPr txBox="1">
          <a:spLocks/>
        </xdr:cNvSpPr>
      </xdr:nvSpPr>
      <xdr:spPr>
        <a:xfrm>
          <a:off x="342900" y="307752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26</xdr:col>
      <xdr:colOff>57151</xdr:colOff>
      <xdr:row>39</xdr:row>
      <xdr:rowOff>28575</xdr:rowOff>
    </xdr:from>
    <xdr:to>
      <xdr:col>32</xdr:col>
      <xdr:colOff>152401</xdr:colOff>
      <xdr:row>40</xdr:row>
      <xdr:rowOff>171450</xdr:rowOff>
    </xdr:to>
    <xdr:sp macro="" textlink="">
      <xdr:nvSpPr>
        <xdr:cNvPr id="18" name="大かっこ 17">
          <a:extLst>
            <a:ext uri="{FF2B5EF4-FFF2-40B4-BE49-F238E27FC236}">
              <a16:creationId xmlns:a16="http://schemas.microsoft.com/office/drawing/2014/main" id="{A4042C49-651D-4D19-8871-2C9C78EDC181}"/>
            </a:ext>
          </a:extLst>
        </xdr:cNvPr>
        <xdr:cNvSpPr/>
      </xdr:nvSpPr>
      <xdr:spPr>
        <a:xfrm>
          <a:off x="5419726" y="2813685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42</xdr:row>
      <xdr:rowOff>28575</xdr:rowOff>
    </xdr:from>
    <xdr:to>
      <xdr:col>32</xdr:col>
      <xdr:colOff>152401</xdr:colOff>
      <xdr:row>43</xdr:row>
      <xdr:rowOff>171450</xdr:rowOff>
    </xdr:to>
    <xdr:sp macro="" textlink="">
      <xdr:nvSpPr>
        <xdr:cNvPr id="19" name="大かっこ 18">
          <a:extLst>
            <a:ext uri="{FF2B5EF4-FFF2-40B4-BE49-F238E27FC236}">
              <a16:creationId xmlns:a16="http://schemas.microsoft.com/office/drawing/2014/main" id="{C798B062-C728-481C-8DE1-1D20AA3495EE}"/>
            </a:ext>
          </a:extLst>
        </xdr:cNvPr>
        <xdr:cNvSpPr/>
      </xdr:nvSpPr>
      <xdr:spPr>
        <a:xfrm>
          <a:off x="5419726" y="2872740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44</xdr:row>
      <xdr:rowOff>28575</xdr:rowOff>
    </xdr:from>
    <xdr:to>
      <xdr:col>32</xdr:col>
      <xdr:colOff>152401</xdr:colOff>
      <xdr:row>45</xdr:row>
      <xdr:rowOff>171450</xdr:rowOff>
    </xdr:to>
    <xdr:sp macro="" textlink="">
      <xdr:nvSpPr>
        <xdr:cNvPr id="20" name="大かっこ 19">
          <a:extLst>
            <a:ext uri="{FF2B5EF4-FFF2-40B4-BE49-F238E27FC236}">
              <a16:creationId xmlns:a16="http://schemas.microsoft.com/office/drawing/2014/main" id="{232BBB58-A955-4E5D-815E-6DE52F3B64B3}"/>
            </a:ext>
          </a:extLst>
        </xdr:cNvPr>
        <xdr:cNvSpPr/>
      </xdr:nvSpPr>
      <xdr:spPr>
        <a:xfrm>
          <a:off x="5419726" y="2912745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1" name="大かっこ 20">
          <a:extLst>
            <a:ext uri="{FF2B5EF4-FFF2-40B4-BE49-F238E27FC236}">
              <a16:creationId xmlns:a16="http://schemas.microsoft.com/office/drawing/2014/main" id="{4C8C9D83-C187-4572-9FFA-5440BB3D6039}"/>
            </a:ext>
          </a:extLst>
        </xdr:cNvPr>
        <xdr:cNvSpPr/>
      </xdr:nvSpPr>
      <xdr:spPr>
        <a:xfrm>
          <a:off x="5419726" y="2952750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22" name="大かっこ 21">
          <a:extLst>
            <a:ext uri="{FF2B5EF4-FFF2-40B4-BE49-F238E27FC236}">
              <a16:creationId xmlns:a16="http://schemas.microsoft.com/office/drawing/2014/main" id="{FB43D8E3-EF5B-4905-B643-966CE3EFEA74}"/>
            </a:ext>
          </a:extLst>
        </xdr:cNvPr>
        <xdr:cNvSpPr/>
      </xdr:nvSpPr>
      <xdr:spPr>
        <a:xfrm>
          <a:off x="5419726" y="2992755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23" name="大かっこ 22">
          <a:extLst>
            <a:ext uri="{FF2B5EF4-FFF2-40B4-BE49-F238E27FC236}">
              <a16:creationId xmlns:a16="http://schemas.microsoft.com/office/drawing/2014/main" id="{D8B3A1A5-3CA8-4259-BEA7-8623596B602C}"/>
            </a:ext>
          </a:extLst>
        </xdr:cNvPr>
        <xdr:cNvSpPr/>
      </xdr:nvSpPr>
      <xdr:spPr>
        <a:xfrm>
          <a:off x="5419726" y="3032760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42</xdr:row>
      <xdr:rowOff>28575</xdr:rowOff>
    </xdr:from>
    <xdr:to>
      <xdr:col>32</xdr:col>
      <xdr:colOff>152401</xdr:colOff>
      <xdr:row>43</xdr:row>
      <xdr:rowOff>171450</xdr:rowOff>
    </xdr:to>
    <xdr:sp macro="" textlink="">
      <xdr:nvSpPr>
        <xdr:cNvPr id="11" name="大かっこ 10">
          <a:extLst>
            <a:ext uri="{FF2B5EF4-FFF2-40B4-BE49-F238E27FC236}">
              <a16:creationId xmlns:a16="http://schemas.microsoft.com/office/drawing/2014/main" id="{A673E7AC-417C-4282-8D98-6F702B3FC09D}"/>
            </a:ext>
          </a:extLst>
        </xdr:cNvPr>
        <xdr:cNvSpPr/>
      </xdr:nvSpPr>
      <xdr:spPr>
        <a:xfrm>
          <a:off x="5474495" y="6410325"/>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44</xdr:row>
      <xdr:rowOff>28575</xdr:rowOff>
    </xdr:from>
    <xdr:to>
      <xdr:col>32</xdr:col>
      <xdr:colOff>152401</xdr:colOff>
      <xdr:row>45</xdr:row>
      <xdr:rowOff>171450</xdr:rowOff>
    </xdr:to>
    <xdr:sp macro="" textlink="">
      <xdr:nvSpPr>
        <xdr:cNvPr id="12" name="大かっこ 11">
          <a:extLst>
            <a:ext uri="{FF2B5EF4-FFF2-40B4-BE49-F238E27FC236}">
              <a16:creationId xmlns:a16="http://schemas.microsoft.com/office/drawing/2014/main" id="{7080D148-9E7C-4D12-9F93-EC40E4CD0674}"/>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44</xdr:row>
      <xdr:rowOff>28575</xdr:rowOff>
    </xdr:from>
    <xdr:to>
      <xdr:col>32</xdr:col>
      <xdr:colOff>152401</xdr:colOff>
      <xdr:row>45</xdr:row>
      <xdr:rowOff>171450</xdr:rowOff>
    </xdr:to>
    <xdr:sp macro="" textlink="">
      <xdr:nvSpPr>
        <xdr:cNvPr id="13" name="大かっこ 12">
          <a:extLst>
            <a:ext uri="{FF2B5EF4-FFF2-40B4-BE49-F238E27FC236}">
              <a16:creationId xmlns:a16="http://schemas.microsoft.com/office/drawing/2014/main" id="{ABA9BF3E-E275-4E8F-AC90-4249AD3BFE5C}"/>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14" name="大かっこ 13">
          <a:extLst>
            <a:ext uri="{FF2B5EF4-FFF2-40B4-BE49-F238E27FC236}">
              <a16:creationId xmlns:a16="http://schemas.microsoft.com/office/drawing/2014/main" id="{D1A7AF85-0520-444F-AACA-5DB5AE224150}"/>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15" name="大かっこ 14">
          <a:extLst>
            <a:ext uri="{FF2B5EF4-FFF2-40B4-BE49-F238E27FC236}">
              <a16:creationId xmlns:a16="http://schemas.microsoft.com/office/drawing/2014/main" id="{00153C3D-F796-4728-B823-1898766C5EED}"/>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16" name="大かっこ 15">
          <a:extLst>
            <a:ext uri="{FF2B5EF4-FFF2-40B4-BE49-F238E27FC236}">
              <a16:creationId xmlns:a16="http://schemas.microsoft.com/office/drawing/2014/main" id="{79EF8F3D-1703-450E-898F-550407C8E886}"/>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17" name="大かっこ 16">
          <a:extLst>
            <a:ext uri="{FF2B5EF4-FFF2-40B4-BE49-F238E27FC236}">
              <a16:creationId xmlns:a16="http://schemas.microsoft.com/office/drawing/2014/main" id="{37B165E4-5512-443F-B9DB-27DEC4D9F111}"/>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24" name="大かっこ 23">
          <a:extLst>
            <a:ext uri="{FF2B5EF4-FFF2-40B4-BE49-F238E27FC236}">
              <a16:creationId xmlns:a16="http://schemas.microsoft.com/office/drawing/2014/main" id="{BF0F5022-0E9A-4C8A-A1B3-4B29413A802B}"/>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25" name="大かっこ 24">
          <a:extLst>
            <a:ext uri="{FF2B5EF4-FFF2-40B4-BE49-F238E27FC236}">
              <a16:creationId xmlns:a16="http://schemas.microsoft.com/office/drawing/2014/main" id="{5D9ADA5D-5E89-4F2A-923C-3395C37D94D0}"/>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6" name="大かっこ 25">
          <a:extLst>
            <a:ext uri="{FF2B5EF4-FFF2-40B4-BE49-F238E27FC236}">
              <a16:creationId xmlns:a16="http://schemas.microsoft.com/office/drawing/2014/main" id="{0A3B6C77-45E3-42A6-9C83-946D3432A095}"/>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7" name="大かっこ 26">
          <a:extLst>
            <a:ext uri="{FF2B5EF4-FFF2-40B4-BE49-F238E27FC236}">
              <a16:creationId xmlns:a16="http://schemas.microsoft.com/office/drawing/2014/main" id="{F4157F31-9946-4A96-B1EB-09CC8A56AE9A}"/>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8" name="大かっこ 27">
          <a:extLst>
            <a:ext uri="{FF2B5EF4-FFF2-40B4-BE49-F238E27FC236}">
              <a16:creationId xmlns:a16="http://schemas.microsoft.com/office/drawing/2014/main" id="{9CDD6333-0ADD-4AE0-9197-B28DB48D2E64}"/>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29" name="大かっこ 28">
          <a:extLst>
            <a:ext uri="{FF2B5EF4-FFF2-40B4-BE49-F238E27FC236}">
              <a16:creationId xmlns:a16="http://schemas.microsoft.com/office/drawing/2014/main" id="{E3EC8D25-4DBC-417F-8AB1-E3D29E00F8DD}"/>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30" name="大かっこ 29">
          <a:extLst>
            <a:ext uri="{FF2B5EF4-FFF2-40B4-BE49-F238E27FC236}">
              <a16:creationId xmlns:a16="http://schemas.microsoft.com/office/drawing/2014/main" id="{1F7659FF-5FDB-49E7-98E9-AEB0667A2C62}"/>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31" name="大かっこ 30">
          <a:extLst>
            <a:ext uri="{FF2B5EF4-FFF2-40B4-BE49-F238E27FC236}">
              <a16:creationId xmlns:a16="http://schemas.microsoft.com/office/drawing/2014/main" id="{B87F3B28-64EB-4D89-A5A0-038AA21BE75D}"/>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32" name="大かっこ 31">
          <a:extLst>
            <a:ext uri="{FF2B5EF4-FFF2-40B4-BE49-F238E27FC236}">
              <a16:creationId xmlns:a16="http://schemas.microsoft.com/office/drawing/2014/main" id="{2E6FF75A-92F4-4DAC-BE2F-CB9A8EE6A2A6}"/>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33" name="大かっこ 32">
          <a:extLst>
            <a:ext uri="{FF2B5EF4-FFF2-40B4-BE49-F238E27FC236}">
              <a16:creationId xmlns:a16="http://schemas.microsoft.com/office/drawing/2014/main" id="{8886FB0F-4D81-409E-93FD-AB868A0D8479}"/>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34" name="大かっこ 33">
          <a:extLst>
            <a:ext uri="{FF2B5EF4-FFF2-40B4-BE49-F238E27FC236}">
              <a16:creationId xmlns:a16="http://schemas.microsoft.com/office/drawing/2014/main" id="{43024AF5-8FB0-45B7-ABC3-CFFEB710FDE8}"/>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291581</xdr:colOff>
      <xdr:row>24</xdr:row>
      <xdr:rowOff>1</xdr:rowOff>
    </xdr:from>
    <xdr:to>
      <xdr:col>33</xdr:col>
      <xdr:colOff>136071</xdr:colOff>
      <xdr:row>25</xdr:row>
      <xdr:rowOff>5055</xdr:rowOff>
    </xdr:to>
    <xdr:sp macro="" textlink="">
      <xdr:nvSpPr>
        <xdr:cNvPr id="2" name="大かっこ 1">
          <a:extLst>
            <a:ext uri="{FF2B5EF4-FFF2-40B4-BE49-F238E27FC236}">
              <a16:creationId xmlns:a16="http://schemas.microsoft.com/office/drawing/2014/main" id="{AAD3FFE6-3757-4E88-97E5-768C836F7DBC}"/>
            </a:ext>
          </a:extLst>
        </xdr:cNvPr>
        <xdr:cNvSpPr/>
      </xdr:nvSpPr>
      <xdr:spPr>
        <a:xfrm>
          <a:off x="291581" y="5114926"/>
          <a:ext cx="6702490" cy="909929"/>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291582</xdr:colOff>
      <xdr:row>2</xdr:row>
      <xdr:rowOff>0</xdr:rowOff>
    </xdr:from>
    <xdr:to>
      <xdr:col>33</xdr:col>
      <xdr:colOff>163287</xdr:colOff>
      <xdr:row>2</xdr:row>
      <xdr:rowOff>1183821</xdr:rowOff>
    </xdr:to>
    <xdr:sp macro="" textlink="">
      <xdr:nvSpPr>
        <xdr:cNvPr id="2" name="大かっこ 1">
          <a:extLst>
            <a:ext uri="{FF2B5EF4-FFF2-40B4-BE49-F238E27FC236}">
              <a16:creationId xmlns:a16="http://schemas.microsoft.com/office/drawing/2014/main" id="{C0250C44-B5D8-4D2B-828A-61DD2419E62F}"/>
            </a:ext>
          </a:extLst>
        </xdr:cNvPr>
        <xdr:cNvSpPr/>
      </xdr:nvSpPr>
      <xdr:spPr>
        <a:xfrm>
          <a:off x="291582" y="390525"/>
          <a:ext cx="6729705" cy="1183821"/>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280147</xdr:colOff>
      <xdr:row>1</xdr:row>
      <xdr:rowOff>156881</xdr:rowOff>
    </xdr:from>
    <xdr:to>
      <xdr:col>34</xdr:col>
      <xdr:colOff>0</xdr:colOff>
      <xdr:row>10</xdr:row>
      <xdr:rowOff>27213</xdr:rowOff>
    </xdr:to>
    <xdr:sp macro="" textlink="">
      <xdr:nvSpPr>
        <xdr:cNvPr id="2" name="大かっこ 1">
          <a:extLst>
            <a:ext uri="{FF2B5EF4-FFF2-40B4-BE49-F238E27FC236}">
              <a16:creationId xmlns:a16="http://schemas.microsoft.com/office/drawing/2014/main" id="{4C1D5A73-6704-45B4-BDDA-6A611F6FB64D}"/>
            </a:ext>
          </a:extLst>
        </xdr:cNvPr>
        <xdr:cNvSpPr/>
      </xdr:nvSpPr>
      <xdr:spPr>
        <a:xfrm>
          <a:off x="280147" y="423581"/>
          <a:ext cx="6777878" cy="1756282"/>
        </a:xfrm>
        <a:prstGeom prst="bracketPair">
          <a:avLst>
            <a:gd name="adj" fmla="val 10606"/>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291582</xdr:colOff>
      <xdr:row>13</xdr:row>
      <xdr:rowOff>13607</xdr:rowOff>
    </xdr:from>
    <xdr:to>
      <xdr:col>33</xdr:col>
      <xdr:colOff>176893</xdr:colOff>
      <xdr:row>13</xdr:row>
      <xdr:rowOff>908957</xdr:rowOff>
    </xdr:to>
    <xdr:sp macro="" textlink="">
      <xdr:nvSpPr>
        <xdr:cNvPr id="2" name="大かっこ 1">
          <a:extLst>
            <a:ext uri="{FF2B5EF4-FFF2-40B4-BE49-F238E27FC236}">
              <a16:creationId xmlns:a16="http://schemas.microsoft.com/office/drawing/2014/main" id="{3A87FE0E-5A17-47F2-B703-7D915A9B18C0}"/>
            </a:ext>
          </a:extLst>
        </xdr:cNvPr>
        <xdr:cNvSpPr/>
      </xdr:nvSpPr>
      <xdr:spPr>
        <a:xfrm>
          <a:off x="291582" y="2737757"/>
          <a:ext cx="6743311" cy="89535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123825</xdr:colOff>
      <xdr:row>29</xdr:row>
      <xdr:rowOff>9525</xdr:rowOff>
    </xdr:from>
    <xdr:to>
      <xdr:col>28</xdr:col>
      <xdr:colOff>57150</xdr:colOff>
      <xdr:row>30</xdr:row>
      <xdr:rowOff>104775</xdr:rowOff>
    </xdr:to>
    <xdr:sp macro="" textlink="">
      <xdr:nvSpPr>
        <xdr:cNvPr id="2" name="大かっこ 1">
          <a:extLst>
            <a:ext uri="{FF2B5EF4-FFF2-40B4-BE49-F238E27FC236}">
              <a16:creationId xmlns:a16="http://schemas.microsoft.com/office/drawing/2014/main" id="{F647C65D-DD9D-447D-836D-608833EBC1F5}"/>
            </a:ext>
          </a:extLst>
        </xdr:cNvPr>
        <xdr:cNvSpPr/>
      </xdr:nvSpPr>
      <xdr:spPr>
        <a:xfrm>
          <a:off x="781050" y="6048375"/>
          <a:ext cx="5133975" cy="304800"/>
        </a:xfrm>
        <a:prstGeom prst="bracketPair">
          <a:avLst/>
        </a:prstGeom>
        <a:ln w="63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114300</xdr:colOff>
      <xdr:row>32</xdr:row>
      <xdr:rowOff>28574</xdr:rowOff>
    </xdr:from>
    <xdr:to>
      <xdr:col>28</xdr:col>
      <xdr:colOff>47625</xdr:colOff>
      <xdr:row>34</xdr:row>
      <xdr:rowOff>57149</xdr:rowOff>
    </xdr:to>
    <xdr:sp macro="" textlink="">
      <xdr:nvSpPr>
        <xdr:cNvPr id="3" name="大かっこ 2">
          <a:extLst>
            <a:ext uri="{FF2B5EF4-FFF2-40B4-BE49-F238E27FC236}">
              <a16:creationId xmlns:a16="http://schemas.microsoft.com/office/drawing/2014/main" id="{4DCA8E23-D0D3-4FE5-8905-2BAB9BE1130E}"/>
            </a:ext>
          </a:extLst>
        </xdr:cNvPr>
        <xdr:cNvSpPr/>
      </xdr:nvSpPr>
      <xdr:spPr>
        <a:xfrm>
          <a:off x="771525" y="6696074"/>
          <a:ext cx="5133975" cy="447675"/>
        </a:xfrm>
        <a:prstGeom prst="bracketPair">
          <a:avLst/>
        </a:prstGeom>
        <a:ln w="63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107156</xdr:colOff>
      <xdr:row>35</xdr:row>
      <xdr:rowOff>214311</xdr:rowOff>
    </xdr:from>
    <xdr:to>
      <xdr:col>28</xdr:col>
      <xdr:colOff>40481</xdr:colOff>
      <xdr:row>37</xdr:row>
      <xdr:rowOff>95248</xdr:rowOff>
    </xdr:to>
    <xdr:sp macro="" textlink="">
      <xdr:nvSpPr>
        <xdr:cNvPr id="4" name="大かっこ 3">
          <a:extLst>
            <a:ext uri="{FF2B5EF4-FFF2-40B4-BE49-F238E27FC236}">
              <a16:creationId xmlns:a16="http://schemas.microsoft.com/office/drawing/2014/main" id="{837D4CAD-EEE3-4EC5-B53C-DD3E439C1059}"/>
            </a:ext>
          </a:extLst>
        </xdr:cNvPr>
        <xdr:cNvSpPr/>
      </xdr:nvSpPr>
      <xdr:spPr>
        <a:xfrm>
          <a:off x="764381" y="7510461"/>
          <a:ext cx="5133975" cy="300037"/>
        </a:xfrm>
        <a:prstGeom prst="bracketPair">
          <a:avLst/>
        </a:prstGeom>
        <a:ln w="63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291582</xdr:colOff>
      <xdr:row>1</xdr:row>
      <xdr:rowOff>13607</xdr:rowOff>
    </xdr:from>
    <xdr:to>
      <xdr:col>33</xdr:col>
      <xdr:colOff>163286</xdr:colOff>
      <xdr:row>1</xdr:row>
      <xdr:rowOff>908957</xdr:rowOff>
    </xdr:to>
    <xdr:sp macro="" textlink="">
      <xdr:nvSpPr>
        <xdr:cNvPr id="2" name="大かっこ 1">
          <a:extLst>
            <a:ext uri="{FF2B5EF4-FFF2-40B4-BE49-F238E27FC236}">
              <a16:creationId xmlns:a16="http://schemas.microsoft.com/office/drawing/2014/main" id="{5D7CBF72-B56E-4506-8E10-4A7D60F9302B}"/>
            </a:ext>
          </a:extLst>
        </xdr:cNvPr>
        <xdr:cNvSpPr/>
      </xdr:nvSpPr>
      <xdr:spPr>
        <a:xfrm>
          <a:off x="291582" y="280307"/>
          <a:ext cx="6729704" cy="89535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166686</xdr:colOff>
      <xdr:row>31</xdr:row>
      <xdr:rowOff>47625</xdr:rowOff>
    </xdr:from>
    <xdr:to>
      <xdr:col>27</xdr:col>
      <xdr:colOff>59531</xdr:colOff>
      <xdr:row>32</xdr:row>
      <xdr:rowOff>157312</xdr:rowOff>
    </xdr:to>
    <xdr:sp macro="" textlink="">
      <xdr:nvSpPr>
        <xdr:cNvPr id="3" name="大かっこ 2">
          <a:extLst>
            <a:ext uri="{FF2B5EF4-FFF2-40B4-BE49-F238E27FC236}">
              <a16:creationId xmlns:a16="http://schemas.microsoft.com/office/drawing/2014/main" id="{37093319-232E-4E76-AE00-397C106AE9C6}"/>
            </a:ext>
          </a:extLst>
        </xdr:cNvPr>
        <xdr:cNvSpPr/>
      </xdr:nvSpPr>
      <xdr:spPr>
        <a:xfrm>
          <a:off x="4624386" y="7191375"/>
          <a:ext cx="1092995" cy="3192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190499</xdr:colOff>
      <xdr:row>36</xdr:row>
      <xdr:rowOff>47626</xdr:rowOff>
    </xdr:from>
    <xdr:to>
      <xdr:col>27</xdr:col>
      <xdr:colOff>83344</xdr:colOff>
      <xdr:row>37</xdr:row>
      <xdr:rowOff>157314</xdr:rowOff>
    </xdr:to>
    <xdr:sp macro="" textlink="">
      <xdr:nvSpPr>
        <xdr:cNvPr id="4" name="大かっこ 3">
          <a:extLst>
            <a:ext uri="{FF2B5EF4-FFF2-40B4-BE49-F238E27FC236}">
              <a16:creationId xmlns:a16="http://schemas.microsoft.com/office/drawing/2014/main" id="{0014CE8B-3F95-449A-99BB-54072B420E17}"/>
            </a:ext>
          </a:extLst>
        </xdr:cNvPr>
        <xdr:cNvSpPr/>
      </xdr:nvSpPr>
      <xdr:spPr>
        <a:xfrm>
          <a:off x="4648199" y="8239126"/>
          <a:ext cx="1092995" cy="31923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190501</xdr:colOff>
      <xdr:row>21</xdr:row>
      <xdr:rowOff>47625</xdr:rowOff>
    </xdr:from>
    <xdr:to>
      <xdr:col>27</xdr:col>
      <xdr:colOff>95250</xdr:colOff>
      <xdr:row>22</xdr:row>
      <xdr:rowOff>157312</xdr:rowOff>
    </xdr:to>
    <xdr:sp macro="" textlink="">
      <xdr:nvSpPr>
        <xdr:cNvPr id="5" name="大かっこ 4">
          <a:extLst>
            <a:ext uri="{FF2B5EF4-FFF2-40B4-BE49-F238E27FC236}">
              <a16:creationId xmlns:a16="http://schemas.microsoft.com/office/drawing/2014/main" id="{C1C7DE83-1064-4324-B10C-EFFEA8E8AE0C}"/>
            </a:ext>
          </a:extLst>
        </xdr:cNvPr>
        <xdr:cNvSpPr/>
      </xdr:nvSpPr>
      <xdr:spPr>
        <a:xfrm>
          <a:off x="4648201" y="5095875"/>
          <a:ext cx="1104899" cy="3192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15</xdr:col>
      <xdr:colOff>68037</xdr:colOff>
      <xdr:row>11</xdr:row>
      <xdr:rowOff>95249</xdr:rowOff>
    </xdr:from>
    <xdr:to>
      <xdr:col>22</xdr:col>
      <xdr:colOff>36599</xdr:colOff>
      <xdr:row>20</xdr:row>
      <xdr:rowOff>122463</xdr:rowOff>
    </xdr:to>
    <xdr:pic>
      <xdr:nvPicPr>
        <xdr:cNvPr id="2" name="図 1">
          <a:extLst>
            <a:ext uri="{FF2B5EF4-FFF2-40B4-BE49-F238E27FC236}">
              <a16:creationId xmlns:a16="http://schemas.microsoft.com/office/drawing/2014/main" id="{FDB8F390-75D3-4EE1-9777-B7566B7FF8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5587" y="2343149"/>
          <a:ext cx="1368737" cy="1827439"/>
        </a:xfrm>
        <a:prstGeom prst="rect">
          <a:avLst/>
        </a:prstGeom>
      </xdr:spPr>
    </xdr:pic>
    <xdr:clientData/>
  </xdr:twoCellAnchor>
  <xdr:twoCellAnchor editAs="oneCell">
    <xdr:from>
      <xdr:col>3</xdr:col>
      <xdr:colOff>149679</xdr:colOff>
      <xdr:row>11</xdr:row>
      <xdr:rowOff>40823</xdr:rowOff>
    </xdr:from>
    <xdr:to>
      <xdr:col>11</xdr:col>
      <xdr:colOff>26326</xdr:colOff>
      <xdr:row>21</xdr:row>
      <xdr:rowOff>13606</xdr:rowOff>
    </xdr:to>
    <xdr:pic>
      <xdr:nvPicPr>
        <xdr:cNvPr id="3" name="図 2">
          <a:extLst>
            <a:ext uri="{FF2B5EF4-FFF2-40B4-BE49-F238E27FC236}">
              <a16:creationId xmlns:a16="http://schemas.microsoft.com/office/drawing/2014/main" id="{9142A5C2-C45A-41B9-9C51-DC2A778058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6929" y="2288723"/>
          <a:ext cx="1476847" cy="1973033"/>
        </a:xfrm>
        <a:prstGeom prst="rect">
          <a:avLst/>
        </a:prstGeom>
      </xdr:spPr>
    </xdr:pic>
    <xdr:clientData/>
  </xdr:twoCellAnchor>
  <xdr:twoCellAnchor editAs="oneCell">
    <xdr:from>
      <xdr:col>25</xdr:col>
      <xdr:colOff>122466</xdr:colOff>
      <xdr:row>12</xdr:row>
      <xdr:rowOff>27213</xdr:rowOff>
    </xdr:from>
    <xdr:to>
      <xdr:col>32</xdr:col>
      <xdr:colOff>163288</xdr:colOff>
      <xdr:row>18</xdr:row>
      <xdr:rowOff>173851</xdr:rowOff>
    </xdr:to>
    <xdr:pic>
      <xdr:nvPicPr>
        <xdr:cNvPr id="4" name="図 3">
          <a:extLst>
            <a:ext uri="{FF2B5EF4-FFF2-40B4-BE49-F238E27FC236}">
              <a16:creationId xmlns:a16="http://schemas.microsoft.com/office/drawing/2014/main" id="{375D8779-E00B-4D05-80B8-9BFD43662D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80266" y="2475138"/>
          <a:ext cx="1440997" cy="1346788"/>
        </a:xfrm>
        <a:prstGeom prst="rect">
          <a:avLst/>
        </a:prstGeom>
      </xdr:spPr>
    </xdr:pic>
    <xdr:clientData/>
  </xdr:twoCellAnchor>
  <xdr:twoCellAnchor>
    <xdr:from>
      <xdr:col>19</xdr:col>
      <xdr:colOff>163286</xdr:colOff>
      <xdr:row>12</xdr:row>
      <xdr:rowOff>68037</xdr:rowOff>
    </xdr:from>
    <xdr:to>
      <xdr:col>25</xdr:col>
      <xdr:colOff>68036</xdr:colOff>
      <xdr:row>13</xdr:row>
      <xdr:rowOff>95250</xdr:rowOff>
    </xdr:to>
    <xdr:cxnSp macro="">
      <xdr:nvCxnSpPr>
        <xdr:cNvPr id="5" name="直線コネクタ 4">
          <a:extLst>
            <a:ext uri="{FF2B5EF4-FFF2-40B4-BE49-F238E27FC236}">
              <a16:creationId xmlns:a16="http://schemas.microsoft.com/office/drawing/2014/main" id="{33C7A173-AD14-41A2-A611-15B7135745DB}"/>
            </a:ext>
          </a:extLst>
        </xdr:cNvPr>
        <xdr:cNvCxnSpPr/>
      </xdr:nvCxnSpPr>
      <xdr:spPr>
        <a:xfrm flipV="1">
          <a:off x="4220936" y="2515962"/>
          <a:ext cx="1104900" cy="227238"/>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163286</xdr:colOff>
      <xdr:row>15</xdr:row>
      <xdr:rowOff>95250</xdr:rowOff>
    </xdr:from>
    <xdr:to>
      <xdr:col>25</xdr:col>
      <xdr:colOff>40822</xdr:colOff>
      <xdr:row>18</xdr:row>
      <xdr:rowOff>122465</xdr:rowOff>
    </xdr:to>
    <xdr:cxnSp macro="">
      <xdr:nvCxnSpPr>
        <xdr:cNvPr id="6" name="直線コネクタ 5">
          <a:extLst>
            <a:ext uri="{FF2B5EF4-FFF2-40B4-BE49-F238E27FC236}">
              <a16:creationId xmlns:a16="http://schemas.microsoft.com/office/drawing/2014/main" id="{79D4F8EC-8ADF-4355-ACF2-0F94AF07C60F}"/>
            </a:ext>
          </a:extLst>
        </xdr:cNvPr>
        <xdr:cNvCxnSpPr/>
      </xdr:nvCxnSpPr>
      <xdr:spPr>
        <a:xfrm>
          <a:off x="4220936" y="3143250"/>
          <a:ext cx="1077686" cy="627290"/>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190500</xdr:colOff>
      <xdr:row>11</xdr:row>
      <xdr:rowOff>95250</xdr:rowOff>
    </xdr:from>
    <xdr:to>
      <xdr:col>15</xdr:col>
      <xdr:colOff>27214</xdr:colOff>
      <xdr:row>15</xdr:row>
      <xdr:rowOff>163287</xdr:rowOff>
    </xdr:to>
    <xdr:cxnSp macro="">
      <xdr:nvCxnSpPr>
        <xdr:cNvPr id="7" name="直線コネクタ 6">
          <a:extLst>
            <a:ext uri="{FF2B5EF4-FFF2-40B4-BE49-F238E27FC236}">
              <a16:creationId xmlns:a16="http://schemas.microsoft.com/office/drawing/2014/main" id="{A25BBF54-D153-436F-BE07-76DF4557E9B6}"/>
            </a:ext>
          </a:extLst>
        </xdr:cNvPr>
        <xdr:cNvCxnSpPr/>
      </xdr:nvCxnSpPr>
      <xdr:spPr>
        <a:xfrm flipV="1">
          <a:off x="1847850" y="2343150"/>
          <a:ext cx="1436914" cy="868137"/>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27214</xdr:colOff>
      <xdr:row>17</xdr:row>
      <xdr:rowOff>163286</xdr:rowOff>
    </xdr:from>
    <xdr:to>
      <xdr:col>15</xdr:col>
      <xdr:colOff>13607</xdr:colOff>
      <xdr:row>20</xdr:row>
      <xdr:rowOff>108857</xdr:rowOff>
    </xdr:to>
    <xdr:cxnSp macro="">
      <xdr:nvCxnSpPr>
        <xdr:cNvPr id="8" name="直線コネクタ 7">
          <a:extLst>
            <a:ext uri="{FF2B5EF4-FFF2-40B4-BE49-F238E27FC236}">
              <a16:creationId xmlns:a16="http://schemas.microsoft.com/office/drawing/2014/main" id="{94C75FD4-0EFC-4525-8E12-2C35AD96C570}"/>
            </a:ext>
          </a:extLst>
        </xdr:cNvPr>
        <xdr:cNvCxnSpPr/>
      </xdr:nvCxnSpPr>
      <xdr:spPr>
        <a:xfrm>
          <a:off x="1884589" y="3611336"/>
          <a:ext cx="1386568" cy="545646"/>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163286</xdr:colOff>
      <xdr:row>12</xdr:row>
      <xdr:rowOff>68037</xdr:rowOff>
    </xdr:from>
    <xdr:to>
      <xdr:col>25</xdr:col>
      <xdr:colOff>68036</xdr:colOff>
      <xdr:row>13</xdr:row>
      <xdr:rowOff>95250</xdr:rowOff>
    </xdr:to>
    <xdr:cxnSp macro="">
      <xdr:nvCxnSpPr>
        <xdr:cNvPr id="9" name="直線コネクタ 8">
          <a:extLst>
            <a:ext uri="{FF2B5EF4-FFF2-40B4-BE49-F238E27FC236}">
              <a16:creationId xmlns:a16="http://schemas.microsoft.com/office/drawing/2014/main" id="{032D20D1-E052-4602-A734-1D90F5E503FA}"/>
            </a:ext>
          </a:extLst>
        </xdr:cNvPr>
        <xdr:cNvCxnSpPr/>
      </xdr:nvCxnSpPr>
      <xdr:spPr>
        <a:xfrm flipV="1">
          <a:off x="4220936" y="2515962"/>
          <a:ext cx="1104900" cy="227238"/>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163286</xdr:colOff>
      <xdr:row>15</xdr:row>
      <xdr:rowOff>95250</xdr:rowOff>
    </xdr:from>
    <xdr:to>
      <xdr:col>25</xdr:col>
      <xdr:colOff>40822</xdr:colOff>
      <xdr:row>18</xdr:row>
      <xdr:rowOff>122465</xdr:rowOff>
    </xdr:to>
    <xdr:cxnSp macro="">
      <xdr:nvCxnSpPr>
        <xdr:cNvPr id="10" name="直線コネクタ 9">
          <a:extLst>
            <a:ext uri="{FF2B5EF4-FFF2-40B4-BE49-F238E27FC236}">
              <a16:creationId xmlns:a16="http://schemas.microsoft.com/office/drawing/2014/main" id="{FDF34A32-73DF-4A5D-93F1-A3833D12A8CE}"/>
            </a:ext>
          </a:extLst>
        </xdr:cNvPr>
        <xdr:cNvCxnSpPr/>
      </xdr:nvCxnSpPr>
      <xdr:spPr>
        <a:xfrm>
          <a:off x="4220936" y="3143250"/>
          <a:ext cx="1077686" cy="627290"/>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190500</xdr:colOff>
      <xdr:row>11</xdr:row>
      <xdr:rowOff>95250</xdr:rowOff>
    </xdr:from>
    <xdr:to>
      <xdr:col>15</xdr:col>
      <xdr:colOff>27214</xdr:colOff>
      <xdr:row>15</xdr:row>
      <xdr:rowOff>163287</xdr:rowOff>
    </xdr:to>
    <xdr:cxnSp macro="">
      <xdr:nvCxnSpPr>
        <xdr:cNvPr id="11" name="直線コネクタ 10">
          <a:extLst>
            <a:ext uri="{FF2B5EF4-FFF2-40B4-BE49-F238E27FC236}">
              <a16:creationId xmlns:a16="http://schemas.microsoft.com/office/drawing/2014/main" id="{2162B0B4-F26B-4513-AEFF-946EC3CDEA8A}"/>
            </a:ext>
          </a:extLst>
        </xdr:cNvPr>
        <xdr:cNvCxnSpPr/>
      </xdr:nvCxnSpPr>
      <xdr:spPr>
        <a:xfrm flipV="1">
          <a:off x="1847850" y="2343150"/>
          <a:ext cx="1436914" cy="868137"/>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27214</xdr:colOff>
      <xdr:row>17</xdr:row>
      <xdr:rowOff>163286</xdr:rowOff>
    </xdr:from>
    <xdr:to>
      <xdr:col>15</xdr:col>
      <xdr:colOff>13607</xdr:colOff>
      <xdr:row>20</xdr:row>
      <xdr:rowOff>108857</xdr:rowOff>
    </xdr:to>
    <xdr:cxnSp macro="">
      <xdr:nvCxnSpPr>
        <xdr:cNvPr id="12" name="直線コネクタ 11">
          <a:extLst>
            <a:ext uri="{FF2B5EF4-FFF2-40B4-BE49-F238E27FC236}">
              <a16:creationId xmlns:a16="http://schemas.microsoft.com/office/drawing/2014/main" id="{9B808A4C-B6C4-4D2C-BD8F-2EB49711DB25}"/>
            </a:ext>
          </a:extLst>
        </xdr:cNvPr>
        <xdr:cNvCxnSpPr/>
      </xdr:nvCxnSpPr>
      <xdr:spPr>
        <a:xfrm>
          <a:off x="1884589" y="3611336"/>
          <a:ext cx="1386568" cy="545646"/>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57.xml><?xml version="1.0" encoding="utf-8"?>
<xdr:wsDr xmlns:xdr="http://schemas.openxmlformats.org/drawingml/2006/spreadsheetDrawing" xmlns:a="http://schemas.openxmlformats.org/drawingml/2006/main">
  <xdr:oneCellAnchor>
    <xdr:from>
      <xdr:col>11</xdr:col>
      <xdr:colOff>163289</xdr:colOff>
      <xdr:row>39</xdr:row>
      <xdr:rowOff>109361</xdr:rowOff>
    </xdr:from>
    <xdr:ext cx="1397312" cy="928811"/>
    <xdr:pic>
      <xdr:nvPicPr>
        <xdr:cNvPr id="2" name="図 1">
          <a:extLst>
            <a:ext uri="{FF2B5EF4-FFF2-40B4-BE49-F238E27FC236}">
              <a16:creationId xmlns:a16="http://schemas.microsoft.com/office/drawing/2014/main" id="{97B158F3-1AA5-4A93-9C9F-C44E53868B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0739" y="8110361"/>
          <a:ext cx="1397312" cy="928811"/>
        </a:xfrm>
        <a:prstGeom prst="rect">
          <a:avLst/>
        </a:prstGeom>
      </xdr:spPr>
    </xdr:pic>
    <xdr:clientData/>
  </xdr:oneCellAnchor>
  <xdr:oneCellAnchor>
    <xdr:from>
      <xdr:col>1</xdr:col>
      <xdr:colOff>163285</xdr:colOff>
      <xdr:row>39</xdr:row>
      <xdr:rowOff>122464</xdr:rowOff>
    </xdr:from>
    <xdr:ext cx="1800917" cy="938893"/>
    <xdr:pic>
      <xdr:nvPicPr>
        <xdr:cNvPr id="3" name="図 2">
          <a:extLst>
            <a:ext uri="{FF2B5EF4-FFF2-40B4-BE49-F238E27FC236}">
              <a16:creationId xmlns:a16="http://schemas.microsoft.com/office/drawing/2014/main" id="{A2E7CDEA-1C80-4EED-B6D4-017D573984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0485" y="8123464"/>
          <a:ext cx="1800917" cy="938893"/>
        </a:xfrm>
        <a:prstGeom prst="rect">
          <a:avLst/>
        </a:prstGeom>
      </xdr:spPr>
    </xdr:pic>
    <xdr:clientData/>
  </xdr:oneCellAnchor>
  <xdr:oneCellAnchor>
    <xdr:from>
      <xdr:col>19</xdr:col>
      <xdr:colOff>122467</xdr:colOff>
      <xdr:row>39</xdr:row>
      <xdr:rowOff>40822</xdr:rowOff>
    </xdr:from>
    <xdr:ext cx="1469572" cy="1108722"/>
    <xdr:pic>
      <xdr:nvPicPr>
        <xdr:cNvPr id="4" name="図 3">
          <a:extLst>
            <a:ext uri="{FF2B5EF4-FFF2-40B4-BE49-F238E27FC236}">
              <a16:creationId xmlns:a16="http://schemas.microsoft.com/office/drawing/2014/main" id="{8966398E-18AE-4940-B9C8-1AFC3B90CF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80117" y="8041822"/>
          <a:ext cx="1469572" cy="1108722"/>
        </a:xfrm>
        <a:prstGeom prst="rect">
          <a:avLst/>
        </a:prstGeom>
      </xdr:spPr>
    </xdr:pic>
    <xdr:clientData/>
  </xdr:oneCellAnchor>
  <xdr:twoCellAnchor editAs="oneCell">
    <xdr:from>
      <xdr:col>27</xdr:col>
      <xdr:colOff>159230</xdr:colOff>
      <xdr:row>38</xdr:row>
      <xdr:rowOff>149678</xdr:rowOff>
    </xdr:from>
    <xdr:to>
      <xdr:col>35</xdr:col>
      <xdr:colOff>0</xdr:colOff>
      <xdr:row>45</xdr:row>
      <xdr:rowOff>18724</xdr:rowOff>
    </xdr:to>
    <xdr:pic>
      <xdr:nvPicPr>
        <xdr:cNvPr id="5" name="図 4">
          <a:extLst>
            <a:ext uri="{FF2B5EF4-FFF2-40B4-BE49-F238E27FC236}">
              <a16:creationId xmlns:a16="http://schemas.microsoft.com/office/drawing/2014/main" id="{B6D4C566-49FA-47F2-B9F2-9C3B40DE89A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26" r="3929" b="11606"/>
        <a:stretch/>
      </xdr:blipFill>
      <xdr:spPr>
        <a:xfrm>
          <a:off x="5817080" y="7941128"/>
          <a:ext cx="1431445" cy="133589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340179</xdr:colOff>
      <xdr:row>3</xdr:row>
      <xdr:rowOff>190501</xdr:rowOff>
    </xdr:from>
    <xdr:to>
      <xdr:col>33</xdr:col>
      <xdr:colOff>163285</xdr:colOff>
      <xdr:row>8</xdr:row>
      <xdr:rowOff>65315</xdr:rowOff>
    </xdr:to>
    <xdr:sp macro="" textlink="">
      <xdr:nvSpPr>
        <xdr:cNvPr id="2" name="大かっこ 1">
          <a:extLst>
            <a:ext uri="{FF2B5EF4-FFF2-40B4-BE49-F238E27FC236}">
              <a16:creationId xmlns:a16="http://schemas.microsoft.com/office/drawing/2014/main" id="{8BC3A286-644F-4AAF-8AAD-7ABFA0A3274B}"/>
            </a:ext>
          </a:extLst>
        </xdr:cNvPr>
        <xdr:cNvSpPr/>
      </xdr:nvSpPr>
      <xdr:spPr>
        <a:xfrm>
          <a:off x="340179" y="876301"/>
          <a:ext cx="6681106" cy="922564"/>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6" name="テキスト ボックス 5">
          <a:extLst>
            <a:ext uri="{FF2B5EF4-FFF2-40B4-BE49-F238E27FC236}">
              <a16:creationId xmlns:a16="http://schemas.microsoft.com/office/drawing/2014/main" id="{EBB77D5B-6FBD-44E3-9E0D-4AFDB6995C29}"/>
            </a:ext>
          </a:extLst>
        </xdr:cNvPr>
        <xdr:cNvSpPr txBox="1">
          <a:spLocks/>
        </xdr:cNvSpPr>
      </xdr:nvSpPr>
      <xdr:spPr>
        <a:xfrm>
          <a:off x="342900" y="346233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7" name="テキスト ボックス 6">
          <a:extLst>
            <a:ext uri="{FF2B5EF4-FFF2-40B4-BE49-F238E27FC236}">
              <a16:creationId xmlns:a16="http://schemas.microsoft.com/office/drawing/2014/main" id="{1775EDB8-5078-43B7-978B-893BE78E9E3F}"/>
            </a:ext>
          </a:extLst>
        </xdr:cNvPr>
        <xdr:cNvSpPr txBox="1">
          <a:spLocks/>
        </xdr:cNvSpPr>
      </xdr:nvSpPr>
      <xdr:spPr>
        <a:xfrm>
          <a:off x="342900" y="40271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342900</xdr:colOff>
      <xdr:row>7</xdr:row>
      <xdr:rowOff>76200</xdr:rowOff>
    </xdr:from>
    <xdr:to>
      <xdr:col>4</xdr:col>
      <xdr:colOff>100875</xdr:colOff>
      <xdr:row>8</xdr:row>
      <xdr:rowOff>120750</xdr:rowOff>
    </xdr:to>
    <xdr:sp macro="" textlink="">
      <xdr:nvSpPr>
        <xdr:cNvPr id="8" name="テキスト ボックス 7">
          <a:extLst>
            <a:ext uri="{FF2B5EF4-FFF2-40B4-BE49-F238E27FC236}">
              <a16:creationId xmlns:a16="http://schemas.microsoft.com/office/drawing/2014/main" id="{3482490C-C059-41E4-A1D7-BBDDB9B57161}"/>
            </a:ext>
          </a:extLst>
        </xdr:cNvPr>
        <xdr:cNvSpPr txBox="1">
          <a:spLocks/>
        </xdr:cNvSpPr>
      </xdr:nvSpPr>
      <xdr:spPr>
        <a:xfrm>
          <a:off x="342900" y="433292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356507</xdr:colOff>
      <xdr:row>24</xdr:row>
      <xdr:rowOff>89807</xdr:rowOff>
    </xdr:from>
    <xdr:to>
      <xdr:col>4</xdr:col>
      <xdr:colOff>114482</xdr:colOff>
      <xdr:row>25</xdr:row>
      <xdr:rowOff>134357</xdr:rowOff>
    </xdr:to>
    <xdr:sp macro="" textlink="">
      <xdr:nvSpPr>
        <xdr:cNvPr id="9" name="テキスト ボックス 8">
          <a:extLst>
            <a:ext uri="{FF2B5EF4-FFF2-40B4-BE49-F238E27FC236}">
              <a16:creationId xmlns:a16="http://schemas.microsoft.com/office/drawing/2014/main" id="{38CB042E-0784-4DFD-86CA-DB1FA614AF28}"/>
            </a:ext>
          </a:extLst>
        </xdr:cNvPr>
        <xdr:cNvSpPr txBox="1">
          <a:spLocks/>
        </xdr:cNvSpPr>
      </xdr:nvSpPr>
      <xdr:spPr>
        <a:xfrm>
          <a:off x="356507" y="46628957"/>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47</xdr:row>
      <xdr:rowOff>76200</xdr:rowOff>
    </xdr:from>
    <xdr:to>
      <xdr:col>4</xdr:col>
      <xdr:colOff>100875</xdr:colOff>
      <xdr:row>48</xdr:row>
      <xdr:rowOff>120750</xdr:rowOff>
    </xdr:to>
    <xdr:sp macro="" textlink="">
      <xdr:nvSpPr>
        <xdr:cNvPr id="10" name="テキスト ボックス 9">
          <a:extLst>
            <a:ext uri="{FF2B5EF4-FFF2-40B4-BE49-F238E27FC236}">
              <a16:creationId xmlns:a16="http://schemas.microsoft.com/office/drawing/2014/main" id="{3BFD5A61-AA9D-4674-9BDD-649A1CCAACFF}"/>
            </a:ext>
          </a:extLst>
        </xdr:cNvPr>
        <xdr:cNvSpPr txBox="1">
          <a:spLocks/>
        </xdr:cNvSpPr>
      </xdr:nvSpPr>
      <xdr:spPr>
        <a:xfrm>
          <a:off x="342900" y="508063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342900</xdr:colOff>
      <xdr:row>46</xdr:row>
      <xdr:rowOff>76200</xdr:rowOff>
    </xdr:from>
    <xdr:to>
      <xdr:col>4</xdr:col>
      <xdr:colOff>100875</xdr:colOff>
      <xdr:row>47</xdr:row>
      <xdr:rowOff>120750</xdr:rowOff>
    </xdr:to>
    <xdr:sp macro="" textlink="">
      <xdr:nvSpPr>
        <xdr:cNvPr id="11" name="テキスト ボックス 10">
          <a:extLst>
            <a:ext uri="{FF2B5EF4-FFF2-40B4-BE49-F238E27FC236}">
              <a16:creationId xmlns:a16="http://schemas.microsoft.com/office/drawing/2014/main" id="{633E7DB6-36C6-4F3E-AA7C-F5E26F5A1849}"/>
            </a:ext>
          </a:extLst>
        </xdr:cNvPr>
        <xdr:cNvSpPr txBox="1">
          <a:spLocks/>
        </xdr:cNvSpPr>
      </xdr:nvSpPr>
      <xdr:spPr>
        <a:xfrm>
          <a:off x="342900" y="60940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31</xdr:row>
      <xdr:rowOff>76200</xdr:rowOff>
    </xdr:from>
    <xdr:to>
      <xdr:col>4</xdr:col>
      <xdr:colOff>100875</xdr:colOff>
      <xdr:row>32</xdr:row>
      <xdr:rowOff>120750</xdr:rowOff>
    </xdr:to>
    <xdr:sp macro="" textlink="">
      <xdr:nvSpPr>
        <xdr:cNvPr id="12" name="テキスト ボックス 11">
          <a:extLst>
            <a:ext uri="{FF2B5EF4-FFF2-40B4-BE49-F238E27FC236}">
              <a16:creationId xmlns:a16="http://schemas.microsoft.com/office/drawing/2014/main" id="{B91DC103-E415-4D36-9A26-39058335DE0E}"/>
            </a:ext>
          </a:extLst>
        </xdr:cNvPr>
        <xdr:cNvSpPr txBox="1">
          <a:spLocks/>
        </xdr:cNvSpPr>
      </xdr:nvSpPr>
      <xdr:spPr>
        <a:xfrm>
          <a:off x="342900" y="57892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9</xdr:col>
      <xdr:colOff>77390</xdr:colOff>
      <xdr:row>9</xdr:row>
      <xdr:rowOff>1323</xdr:rowOff>
    </xdr:from>
    <xdr:to>
      <xdr:col>17</xdr:col>
      <xdr:colOff>0</xdr:colOff>
      <xdr:row>10</xdr:row>
      <xdr:rowOff>21167</xdr:rowOff>
    </xdr:to>
    <xdr:cxnSp macro="">
      <xdr:nvCxnSpPr>
        <xdr:cNvPr id="25" name="コネクタ: カギ線 24">
          <a:extLst>
            <a:ext uri="{FF2B5EF4-FFF2-40B4-BE49-F238E27FC236}">
              <a16:creationId xmlns:a16="http://schemas.microsoft.com/office/drawing/2014/main" id="{7887D59A-51A8-4BD5-BC7C-848D4471676E}"/>
            </a:ext>
          </a:extLst>
        </xdr:cNvPr>
        <xdr:cNvCxnSpPr/>
      </xdr:nvCxnSpPr>
      <xdr:spPr>
        <a:xfrm>
          <a:off x="2039540" y="53674698"/>
          <a:ext cx="1522810" cy="219869"/>
        </a:xfrm>
        <a:prstGeom prst="bentConnector3">
          <a:avLst>
            <a:gd name="adj1" fmla="val -453"/>
          </a:avLst>
        </a:prstGeom>
        <a:ln w="31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190500</xdr:colOff>
      <xdr:row>44</xdr:row>
      <xdr:rowOff>5953</xdr:rowOff>
    </xdr:from>
    <xdr:to>
      <xdr:col>15</xdr:col>
      <xdr:colOff>190500</xdr:colOff>
      <xdr:row>45</xdr:row>
      <xdr:rowOff>17859</xdr:rowOff>
    </xdr:to>
    <xdr:cxnSp macro="">
      <xdr:nvCxnSpPr>
        <xdr:cNvPr id="26" name="コネクタ: カギ線 25">
          <a:extLst>
            <a:ext uri="{FF2B5EF4-FFF2-40B4-BE49-F238E27FC236}">
              <a16:creationId xmlns:a16="http://schemas.microsoft.com/office/drawing/2014/main" id="{99C25E5D-81F4-4A10-9F8C-39490CEEBFDC}"/>
            </a:ext>
          </a:extLst>
        </xdr:cNvPr>
        <xdr:cNvCxnSpPr/>
      </xdr:nvCxnSpPr>
      <xdr:spPr>
        <a:xfrm>
          <a:off x="2152650" y="60470653"/>
          <a:ext cx="1200150" cy="211931"/>
        </a:xfrm>
        <a:prstGeom prst="bentConnector3">
          <a:avLst>
            <a:gd name="adj1" fmla="val 588"/>
          </a:avLst>
        </a:prstGeom>
        <a:ln w="3175">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13" name="テキスト ボックス 12">
          <a:extLst>
            <a:ext uri="{FF2B5EF4-FFF2-40B4-BE49-F238E27FC236}">
              <a16:creationId xmlns:a16="http://schemas.microsoft.com/office/drawing/2014/main" id="{D7DA1CAA-821F-4CB8-9A52-355F578AC722}"/>
            </a:ext>
          </a:extLst>
        </xdr:cNvPr>
        <xdr:cNvSpPr txBox="1">
          <a:spLocks/>
        </xdr:cNvSpPr>
      </xdr:nvSpPr>
      <xdr:spPr>
        <a:xfrm>
          <a:off x="342900" y="641604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48</xdr:row>
      <xdr:rowOff>76200</xdr:rowOff>
    </xdr:from>
    <xdr:to>
      <xdr:col>4</xdr:col>
      <xdr:colOff>100875</xdr:colOff>
      <xdr:row>49</xdr:row>
      <xdr:rowOff>120750</xdr:rowOff>
    </xdr:to>
    <xdr:sp macro="" textlink="">
      <xdr:nvSpPr>
        <xdr:cNvPr id="14" name="テキスト ボックス 13">
          <a:extLst>
            <a:ext uri="{FF2B5EF4-FFF2-40B4-BE49-F238E27FC236}">
              <a16:creationId xmlns:a16="http://schemas.microsoft.com/office/drawing/2014/main" id="{375FF212-0155-458D-A1DC-61CE2177F906}"/>
            </a:ext>
          </a:extLst>
        </xdr:cNvPr>
        <xdr:cNvSpPr txBox="1">
          <a:spLocks/>
        </xdr:cNvSpPr>
      </xdr:nvSpPr>
      <xdr:spPr>
        <a:xfrm>
          <a:off x="342900" y="705993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9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6.xml"/><Relationship Id="rId1" Type="http://schemas.openxmlformats.org/officeDocument/2006/relationships/printerSettings" Target="../printerSettings/printerSettings94.bin"/><Relationship Id="rId4" Type="http://schemas.openxmlformats.org/officeDocument/2006/relationships/comments" Target="../comments2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9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0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0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0.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11.bin"/><Relationship Id="rId1" Type="http://schemas.openxmlformats.org/officeDocument/2006/relationships/hyperlink" Target="https://www.maff.go.jp/j/nousin/kankyo/kankyo_hozen/gairai.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maff.go.jp/j/nousin/kankyo/kankyo_hozen/k_hozen/kawahibarigai.htm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1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F44"/>
  <sheetViews>
    <sheetView showGridLines="0" tabSelected="1" view="pageBreakPreview" zoomScaleNormal="80" zoomScaleSheetLayoutView="100" workbookViewId="0">
      <selection activeCell="H3" sqref="H3:I3"/>
    </sheetView>
  </sheetViews>
  <sheetFormatPr defaultRowHeight="18.75"/>
  <cols>
    <col min="1" max="8" width="9" style="176"/>
    <col min="9" max="9" width="8.125" style="176" customWidth="1"/>
    <col min="10" max="10" width="9" style="176"/>
    <col min="11" max="11" width="2.625" style="177" customWidth="1"/>
    <col min="12" max="84" width="9" style="177"/>
    <col min="85" max="16384" width="9" style="178"/>
  </cols>
  <sheetData>
    <row r="1" spans="7:12" ht="8.25" customHeight="1">
      <c r="G1" s="609" t="s">
        <v>726</v>
      </c>
      <c r="H1" s="609"/>
      <c r="I1" s="609"/>
      <c r="J1" s="609"/>
    </row>
    <row r="2" spans="7:12">
      <c r="H2" s="176" t="s">
        <v>795</v>
      </c>
    </row>
    <row r="3" spans="7:12" ht="29.25" customHeight="1">
      <c r="H3" s="610"/>
      <c r="I3" s="611"/>
      <c r="L3" s="598" t="s">
        <v>4020</v>
      </c>
    </row>
    <row r="8" spans="7:12" ht="11.25" customHeight="1"/>
    <row r="30" spans="2:12">
      <c r="B30" s="179"/>
      <c r="E30" s="180" t="s">
        <v>4001</v>
      </c>
      <c r="F30" s="187" t="s">
        <v>4044</v>
      </c>
      <c r="G30" s="181" t="s">
        <v>4000</v>
      </c>
      <c r="L30" s="598" t="s">
        <v>4021</v>
      </c>
    </row>
    <row r="31" spans="2:12">
      <c r="B31" s="179" t="s">
        <v>4002</v>
      </c>
    </row>
    <row r="36" spans="4:10">
      <c r="D36" s="182" t="s">
        <v>796</v>
      </c>
    </row>
    <row r="37" spans="4:10">
      <c r="D37" s="183" t="s">
        <v>797</v>
      </c>
    </row>
    <row r="38" spans="4:10">
      <c r="D38" s="183" t="s">
        <v>798</v>
      </c>
      <c r="I38" s="184"/>
    </row>
    <row r="39" spans="4:10">
      <c r="I39" s="185"/>
    </row>
    <row r="40" spans="4:10">
      <c r="D40" s="612" t="str">
        <f>F30</f>
        <v>群馬県</v>
      </c>
      <c r="E40" s="612"/>
      <c r="F40" s="181" t="s">
        <v>3998</v>
      </c>
    </row>
    <row r="41" spans="4:10" ht="13.5" customHeight="1">
      <c r="D41" s="182"/>
    </row>
    <row r="42" spans="4:10" ht="19.5" customHeight="1">
      <c r="D42" s="180" t="s">
        <v>799</v>
      </c>
      <c r="E42" s="613" t="s">
        <v>4045</v>
      </c>
      <c r="F42" s="613"/>
      <c r="G42" s="613"/>
      <c r="H42" s="613"/>
      <c r="I42" s="613"/>
    </row>
    <row r="43" spans="4:10" ht="6" customHeight="1">
      <c r="D43" s="183"/>
    </row>
    <row r="44" spans="4:10" ht="21.75" customHeight="1">
      <c r="D44" s="180" t="s">
        <v>3999</v>
      </c>
      <c r="E44" s="613" t="s">
        <v>4046</v>
      </c>
      <c r="F44" s="613"/>
      <c r="G44" s="613"/>
      <c r="H44" s="613"/>
      <c r="I44" s="613"/>
      <c r="J44" s="186"/>
    </row>
  </sheetData>
  <sheetProtection algorithmName="SHA-512" hashValue="kXJRyFzUjDqIK8UKUrLv/OZokXSZ2fj9TE3xgY9jBXFGbSchAw//YroMUUKB79b0LZkFrbtQhSM9gInblWLxIg==" saltValue="SiUlaJFn/wvu94pHIggOew==" spinCount="100000" sheet="1" objects="1" scenarios="1" selectLockedCells="1"/>
  <customSheetViews>
    <customSheetView guid="{198B82E3-D6D7-4676-81A6-0BC7F5AF3ADC}" showPageBreaks="1" showGridLines="0" printArea="1" view="pageBreakPreview">
      <selection activeCell="E31" sqref="E31"/>
      <pageMargins left="0.70866141732283472" right="0.70866141732283472" top="0.74803149606299213" bottom="0.74803149606299213" header="0.31496062992125984" footer="0.31496062992125984"/>
      <pageSetup paperSize="9" orientation="portrait" r:id="rId1"/>
    </customSheetView>
  </customSheetViews>
  <mergeCells count="5">
    <mergeCell ref="G1:J1"/>
    <mergeCell ref="H3:I3"/>
    <mergeCell ref="D40:E40"/>
    <mergeCell ref="E42:I42"/>
    <mergeCell ref="E44:I44"/>
  </mergeCells>
  <phoneticPr fontId="2"/>
  <dataValidations count="1">
    <dataValidation type="textLength" operator="equal" allowBlank="1" showInputMessage="1" showErrorMessage="1" error="５桁の数字を入力してください" sqref="H3:I3" xr:uid="{1D107415-250D-4F24-B997-6D54336F2798}">
      <formula1>5</formula1>
    </dataValidation>
  </dataValidations>
  <pageMargins left="0.70866141732283472" right="0.70866141732283472" top="0.74803149606299213" bottom="0.74803149606299213" header="0.31496062992125984" footer="0.31496062992125984"/>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0E388-A82B-41FE-A546-2426D674FBA0}">
  <sheetPr codeName="Sheet10"/>
  <dimension ref="A1:BN55"/>
  <sheetViews>
    <sheetView showGridLines="0" view="pageBreakPreview" zoomScaleNormal="100" zoomScaleSheetLayoutView="100" workbookViewId="0">
      <selection activeCell="K9" sqref="K9:M10"/>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73" t="s">
        <v>189</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row>
    <row r="2" spans="1:66">
      <c r="G2" s="226" t="s">
        <v>853</v>
      </c>
      <c r="H2" s="238"/>
      <c r="I2" s="226"/>
      <c r="J2" s="238"/>
      <c r="K2" s="238"/>
      <c r="L2" s="238"/>
      <c r="M2" s="238"/>
      <c r="N2" s="238"/>
      <c r="O2" s="238"/>
      <c r="P2" s="238"/>
      <c r="Q2" s="238"/>
      <c r="R2" s="238"/>
      <c r="S2" s="238"/>
      <c r="T2" s="238"/>
      <c r="U2" s="238"/>
      <c r="V2" s="238"/>
      <c r="W2" s="238"/>
      <c r="X2" s="238"/>
      <c r="Y2" s="238"/>
      <c r="Z2" s="238"/>
      <c r="AA2" s="238"/>
      <c r="AB2" s="238"/>
      <c r="AC2" s="238"/>
      <c r="AD2" s="238"/>
      <c r="AE2" s="238"/>
      <c r="AF2" s="251" t="s">
        <v>164</v>
      </c>
      <c r="AG2" s="65"/>
      <c r="AH2" s="66"/>
    </row>
    <row r="3" spans="1:66" s="201" customFormat="1" ht="7.5" customHeight="1">
      <c r="A3" s="206"/>
      <c r="B3" s="719" t="s">
        <v>190</v>
      </c>
      <c r="C3" s="720"/>
      <c r="D3" s="720"/>
      <c r="E3" s="720"/>
      <c r="F3" s="721"/>
      <c r="G3" s="719" t="s">
        <v>166</v>
      </c>
      <c r="H3" s="720"/>
      <c r="I3" s="720"/>
      <c r="J3" s="720"/>
      <c r="K3" s="43"/>
      <c r="L3" s="43"/>
      <c r="M3" s="43"/>
      <c r="N3" s="43"/>
      <c r="O3" s="43"/>
      <c r="P3" s="43"/>
      <c r="Q3" s="43"/>
      <c r="R3" s="43"/>
      <c r="S3" s="43"/>
      <c r="T3" s="719" t="s">
        <v>167</v>
      </c>
      <c r="U3" s="720"/>
      <c r="V3" s="720"/>
      <c r="W3" s="720"/>
      <c r="X3" s="43"/>
      <c r="Y3" s="43"/>
      <c r="Z3" s="43"/>
      <c r="AA3" s="43"/>
      <c r="AB3" s="43"/>
      <c r="AC3" s="43"/>
      <c r="AD3" s="43"/>
      <c r="AE3" s="43"/>
      <c r="AF3" s="50"/>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7.5" customHeight="1">
      <c r="A4" s="206"/>
      <c r="B4" s="713"/>
      <c r="C4" s="714"/>
      <c r="D4" s="714"/>
      <c r="E4" s="714"/>
      <c r="F4" s="715"/>
      <c r="G4" s="713"/>
      <c r="H4" s="714"/>
      <c r="I4" s="714"/>
      <c r="J4" s="714"/>
      <c r="K4" s="719" t="s">
        <v>191</v>
      </c>
      <c r="L4" s="720"/>
      <c r="M4" s="720"/>
      <c r="N4" s="34"/>
      <c r="O4" s="34"/>
      <c r="P4" s="34"/>
      <c r="Q4" s="719" t="s">
        <v>192</v>
      </c>
      <c r="R4" s="720"/>
      <c r="S4" s="721"/>
      <c r="T4" s="713"/>
      <c r="U4" s="714"/>
      <c r="V4" s="714"/>
      <c r="W4" s="714"/>
      <c r="X4" s="719" t="s">
        <v>191</v>
      </c>
      <c r="Y4" s="720"/>
      <c r="Z4" s="720"/>
      <c r="AA4" s="34"/>
      <c r="AB4" s="34"/>
      <c r="AC4" s="34"/>
      <c r="AD4" s="719" t="s">
        <v>192</v>
      </c>
      <c r="AE4" s="720"/>
      <c r="AF4" s="721"/>
      <c r="AG4" s="70"/>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13"/>
      <c r="C5" s="714"/>
      <c r="D5" s="714"/>
      <c r="E5" s="714"/>
      <c r="F5" s="715"/>
      <c r="G5" s="713"/>
      <c r="H5" s="714"/>
      <c r="I5" s="714"/>
      <c r="J5" s="714"/>
      <c r="K5" s="713"/>
      <c r="L5" s="714"/>
      <c r="M5" s="714"/>
      <c r="N5" s="968" t="s">
        <v>193</v>
      </c>
      <c r="O5" s="969"/>
      <c r="P5" s="970"/>
      <c r="Q5" s="713"/>
      <c r="R5" s="714"/>
      <c r="S5" s="715"/>
      <c r="T5" s="713"/>
      <c r="U5" s="714"/>
      <c r="V5" s="714"/>
      <c r="W5" s="714"/>
      <c r="X5" s="713"/>
      <c r="Y5" s="714"/>
      <c r="Z5" s="714"/>
      <c r="AA5" s="968" t="s">
        <v>193</v>
      </c>
      <c r="AB5" s="969"/>
      <c r="AC5" s="970"/>
      <c r="AD5" s="713"/>
      <c r="AE5" s="714"/>
      <c r="AF5" s="715"/>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13"/>
      <c r="C6" s="714"/>
      <c r="D6" s="714"/>
      <c r="E6" s="714"/>
      <c r="F6" s="715"/>
      <c r="G6" s="713"/>
      <c r="H6" s="714"/>
      <c r="I6" s="714"/>
      <c r="J6" s="714"/>
      <c r="K6" s="713"/>
      <c r="L6" s="714"/>
      <c r="M6" s="714"/>
      <c r="N6" s="971"/>
      <c r="O6" s="972"/>
      <c r="P6" s="973"/>
      <c r="Q6" s="713"/>
      <c r="R6" s="714"/>
      <c r="S6" s="715"/>
      <c r="T6" s="713"/>
      <c r="U6" s="714"/>
      <c r="V6" s="714"/>
      <c r="W6" s="714"/>
      <c r="X6" s="713"/>
      <c r="Y6" s="714"/>
      <c r="Z6" s="714"/>
      <c r="AA6" s="971"/>
      <c r="AB6" s="972"/>
      <c r="AC6" s="973"/>
      <c r="AD6" s="713"/>
      <c r="AE6" s="714"/>
      <c r="AF6" s="715"/>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13"/>
      <c r="C7" s="714"/>
      <c r="D7" s="714"/>
      <c r="E7" s="714"/>
      <c r="F7" s="715"/>
      <c r="G7" s="713"/>
      <c r="H7" s="714"/>
      <c r="I7" s="714"/>
      <c r="J7" s="714"/>
      <c r="K7" s="713"/>
      <c r="L7" s="714"/>
      <c r="M7" s="714"/>
      <c r="N7" s="971"/>
      <c r="O7" s="972"/>
      <c r="P7" s="973"/>
      <c r="Q7" s="713"/>
      <c r="R7" s="714"/>
      <c r="S7" s="715"/>
      <c r="T7" s="713"/>
      <c r="U7" s="714"/>
      <c r="V7" s="714"/>
      <c r="W7" s="714"/>
      <c r="X7" s="713"/>
      <c r="Y7" s="714"/>
      <c r="Z7" s="714"/>
      <c r="AA7" s="971"/>
      <c r="AB7" s="972"/>
      <c r="AC7" s="973"/>
      <c r="AD7" s="713"/>
      <c r="AE7" s="714"/>
      <c r="AF7" s="715"/>
      <c r="AG7" s="70"/>
      <c r="AH7" s="69"/>
      <c r="AI7" s="207"/>
      <c r="AJ7" s="72"/>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16"/>
      <c r="C8" s="717"/>
      <c r="D8" s="717"/>
      <c r="E8" s="717"/>
      <c r="F8" s="718"/>
      <c r="G8" s="806"/>
      <c r="H8" s="807"/>
      <c r="I8" s="807"/>
      <c r="J8" s="807"/>
      <c r="K8" s="806"/>
      <c r="L8" s="807"/>
      <c r="M8" s="807"/>
      <c r="N8" s="974"/>
      <c r="O8" s="975"/>
      <c r="P8" s="976"/>
      <c r="Q8" s="806"/>
      <c r="R8" s="807"/>
      <c r="S8" s="808"/>
      <c r="T8" s="806"/>
      <c r="U8" s="807"/>
      <c r="V8" s="807"/>
      <c r="W8" s="807"/>
      <c r="X8" s="806"/>
      <c r="Y8" s="807"/>
      <c r="Z8" s="807"/>
      <c r="AA8" s="974"/>
      <c r="AB8" s="975"/>
      <c r="AC8" s="976"/>
      <c r="AD8" s="806"/>
      <c r="AE8" s="807"/>
      <c r="AF8" s="808"/>
      <c r="AG8" s="70"/>
      <c r="AH8" s="69"/>
      <c r="AI8" s="207"/>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673" t="s">
        <v>863</v>
      </c>
      <c r="C9" s="674"/>
      <c r="D9" s="674"/>
      <c r="E9" s="674"/>
      <c r="F9" s="745"/>
      <c r="G9" s="831">
        <f>SUM(K9,Q9)</f>
        <v>0</v>
      </c>
      <c r="H9" s="832"/>
      <c r="I9" s="832"/>
      <c r="J9" s="943"/>
      <c r="K9" s="761"/>
      <c r="L9" s="756"/>
      <c r="M9" s="757"/>
      <c r="N9" s="761"/>
      <c r="O9" s="756"/>
      <c r="P9" s="757"/>
      <c r="Q9" s="761"/>
      <c r="R9" s="756"/>
      <c r="S9" s="763"/>
      <c r="T9" s="831">
        <f>SUM(X9,AD9)</f>
        <v>0</v>
      </c>
      <c r="U9" s="832"/>
      <c r="V9" s="832"/>
      <c r="W9" s="943"/>
      <c r="X9" s="761"/>
      <c r="Y9" s="756"/>
      <c r="Z9" s="757"/>
      <c r="AA9" s="761"/>
      <c r="AB9" s="756"/>
      <c r="AC9" s="757"/>
      <c r="AD9" s="761"/>
      <c r="AE9" s="756"/>
      <c r="AF9" s="763"/>
      <c r="AG9" s="70"/>
      <c r="AH9" s="69"/>
      <c r="AI9" s="207"/>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679"/>
      <c r="C10" s="680"/>
      <c r="D10" s="680"/>
      <c r="E10" s="680"/>
      <c r="F10" s="746"/>
      <c r="G10" s="834"/>
      <c r="H10" s="835"/>
      <c r="I10" s="835"/>
      <c r="J10" s="940"/>
      <c r="K10" s="796"/>
      <c r="L10" s="797"/>
      <c r="M10" s="798"/>
      <c r="N10" s="796"/>
      <c r="O10" s="797"/>
      <c r="P10" s="798"/>
      <c r="Q10" s="796"/>
      <c r="R10" s="797"/>
      <c r="S10" s="824"/>
      <c r="T10" s="834"/>
      <c r="U10" s="835"/>
      <c r="V10" s="835"/>
      <c r="W10" s="940"/>
      <c r="X10" s="796"/>
      <c r="Y10" s="797"/>
      <c r="Z10" s="798"/>
      <c r="AA10" s="796"/>
      <c r="AB10" s="797"/>
      <c r="AC10" s="798"/>
      <c r="AD10" s="796"/>
      <c r="AE10" s="797"/>
      <c r="AF10" s="824"/>
      <c r="AG10" s="70"/>
      <c r="AH10" s="69"/>
      <c r="AI10" s="207"/>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673" t="s">
        <v>864</v>
      </c>
      <c r="C11" s="674"/>
      <c r="D11" s="674"/>
      <c r="E11" s="674"/>
      <c r="F11" s="745"/>
      <c r="G11" s="825">
        <f>SUM(K11,Q11)</f>
        <v>0</v>
      </c>
      <c r="H11" s="826"/>
      <c r="I11" s="826"/>
      <c r="J11" s="939"/>
      <c r="K11" s="818"/>
      <c r="L11" s="819"/>
      <c r="M11" s="820"/>
      <c r="N11" s="962"/>
      <c r="O11" s="963"/>
      <c r="P11" s="964"/>
      <c r="Q11" s="818"/>
      <c r="R11" s="819"/>
      <c r="S11" s="822"/>
      <c r="T11" s="825">
        <f>SUM(X11,AD11)</f>
        <v>0</v>
      </c>
      <c r="U11" s="826"/>
      <c r="V11" s="826"/>
      <c r="W11" s="939"/>
      <c r="X11" s="818"/>
      <c r="Y11" s="819"/>
      <c r="Z11" s="820"/>
      <c r="AA11" s="818"/>
      <c r="AB11" s="819"/>
      <c r="AC11" s="820"/>
      <c r="AD11" s="818"/>
      <c r="AE11" s="819"/>
      <c r="AF11" s="822"/>
      <c r="AG11" s="70"/>
      <c r="AH11" s="69"/>
      <c r="AI11" s="207"/>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679"/>
      <c r="C12" s="680"/>
      <c r="D12" s="680"/>
      <c r="E12" s="680"/>
      <c r="F12" s="746"/>
      <c r="G12" s="834"/>
      <c r="H12" s="835"/>
      <c r="I12" s="835"/>
      <c r="J12" s="940"/>
      <c r="K12" s="796"/>
      <c r="L12" s="797"/>
      <c r="M12" s="798"/>
      <c r="N12" s="977"/>
      <c r="O12" s="978"/>
      <c r="P12" s="979"/>
      <c r="Q12" s="796"/>
      <c r="R12" s="797"/>
      <c r="S12" s="824"/>
      <c r="T12" s="834"/>
      <c r="U12" s="835"/>
      <c r="V12" s="835"/>
      <c r="W12" s="940"/>
      <c r="X12" s="796"/>
      <c r="Y12" s="797"/>
      <c r="Z12" s="798"/>
      <c r="AA12" s="796"/>
      <c r="AB12" s="797"/>
      <c r="AC12" s="798"/>
      <c r="AD12" s="796"/>
      <c r="AE12" s="797"/>
      <c r="AF12" s="824"/>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719" t="s">
        <v>90</v>
      </c>
      <c r="C13" s="720"/>
      <c r="D13" s="720"/>
      <c r="E13" s="720"/>
      <c r="F13" s="944"/>
      <c r="G13" s="825">
        <f>SUM(G9:J12)</f>
        <v>0</v>
      </c>
      <c r="H13" s="826"/>
      <c r="I13" s="826"/>
      <c r="J13" s="939"/>
      <c r="K13" s="942">
        <f>SUM(K9:M12)</f>
        <v>0</v>
      </c>
      <c r="L13" s="826"/>
      <c r="M13" s="939"/>
      <c r="N13" s="962"/>
      <c r="O13" s="963"/>
      <c r="P13" s="964"/>
      <c r="Q13" s="942">
        <f>SUM(Q9:S12)</f>
        <v>0</v>
      </c>
      <c r="R13" s="826"/>
      <c r="S13" s="827"/>
      <c r="T13" s="825">
        <f>SUM(T9:W12)</f>
        <v>0</v>
      </c>
      <c r="U13" s="826"/>
      <c r="V13" s="826"/>
      <c r="W13" s="939"/>
      <c r="X13" s="942">
        <f>SUM(X9:Z12)</f>
        <v>0</v>
      </c>
      <c r="Y13" s="826"/>
      <c r="Z13" s="939"/>
      <c r="AA13" s="942">
        <f>SUM(AA9:AC12)</f>
        <v>0</v>
      </c>
      <c r="AB13" s="826"/>
      <c r="AC13" s="939"/>
      <c r="AD13" s="942">
        <f>SUM(AD9:AF12)</f>
        <v>0</v>
      </c>
      <c r="AE13" s="826"/>
      <c r="AF13" s="827"/>
      <c r="AG13" s="70"/>
      <c r="AH13" s="69"/>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716"/>
      <c r="C14" s="717"/>
      <c r="D14" s="717"/>
      <c r="E14" s="717"/>
      <c r="F14" s="945"/>
      <c r="G14" s="828"/>
      <c r="H14" s="829"/>
      <c r="I14" s="829"/>
      <c r="J14" s="941"/>
      <c r="K14" s="864"/>
      <c r="L14" s="829"/>
      <c r="M14" s="941"/>
      <c r="N14" s="965"/>
      <c r="O14" s="966"/>
      <c r="P14" s="967"/>
      <c r="Q14" s="864"/>
      <c r="R14" s="829"/>
      <c r="S14" s="830"/>
      <c r="T14" s="828"/>
      <c r="U14" s="829"/>
      <c r="V14" s="829"/>
      <c r="W14" s="941"/>
      <c r="X14" s="864"/>
      <c r="Y14" s="829"/>
      <c r="Z14" s="941"/>
      <c r="AA14" s="864"/>
      <c r="AB14" s="829"/>
      <c r="AC14" s="941"/>
      <c r="AD14" s="864"/>
      <c r="AE14" s="829"/>
      <c r="AF14" s="830"/>
      <c r="AG14" s="70"/>
      <c r="AH14" s="69"/>
      <c r="AI14" s="69"/>
      <c r="AJ14" s="69"/>
      <c r="AK14" s="69"/>
      <c r="AL14" s="69"/>
      <c r="AM14" s="69"/>
      <c r="AN14" s="72"/>
      <c r="AO14" s="63"/>
      <c r="AP14" s="63"/>
      <c r="AQ14" s="63"/>
      <c r="AR14" s="63"/>
      <c r="AS14" s="63"/>
      <c r="AT14" s="63"/>
      <c r="AU14" s="63"/>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204"/>
      <c r="D15" s="204"/>
      <c r="E15" s="204"/>
      <c r="F15" s="204"/>
      <c r="G15" s="204"/>
      <c r="H15" s="204"/>
      <c r="I15" s="204"/>
      <c r="J15" s="204"/>
      <c r="K15" s="254" t="s">
        <v>1313</v>
      </c>
      <c r="L15" s="204"/>
      <c r="M15" s="204"/>
      <c r="N15" s="204"/>
      <c r="O15" s="70"/>
      <c r="P15" s="70"/>
      <c r="Q15" s="70"/>
      <c r="R15" s="204"/>
      <c r="S15" s="204"/>
      <c r="T15" s="254"/>
      <c r="U15" s="204"/>
      <c r="V15" s="204"/>
      <c r="W15" s="204"/>
      <c r="X15" s="204"/>
      <c r="Y15" s="204"/>
      <c r="Z15" s="204"/>
      <c r="AA15" s="204"/>
      <c r="AB15" s="204"/>
      <c r="AC15" s="204"/>
      <c r="AD15" s="204"/>
      <c r="AE15" s="204"/>
      <c r="AF15" s="204"/>
      <c r="AG15" s="204"/>
      <c r="AH15" s="205"/>
      <c r="AI15" s="69"/>
      <c r="AJ15" s="69"/>
      <c r="AK15" s="69"/>
      <c r="AL15" s="69"/>
      <c r="AM15" s="69" t="s">
        <v>4005</v>
      </c>
      <c r="AN15" s="72"/>
      <c r="AO15" s="249"/>
      <c r="AP15" s="249"/>
      <c r="AQ15" s="249"/>
      <c r="AR15" s="249"/>
      <c r="AS15" s="249"/>
      <c r="AT15" s="249"/>
      <c r="AU15" s="249"/>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54" t="s">
        <v>1314</v>
      </c>
      <c r="L16" s="204"/>
      <c r="M16" s="204"/>
      <c r="N16" s="204"/>
      <c r="O16" s="204"/>
      <c r="P16" s="204"/>
      <c r="Q16" s="204"/>
      <c r="R16" s="204"/>
      <c r="S16" s="204"/>
      <c r="T16" s="254"/>
      <c r="U16" s="204"/>
      <c r="V16" s="204"/>
      <c r="W16" s="204"/>
      <c r="X16" s="204"/>
      <c r="Y16" s="204"/>
      <c r="Z16" s="204"/>
      <c r="AA16" s="204"/>
      <c r="AB16" s="70"/>
      <c r="AC16" s="70"/>
      <c r="AD16" s="70"/>
      <c r="AE16" s="70"/>
      <c r="AF16" s="70"/>
      <c r="AG16" s="70"/>
      <c r="AH16" s="69"/>
      <c r="AI16" s="69"/>
      <c r="AJ16" s="69"/>
      <c r="AK16" s="69"/>
      <c r="AL16" s="69"/>
      <c r="AM16" s="69" t="s">
        <v>4005</v>
      </c>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167" t="s">
        <v>12</v>
      </c>
      <c r="C17" s="958" t="s">
        <v>1218</v>
      </c>
      <c r="D17" s="957"/>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167"/>
      <c r="C18" s="957"/>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157" t="s">
        <v>13</v>
      </c>
      <c r="C19" s="104" t="s">
        <v>1219</v>
      </c>
      <c r="D19" s="162"/>
      <c r="E19" s="162"/>
      <c r="F19" s="162"/>
      <c r="G19" s="162"/>
      <c r="H19" s="162"/>
      <c r="I19" s="169"/>
      <c r="J19" s="169"/>
      <c r="K19" s="169"/>
      <c r="L19" s="35"/>
      <c r="M19" s="35"/>
      <c r="N19" s="35"/>
      <c r="O19" s="35"/>
      <c r="P19" s="35"/>
      <c r="Q19" s="35"/>
      <c r="R19" s="35"/>
      <c r="S19" s="35"/>
      <c r="T19" s="35"/>
      <c r="U19" s="35"/>
      <c r="V19" s="35"/>
      <c r="W19" s="35"/>
      <c r="X19" s="35"/>
      <c r="Y19" s="35"/>
      <c r="Z19" s="35"/>
      <c r="AA19" s="35"/>
      <c r="AB19" s="35"/>
      <c r="AC19" s="35"/>
      <c r="AD19" s="35"/>
      <c r="AE19" s="35"/>
      <c r="AF19" s="70"/>
      <c r="AG19" s="70"/>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57" t="s">
        <v>64</v>
      </c>
      <c r="C20" s="711" t="s">
        <v>1097</v>
      </c>
      <c r="D20" s="711"/>
      <c r="E20" s="711"/>
      <c r="F20" s="711"/>
      <c r="G20" s="711"/>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ht="15" customHeight="1">
      <c r="C21" s="711"/>
      <c r="D21" s="711"/>
      <c r="E21" s="711"/>
      <c r="F21" s="711"/>
      <c r="G21" s="711"/>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O21" s="72"/>
      <c r="AP21" s="72"/>
      <c r="AQ21" s="72"/>
      <c r="AR21" s="72"/>
      <c r="AS21" s="72"/>
      <c r="AT21" s="72"/>
      <c r="AU21" s="72"/>
    </row>
    <row r="22" spans="1:66" ht="15" customHeight="1">
      <c r="AO22" s="72"/>
      <c r="AP22" s="72"/>
      <c r="AQ22" s="72"/>
      <c r="AR22" s="72"/>
      <c r="AS22" s="72"/>
      <c r="AT22" s="72"/>
      <c r="AU22" s="72"/>
    </row>
    <row r="23" spans="1:66" s="250" customFormat="1" ht="15" customHeight="1">
      <c r="A23" s="73" t="s">
        <v>194</v>
      </c>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8"/>
      <c r="AI23" s="69"/>
      <c r="AJ23" s="69"/>
      <c r="AK23" s="66"/>
      <c r="AL23" s="66"/>
      <c r="AM23" s="66"/>
      <c r="AN23" s="249"/>
      <c r="AO23" s="72"/>
      <c r="AP23" s="72"/>
      <c r="AQ23" s="72"/>
      <c r="AR23" s="72"/>
      <c r="AS23" s="72"/>
      <c r="AT23" s="72"/>
      <c r="AU23" s="72"/>
      <c r="AV23" s="249"/>
      <c r="AW23" s="249"/>
      <c r="AX23" s="249"/>
      <c r="AY23" s="249"/>
      <c r="AZ23" s="249"/>
      <c r="BA23" s="249"/>
      <c r="BB23" s="249"/>
      <c r="BC23" s="249"/>
      <c r="BD23" s="249"/>
      <c r="BE23" s="249"/>
      <c r="BF23" s="249"/>
      <c r="BG23" s="249"/>
      <c r="BH23" s="249"/>
      <c r="BI23" s="249"/>
      <c r="BJ23" s="249"/>
      <c r="BK23" s="249"/>
      <c r="BL23" s="249"/>
      <c r="BM23" s="249"/>
      <c r="BN23" s="249"/>
    </row>
    <row r="24" spans="1:66">
      <c r="F24" s="226"/>
      <c r="G24" s="226" t="s">
        <v>853</v>
      </c>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65"/>
      <c r="AH24" s="66"/>
      <c r="AO24" s="72"/>
      <c r="AP24" s="72"/>
      <c r="AQ24" s="72"/>
      <c r="AR24" s="72"/>
      <c r="AS24" s="72"/>
      <c r="AT24" s="72"/>
      <c r="AU24" s="72"/>
    </row>
    <row r="25" spans="1:66" s="201" customFormat="1" ht="15.95" customHeight="1">
      <c r="A25" s="206"/>
      <c r="B25" s="41"/>
      <c r="C25" s="8"/>
      <c r="D25" s="42"/>
      <c r="E25" s="719" t="s">
        <v>172</v>
      </c>
      <c r="F25" s="721"/>
      <c r="G25" s="51" t="s">
        <v>865</v>
      </c>
      <c r="H25" s="52"/>
      <c r="I25" s="52"/>
      <c r="J25" s="52"/>
      <c r="K25" s="52"/>
      <c r="L25" s="52"/>
      <c r="M25" s="52"/>
      <c r="N25" s="52"/>
      <c r="O25" s="52"/>
      <c r="P25" s="52"/>
      <c r="Q25" s="52"/>
      <c r="R25" s="52"/>
      <c r="S25" s="52"/>
      <c r="T25" s="52"/>
      <c r="U25" s="52"/>
      <c r="V25" s="52"/>
      <c r="W25" s="52"/>
      <c r="X25" s="53"/>
      <c r="Y25" s="959" t="s">
        <v>195</v>
      </c>
      <c r="Z25" s="960"/>
      <c r="AA25" s="960"/>
      <c r="AB25" s="960"/>
      <c r="AC25" s="960"/>
      <c r="AD25" s="960"/>
      <c r="AE25" s="960"/>
      <c r="AF25" s="961"/>
      <c r="AG25" s="15"/>
      <c r="AH25" s="54"/>
      <c r="AI25" s="72"/>
      <c r="AJ25" s="69"/>
      <c r="AK25" s="69"/>
      <c r="AL25" s="54"/>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55"/>
      <c r="C26" s="12"/>
      <c r="D26" s="56"/>
      <c r="E26" s="713"/>
      <c r="F26" s="715"/>
      <c r="G26" s="733" t="s">
        <v>196</v>
      </c>
      <c r="H26" s="721"/>
      <c r="I26" s="733" t="s">
        <v>197</v>
      </c>
      <c r="J26" s="721"/>
      <c r="K26" s="733" t="s">
        <v>1065</v>
      </c>
      <c r="L26" s="721"/>
      <c r="M26" s="733" t="s">
        <v>198</v>
      </c>
      <c r="N26" s="721"/>
      <c r="O26" s="733" t="s">
        <v>199</v>
      </c>
      <c r="P26" s="721"/>
      <c r="Q26" s="733" t="s">
        <v>200</v>
      </c>
      <c r="R26" s="721"/>
      <c r="S26" s="733" t="s">
        <v>201</v>
      </c>
      <c r="T26" s="721"/>
      <c r="U26" s="719" t="s">
        <v>202</v>
      </c>
      <c r="V26" s="721"/>
      <c r="W26" s="719" t="s">
        <v>90</v>
      </c>
      <c r="X26" s="721"/>
      <c r="Y26" s="733" t="s">
        <v>203</v>
      </c>
      <c r="Z26" s="720"/>
      <c r="AA26" s="720"/>
      <c r="AB26" s="721"/>
      <c r="AC26" s="733" t="s">
        <v>204</v>
      </c>
      <c r="AD26" s="720"/>
      <c r="AE26" s="720"/>
      <c r="AF26" s="721"/>
      <c r="AG26" s="35"/>
      <c r="AH26" s="54"/>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55"/>
      <c r="C27" s="12"/>
      <c r="D27" s="56"/>
      <c r="E27" s="713"/>
      <c r="F27" s="715"/>
      <c r="G27" s="736"/>
      <c r="H27" s="715"/>
      <c r="I27" s="736"/>
      <c r="J27" s="715"/>
      <c r="K27" s="736"/>
      <c r="L27" s="715"/>
      <c r="M27" s="736"/>
      <c r="N27" s="715"/>
      <c r="O27" s="736"/>
      <c r="P27" s="715"/>
      <c r="Q27" s="736"/>
      <c r="R27" s="715"/>
      <c r="S27" s="736"/>
      <c r="T27" s="715"/>
      <c r="U27" s="713"/>
      <c r="V27" s="715"/>
      <c r="W27" s="713"/>
      <c r="X27" s="715"/>
      <c r="Y27" s="736"/>
      <c r="Z27" s="714"/>
      <c r="AA27" s="714"/>
      <c r="AB27" s="715"/>
      <c r="AC27" s="736"/>
      <c r="AD27" s="714"/>
      <c r="AE27" s="714"/>
      <c r="AF27" s="715"/>
      <c r="AG27" s="35"/>
      <c r="AH27" s="54"/>
      <c r="AI27" s="207"/>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16"/>
      <c r="C28" s="36"/>
      <c r="D28" s="17"/>
      <c r="E28" s="716"/>
      <c r="F28" s="718"/>
      <c r="G28" s="806"/>
      <c r="H28" s="808"/>
      <c r="I28" s="806"/>
      <c r="J28" s="808"/>
      <c r="K28" s="806"/>
      <c r="L28" s="808"/>
      <c r="M28" s="806"/>
      <c r="N28" s="808"/>
      <c r="O28" s="806"/>
      <c r="P28" s="808"/>
      <c r="Q28" s="806"/>
      <c r="R28" s="808"/>
      <c r="S28" s="806"/>
      <c r="T28" s="808"/>
      <c r="U28" s="806"/>
      <c r="V28" s="808"/>
      <c r="W28" s="806"/>
      <c r="X28" s="808"/>
      <c r="Y28" s="806"/>
      <c r="Z28" s="807"/>
      <c r="AA28" s="807"/>
      <c r="AB28" s="808"/>
      <c r="AC28" s="806"/>
      <c r="AD28" s="807"/>
      <c r="AE28" s="807"/>
      <c r="AF28" s="808"/>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733" t="s">
        <v>205</v>
      </c>
      <c r="C29" s="720"/>
      <c r="D29" s="721"/>
      <c r="E29" s="719" t="s">
        <v>182</v>
      </c>
      <c r="F29" s="944"/>
      <c r="G29" s="755"/>
      <c r="H29" s="757"/>
      <c r="I29" s="761"/>
      <c r="J29" s="757"/>
      <c r="K29" s="761"/>
      <c r="L29" s="757"/>
      <c r="M29" s="761"/>
      <c r="N29" s="757"/>
      <c r="O29" s="761"/>
      <c r="P29" s="757"/>
      <c r="Q29" s="761"/>
      <c r="R29" s="757"/>
      <c r="S29" s="761"/>
      <c r="T29" s="757"/>
      <c r="U29" s="831">
        <f>SUM(G29:T30)</f>
        <v>0</v>
      </c>
      <c r="V29" s="833"/>
      <c r="W29" s="831">
        <f>SUM(U29:V32)</f>
        <v>0</v>
      </c>
      <c r="X29" s="833"/>
      <c r="Y29" s="755"/>
      <c r="Z29" s="756"/>
      <c r="AA29" s="756"/>
      <c r="AB29" s="757"/>
      <c r="AC29" s="761"/>
      <c r="AD29" s="756"/>
      <c r="AE29" s="756"/>
      <c r="AF29" s="763"/>
      <c r="AG29" s="70"/>
      <c r="AH29" s="69"/>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713"/>
      <c r="C30" s="714"/>
      <c r="D30" s="715"/>
      <c r="E30" s="716"/>
      <c r="F30" s="945"/>
      <c r="G30" s="823"/>
      <c r="H30" s="798"/>
      <c r="I30" s="796"/>
      <c r="J30" s="798"/>
      <c r="K30" s="796"/>
      <c r="L30" s="798"/>
      <c r="M30" s="796"/>
      <c r="N30" s="798"/>
      <c r="O30" s="796"/>
      <c r="P30" s="798"/>
      <c r="Q30" s="796"/>
      <c r="R30" s="798"/>
      <c r="S30" s="796"/>
      <c r="T30" s="798"/>
      <c r="U30" s="834"/>
      <c r="V30" s="836"/>
      <c r="W30" s="930"/>
      <c r="X30" s="863"/>
      <c r="Y30" s="924"/>
      <c r="Z30" s="922"/>
      <c r="AA30" s="922"/>
      <c r="AB30" s="925"/>
      <c r="AC30" s="921"/>
      <c r="AD30" s="922"/>
      <c r="AE30" s="922"/>
      <c r="AF30" s="923"/>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713"/>
      <c r="C31" s="714"/>
      <c r="D31" s="715"/>
      <c r="E31" s="719" t="s">
        <v>183</v>
      </c>
      <c r="F31" s="944"/>
      <c r="G31" s="821"/>
      <c r="H31" s="820"/>
      <c r="I31" s="818"/>
      <c r="J31" s="820"/>
      <c r="K31" s="818"/>
      <c r="L31" s="820"/>
      <c r="M31" s="818"/>
      <c r="N31" s="820"/>
      <c r="O31" s="818"/>
      <c r="P31" s="820"/>
      <c r="Q31" s="818"/>
      <c r="R31" s="820"/>
      <c r="S31" s="818"/>
      <c r="T31" s="820"/>
      <c r="U31" s="825">
        <f>SUM(G31:T32)</f>
        <v>0</v>
      </c>
      <c r="V31" s="827"/>
      <c r="W31" s="930"/>
      <c r="X31" s="863"/>
      <c r="Y31" s="924"/>
      <c r="Z31" s="922"/>
      <c r="AA31" s="922"/>
      <c r="AB31" s="925"/>
      <c r="AC31" s="921"/>
      <c r="AD31" s="922"/>
      <c r="AE31" s="922"/>
      <c r="AF31" s="923"/>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716"/>
      <c r="C32" s="717"/>
      <c r="D32" s="718"/>
      <c r="E32" s="716"/>
      <c r="F32" s="945"/>
      <c r="G32" s="823"/>
      <c r="H32" s="798"/>
      <c r="I32" s="796"/>
      <c r="J32" s="798"/>
      <c r="K32" s="796"/>
      <c r="L32" s="798"/>
      <c r="M32" s="796"/>
      <c r="N32" s="798"/>
      <c r="O32" s="796"/>
      <c r="P32" s="798"/>
      <c r="Q32" s="796"/>
      <c r="R32" s="798"/>
      <c r="S32" s="796"/>
      <c r="T32" s="798"/>
      <c r="U32" s="834"/>
      <c r="V32" s="836"/>
      <c r="W32" s="834"/>
      <c r="X32" s="836"/>
      <c r="Y32" s="823"/>
      <c r="Z32" s="797"/>
      <c r="AA32" s="797"/>
      <c r="AB32" s="798"/>
      <c r="AC32" s="796"/>
      <c r="AD32" s="797"/>
      <c r="AE32" s="797"/>
      <c r="AF32" s="824"/>
      <c r="AG32" s="70"/>
      <c r="AH32" s="69"/>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733" t="s">
        <v>206</v>
      </c>
      <c r="C33" s="720"/>
      <c r="D33" s="721"/>
      <c r="E33" s="719" t="s">
        <v>182</v>
      </c>
      <c r="F33" s="944"/>
      <c r="G33" s="821"/>
      <c r="H33" s="820"/>
      <c r="I33" s="818"/>
      <c r="J33" s="820"/>
      <c r="K33" s="818"/>
      <c r="L33" s="820"/>
      <c r="M33" s="818"/>
      <c r="N33" s="820"/>
      <c r="O33" s="818"/>
      <c r="P33" s="820"/>
      <c r="Q33" s="818"/>
      <c r="R33" s="820"/>
      <c r="S33" s="818"/>
      <c r="T33" s="820"/>
      <c r="U33" s="930">
        <f>SUM(G33:T34)</f>
        <v>0</v>
      </c>
      <c r="V33" s="863"/>
      <c r="W33" s="825">
        <f>SUM(U33:V36)</f>
        <v>0</v>
      </c>
      <c r="X33" s="827"/>
      <c r="Y33" s="821"/>
      <c r="Z33" s="819"/>
      <c r="AA33" s="819"/>
      <c r="AB33" s="820"/>
      <c r="AC33" s="818"/>
      <c r="AD33" s="819"/>
      <c r="AE33" s="819"/>
      <c r="AF33" s="822"/>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713"/>
      <c r="C34" s="714"/>
      <c r="D34" s="715"/>
      <c r="E34" s="716"/>
      <c r="F34" s="945"/>
      <c r="G34" s="823"/>
      <c r="H34" s="798"/>
      <c r="I34" s="796"/>
      <c r="J34" s="798"/>
      <c r="K34" s="796"/>
      <c r="L34" s="798"/>
      <c r="M34" s="796"/>
      <c r="N34" s="798"/>
      <c r="O34" s="796"/>
      <c r="P34" s="798"/>
      <c r="Q34" s="796"/>
      <c r="R34" s="798"/>
      <c r="S34" s="796"/>
      <c r="T34" s="798"/>
      <c r="U34" s="834"/>
      <c r="V34" s="836"/>
      <c r="W34" s="930"/>
      <c r="X34" s="863"/>
      <c r="Y34" s="924"/>
      <c r="Z34" s="922"/>
      <c r="AA34" s="922"/>
      <c r="AB34" s="925"/>
      <c r="AC34" s="921"/>
      <c r="AD34" s="922"/>
      <c r="AE34" s="922"/>
      <c r="AF34" s="923"/>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713"/>
      <c r="C35" s="714"/>
      <c r="D35" s="715"/>
      <c r="E35" s="719" t="s">
        <v>183</v>
      </c>
      <c r="F35" s="944"/>
      <c r="G35" s="821"/>
      <c r="H35" s="820"/>
      <c r="I35" s="818"/>
      <c r="J35" s="820"/>
      <c r="K35" s="818"/>
      <c r="L35" s="820"/>
      <c r="M35" s="818"/>
      <c r="N35" s="820"/>
      <c r="O35" s="818"/>
      <c r="P35" s="820"/>
      <c r="Q35" s="818"/>
      <c r="R35" s="820"/>
      <c r="S35" s="818"/>
      <c r="T35" s="820"/>
      <c r="U35" s="825">
        <f>SUM(G35:T36)</f>
        <v>0</v>
      </c>
      <c r="V35" s="827"/>
      <c r="W35" s="930"/>
      <c r="X35" s="863"/>
      <c r="Y35" s="924"/>
      <c r="Z35" s="922"/>
      <c r="AA35" s="922"/>
      <c r="AB35" s="925"/>
      <c r="AC35" s="921"/>
      <c r="AD35" s="922"/>
      <c r="AE35" s="922"/>
      <c r="AF35" s="923"/>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716"/>
      <c r="C36" s="717"/>
      <c r="D36" s="718"/>
      <c r="E36" s="713"/>
      <c r="F36" s="946"/>
      <c r="G36" s="758"/>
      <c r="H36" s="760"/>
      <c r="I36" s="762"/>
      <c r="J36" s="760"/>
      <c r="K36" s="762"/>
      <c r="L36" s="760"/>
      <c r="M36" s="762"/>
      <c r="N36" s="760"/>
      <c r="O36" s="762"/>
      <c r="P36" s="760"/>
      <c r="Q36" s="762"/>
      <c r="R36" s="760"/>
      <c r="S36" s="762"/>
      <c r="T36" s="760"/>
      <c r="U36" s="930"/>
      <c r="V36" s="863"/>
      <c r="W36" s="828"/>
      <c r="X36" s="830"/>
      <c r="Y36" s="758"/>
      <c r="Z36" s="759"/>
      <c r="AA36" s="759"/>
      <c r="AB36" s="760"/>
      <c r="AC36" s="762"/>
      <c r="AD36" s="759"/>
      <c r="AE36" s="759"/>
      <c r="AF36" s="764"/>
      <c r="AG36" s="70"/>
      <c r="AH36" s="69"/>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673" t="s">
        <v>207</v>
      </c>
      <c r="C37" s="674"/>
      <c r="D37" s="674"/>
      <c r="E37" s="674"/>
      <c r="F37" s="745"/>
      <c r="G37" s="926">
        <f>SUM(G29:H36)</f>
        <v>0</v>
      </c>
      <c r="H37" s="936"/>
      <c r="I37" s="935">
        <f>SUM(I29:J36)</f>
        <v>0</v>
      </c>
      <c r="J37" s="936"/>
      <c r="K37" s="935">
        <f t="shared" ref="K37" si="0">SUM(K29:L36)</f>
        <v>0</v>
      </c>
      <c r="L37" s="936"/>
      <c r="M37" s="935">
        <f t="shared" ref="M37" si="1">SUM(M29:N36)</f>
        <v>0</v>
      </c>
      <c r="N37" s="936"/>
      <c r="O37" s="935">
        <f t="shared" ref="O37" si="2">SUM(O29:P36)</f>
        <v>0</v>
      </c>
      <c r="P37" s="936"/>
      <c r="Q37" s="935">
        <f t="shared" ref="Q37" si="3">SUM(Q29:R36)</f>
        <v>0</v>
      </c>
      <c r="R37" s="936"/>
      <c r="S37" s="935">
        <f t="shared" ref="S37" si="4">SUM(S29:T36)</f>
        <v>0</v>
      </c>
      <c r="T37" s="936"/>
      <c r="U37" s="926">
        <f>SUM(G37:T38)</f>
        <v>0</v>
      </c>
      <c r="V37" s="927"/>
      <c r="W37" s="931">
        <f>SUM(W29:X36)</f>
        <v>0</v>
      </c>
      <c r="X37" s="932"/>
      <c r="Y37" s="947"/>
      <c r="Z37" s="948"/>
      <c r="AA37" s="948"/>
      <c r="AB37" s="949"/>
      <c r="AC37" s="953"/>
      <c r="AD37" s="948"/>
      <c r="AE37" s="948"/>
      <c r="AF37" s="954"/>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679"/>
      <c r="C38" s="680"/>
      <c r="D38" s="680"/>
      <c r="E38" s="680"/>
      <c r="F38" s="746"/>
      <c r="G38" s="928"/>
      <c r="H38" s="938"/>
      <c r="I38" s="937"/>
      <c r="J38" s="938"/>
      <c r="K38" s="937"/>
      <c r="L38" s="938"/>
      <c r="M38" s="937"/>
      <c r="N38" s="938"/>
      <c r="O38" s="937"/>
      <c r="P38" s="938"/>
      <c r="Q38" s="937"/>
      <c r="R38" s="938"/>
      <c r="S38" s="937"/>
      <c r="T38" s="938"/>
      <c r="U38" s="928"/>
      <c r="V38" s="929"/>
      <c r="W38" s="933"/>
      <c r="X38" s="934"/>
      <c r="Y38" s="950"/>
      <c r="Z38" s="951"/>
      <c r="AA38" s="951"/>
      <c r="AB38" s="952"/>
      <c r="AC38" s="955"/>
      <c r="AD38" s="951"/>
      <c r="AE38" s="951"/>
      <c r="AF38" s="956"/>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733" t="s">
        <v>208</v>
      </c>
      <c r="C39" s="720"/>
      <c r="D39" s="721"/>
      <c r="E39" s="719" t="s">
        <v>182</v>
      </c>
      <c r="F39" s="944"/>
      <c r="G39" s="755"/>
      <c r="H39" s="757"/>
      <c r="I39" s="761"/>
      <c r="J39" s="757"/>
      <c r="K39" s="761"/>
      <c r="L39" s="757"/>
      <c r="M39" s="761"/>
      <c r="N39" s="757"/>
      <c r="O39" s="761"/>
      <c r="P39" s="757"/>
      <c r="Q39" s="761"/>
      <c r="R39" s="757"/>
      <c r="S39" s="761"/>
      <c r="T39" s="757"/>
      <c r="U39" s="831">
        <f>SUM(G39:T40)</f>
        <v>0</v>
      </c>
      <c r="V39" s="833"/>
      <c r="W39" s="831">
        <f>SUM(U39:V42)</f>
        <v>0</v>
      </c>
      <c r="X39" s="833"/>
      <c r="Y39" s="755"/>
      <c r="Z39" s="756"/>
      <c r="AA39" s="756"/>
      <c r="AB39" s="757"/>
      <c r="AC39" s="761"/>
      <c r="AD39" s="756"/>
      <c r="AE39" s="756"/>
      <c r="AF39" s="763"/>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713"/>
      <c r="C40" s="714"/>
      <c r="D40" s="715"/>
      <c r="E40" s="716"/>
      <c r="F40" s="945"/>
      <c r="G40" s="823"/>
      <c r="H40" s="798"/>
      <c r="I40" s="796"/>
      <c r="J40" s="798"/>
      <c r="K40" s="796"/>
      <c r="L40" s="798"/>
      <c r="M40" s="796"/>
      <c r="N40" s="798"/>
      <c r="O40" s="796"/>
      <c r="P40" s="798"/>
      <c r="Q40" s="796"/>
      <c r="R40" s="798"/>
      <c r="S40" s="796"/>
      <c r="T40" s="798"/>
      <c r="U40" s="834"/>
      <c r="V40" s="836"/>
      <c r="W40" s="930"/>
      <c r="X40" s="863"/>
      <c r="Y40" s="924"/>
      <c r="Z40" s="922"/>
      <c r="AA40" s="922"/>
      <c r="AB40" s="925"/>
      <c r="AC40" s="921"/>
      <c r="AD40" s="922"/>
      <c r="AE40" s="922"/>
      <c r="AF40" s="923"/>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713"/>
      <c r="C41" s="714"/>
      <c r="D41" s="715"/>
      <c r="E41" s="719" t="s">
        <v>183</v>
      </c>
      <c r="F41" s="944"/>
      <c r="G41" s="821"/>
      <c r="H41" s="820"/>
      <c r="I41" s="818"/>
      <c r="J41" s="820"/>
      <c r="K41" s="818"/>
      <c r="L41" s="820"/>
      <c r="M41" s="818"/>
      <c r="N41" s="820"/>
      <c r="O41" s="818"/>
      <c r="P41" s="820"/>
      <c r="Q41" s="818"/>
      <c r="R41" s="820"/>
      <c r="S41" s="818"/>
      <c r="T41" s="820"/>
      <c r="U41" s="825">
        <f>SUM(G41:T42)</f>
        <v>0</v>
      </c>
      <c r="V41" s="827"/>
      <c r="W41" s="930"/>
      <c r="X41" s="863"/>
      <c r="Y41" s="924"/>
      <c r="Z41" s="922"/>
      <c r="AA41" s="922"/>
      <c r="AB41" s="925"/>
      <c r="AC41" s="921"/>
      <c r="AD41" s="922"/>
      <c r="AE41" s="922"/>
      <c r="AF41" s="923"/>
      <c r="AG41" s="70"/>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716"/>
      <c r="C42" s="717"/>
      <c r="D42" s="718"/>
      <c r="E42" s="716"/>
      <c r="F42" s="945"/>
      <c r="G42" s="823"/>
      <c r="H42" s="798"/>
      <c r="I42" s="796"/>
      <c r="J42" s="798"/>
      <c r="K42" s="796"/>
      <c r="L42" s="798"/>
      <c r="M42" s="796"/>
      <c r="N42" s="798"/>
      <c r="O42" s="796"/>
      <c r="P42" s="798"/>
      <c r="Q42" s="796"/>
      <c r="R42" s="798"/>
      <c r="S42" s="796"/>
      <c r="T42" s="798"/>
      <c r="U42" s="834"/>
      <c r="V42" s="836"/>
      <c r="W42" s="834"/>
      <c r="X42" s="836"/>
      <c r="Y42" s="823"/>
      <c r="Z42" s="797"/>
      <c r="AA42" s="797"/>
      <c r="AB42" s="798"/>
      <c r="AC42" s="796"/>
      <c r="AD42" s="797"/>
      <c r="AE42" s="797"/>
      <c r="AF42" s="824"/>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733" t="s">
        <v>209</v>
      </c>
      <c r="C43" s="720"/>
      <c r="D43" s="721"/>
      <c r="E43" s="719" t="s">
        <v>182</v>
      </c>
      <c r="F43" s="944"/>
      <c r="G43" s="821"/>
      <c r="H43" s="820"/>
      <c r="I43" s="818"/>
      <c r="J43" s="820"/>
      <c r="K43" s="818"/>
      <c r="L43" s="820"/>
      <c r="M43" s="818"/>
      <c r="N43" s="820"/>
      <c r="O43" s="818"/>
      <c r="P43" s="820"/>
      <c r="Q43" s="818"/>
      <c r="R43" s="820"/>
      <c r="S43" s="818"/>
      <c r="T43" s="820"/>
      <c r="U43" s="930">
        <f>SUM(G43:T44)</f>
        <v>0</v>
      </c>
      <c r="V43" s="863"/>
      <c r="W43" s="825">
        <f>SUM(U43:V46)</f>
        <v>0</v>
      </c>
      <c r="X43" s="827"/>
      <c r="Y43" s="821"/>
      <c r="Z43" s="819"/>
      <c r="AA43" s="819"/>
      <c r="AB43" s="820"/>
      <c r="AC43" s="818"/>
      <c r="AD43" s="819"/>
      <c r="AE43" s="819"/>
      <c r="AF43" s="822"/>
      <c r="AG43" s="70"/>
      <c r="AH43" s="69"/>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713"/>
      <c r="C44" s="714"/>
      <c r="D44" s="715"/>
      <c r="E44" s="716"/>
      <c r="F44" s="945"/>
      <c r="G44" s="823"/>
      <c r="H44" s="798"/>
      <c r="I44" s="796"/>
      <c r="J44" s="798"/>
      <c r="K44" s="796"/>
      <c r="L44" s="798"/>
      <c r="M44" s="796"/>
      <c r="N44" s="798"/>
      <c r="O44" s="796"/>
      <c r="P44" s="798"/>
      <c r="Q44" s="796"/>
      <c r="R44" s="798"/>
      <c r="S44" s="796"/>
      <c r="T44" s="798"/>
      <c r="U44" s="834"/>
      <c r="V44" s="836"/>
      <c r="W44" s="930"/>
      <c r="X44" s="863"/>
      <c r="Y44" s="924"/>
      <c r="Z44" s="922"/>
      <c r="AA44" s="922"/>
      <c r="AB44" s="925"/>
      <c r="AC44" s="921"/>
      <c r="AD44" s="922"/>
      <c r="AE44" s="922"/>
      <c r="AF44" s="923"/>
      <c r="AG44" s="70"/>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713"/>
      <c r="C45" s="714"/>
      <c r="D45" s="715"/>
      <c r="E45" s="719" t="s">
        <v>183</v>
      </c>
      <c r="F45" s="944"/>
      <c r="G45" s="821"/>
      <c r="H45" s="820"/>
      <c r="I45" s="818"/>
      <c r="J45" s="820"/>
      <c r="K45" s="818"/>
      <c r="L45" s="820"/>
      <c r="M45" s="818"/>
      <c r="N45" s="820"/>
      <c r="O45" s="818"/>
      <c r="P45" s="820"/>
      <c r="Q45" s="818"/>
      <c r="R45" s="820"/>
      <c r="S45" s="818"/>
      <c r="T45" s="820"/>
      <c r="U45" s="825">
        <f>SUM(G45:T46)</f>
        <v>0</v>
      </c>
      <c r="V45" s="827"/>
      <c r="W45" s="930"/>
      <c r="X45" s="863"/>
      <c r="Y45" s="924"/>
      <c r="Z45" s="922"/>
      <c r="AA45" s="922"/>
      <c r="AB45" s="925"/>
      <c r="AC45" s="921"/>
      <c r="AD45" s="922"/>
      <c r="AE45" s="922"/>
      <c r="AF45" s="923"/>
      <c r="AG45" s="70"/>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716"/>
      <c r="C46" s="717"/>
      <c r="D46" s="718"/>
      <c r="E46" s="713"/>
      <c r="F46" s="946"/>
      <c r="G46" s="758"/>
      <c r="H46" s="760"/>
      <c r="I46" s="762"/>
      <c r="J46" s="760"/>
      <c r="K46" s="762"/>
      <c r="L46" s="760"/>
      <c r="M46" s="762"/>
      <c r="N46" s="760"/>
      <c r="O46" s="762"/>
      <c r="P46" s="760"/>
      <c r="Q46" s="762"/>
      <c r="R46" s="760"/>
      <c r="S46" s="762"/>
      <c r="T46" s="760"/>
      <c r="U46" s="834"/>
      <c r="V46" s="836"/>
      <c r="W46" s="828"/>
      <c r="X46" s="830"/>
      <c r="Y46" s="758"/>
      <c r="Z46" s="759"/>
      <c r="AA46" s="759"/>
      <c r="AB46" s="760"/>
      <c r="AC46" s="762"/>
      <c r="AD46" s="759"/>
      <c r="AE46" s="759"/>
      <c r="AF46" s="764"/>
      <c r="AG46" s="70"/>
      <c r="AH46" s="69"/>
      <c r="AI46" s="69"/>
      <c r="AJ46" s="69"/>
      <c r="AK46" s="69"/>
      <c r="AL46" s="69"/>
      <c r="AM46" s="69"/>
      <c r="AN46" s="72"/>
      <c r="AO46" s="63"/>
      <c r="AP46" s="63"/>
      <c r="AQ46" s="63"/>
      <c r="AR46" s="63"/>
      <c r="AS46" s="63"/>
      <c r="AT46" s="63"/>
      <c r="AU46" s="63"/>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673" t="s">
        <v>210</v>
      </c>
      <c r="C47" s="674"/>
      <c r="D47" s="674"/>
      <c r="E47" s="674"/>
      <c r="F47" s="745"/>
      <c r="G47" s="926">
        <f>SUM(G39:H46)</f>
        <v>0</v>
      </c>
      <c r="H47" s="936"/>
      <c r="I47" s="935">
        <f>SUM(I39:J46)</f>
        <v>0</v>
      </c>
      <c r="J47" s="936"/>
      <c r="K47" s="935">
        <f t="shared" ref="K47" si="5">SUM(K39:L46)</f>
        <v>0</v>
      </c>
      <c r="L47" s="936"/>
      <c r="M47" s="935">
        <f t="shared" ref="M47" si="6">SUM(M39:N46)</f>
        <v>0</v>
      </c>
      <c r="N47" s="936"/>
      <c r="O47" s="935">
        <f t="shared" ref="O47" si="7">SUM(O39:P46)</f>
        <v>0</v>
      </c>
      <c r="P47" s="936"/>
      <c r="Q47" s="935">
        <f t="shared" ref="Q47" si="8">SUM(Q39:R46)</f>
        <v>0</v>
      </c>
      <c r="R47" s="936"/>
      <c r="S47" s="935">
        <f t="shared" ref="S47" si="9">SUM(S39:T46)</f>
        <v>0</v>
      </c>
      <c r="T47" s="936"/>
      <c r="U47" s="926">
        <f>SUM(G47:T48)</f>
        <v>0</v>
      </c>
      <c r="V47" s="927"/>
      <c r="W47" s="931">
        <f>SUM(W39:X46)</f>
        <v>0</v>
      </c>
      <c r="X47" s="932"/>
      <c r="Y47" s="947"/>
      <c r="Z47" s="948"/>
      <c r="AA47" s="948"/>
      <c r="AB47" s="949"/>
      <c r="AC47" s="953"/>
      <c r="AD47" s="948"/>
      <c r="AE47" s="948"/>
      <c r="AF47" s="954"/>
      <c r="AG47" s="70"/>
      <c r="AH47" s="69"/>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679"/>
      <c r="C48" s="680"/>
      <c r="D48" s="680"/>
      <c r="E48" s="680"/>
      <c r="F48" s="746"/>
      <c r="G48" s="928"/>
      <c r="H48" s="938"/>
      <c r="I48" s="937"/>
      <c r="J48" s="938"/>
      <c r="K48" s="937"/>
      <c r="L48" s="938"/>
      <c r="M48" s="937"/>
      <c r="N48" s="938"/>
      <c r="O48" s="937"/>
      <c r="P48" s="938"/>
      <c r="Q48" s="937"/>
      <c r="R48" s="938"/>
      <c r="S48" s="937"/>
      <c r="T48" s="938"/>
      <c r="U48" s="928"/>
      <c r="V48" s="929"/>
      <c r="W48" s="933"/>
      <c r="X48" s="934"/>
      <c r="Y48" s="950"/>
      <c r="Z48" s="951"/>
      <c r="AA48" s="951"/>
      <c r="AB48" s="952"/>
      <c r="AC48" s="955"/>
      <c r="AD48" s="951"/>
      <c r="AE48" s="951"/>
      <c r="AF48" s="956"/>
      <c r="AG48" s="70"/>
      <c r="AH48" s="69"/>
      <c r="AI48" s="69"/>
      <c r="AJ48" s="69"/>
      <c r="AK48" s="69"/>
      <c r="AL48" s="69"/>
      <c r="AM48" s="69"/>
      <c r="AN48" s="72"/>
      <c r="AO48" s="249"/>
      <c r="AP48" s="249"/>
      <c r="AQ48" s="249"/>
      <c r="AR48" s="249"/>
      <c r="AS48" s="249"/>
      <c r="AT48" s="249"/>
      <c r="AU48" s="249"/>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84" t="s">
        <v>1323</v>
      </c>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5"/>
      <c r="AI49" s="69"/>
      <c r="AJ49" s="69"/>
      <c r="AK49" s="69"/>
      <c r="AL49" s="69"/>
      <c r="AM49" s="69" t="s">
        <v>4006</v>
      </c>
      <c r="AN49" s="72"/>
      <c r="AO49" s="249"/>
      <c r="AP49" s="249"/>
      <c r="AQ49" s="249"/>
      <c r="AR49" s="249"/>
      <c r="AS49" s="249"/>
      <c r="AT49" s="249"/>
      <c r="AU49" s="249"/>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70"/>
      <c r="AC50" s="70"/>
      <c r="AD50" s="70"/>
      <c r="AE50" s="70"/>
      <c r="AF50" s="70"/>
      <c r="AG50" s="70"/>
      <c r="AH50" s="69"/>
      <c r="AI50" s="69"/>
      <c r="AJ50" s="69"/>
      <c r="AK50" s="69"/>
      <c r="AL50" s="69"/>
      <c r="AM50" s="69"/>
      <c r="AN50" s="72"/>
      <c r="AO50" s="63"/>
      <c r="AP50" s="63"/>
      <c r="AQ50" s="63"/>
      <c r="AR50" s="63"/>
      <c r="AS50" s="63"/>
      <c r="AT50" s="63"/>
      <c r="AU50" s="63"/>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167" t="s">
        <v>12</v>
      </c>
      <c r="C51" s="957" t="s">
        <v>1098</v>
      </c>
      <c r="D51" s="957"/>
      <c r="E51" s="957"/>
      <c r="F51" s="957"/>
      <c r="G51" s="957"/>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70"/>
      <c r="AH51" s="69"/>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167" t="s">
        <v>13</v>
      </c>
      <c r="C52" s="57" t="s">
        <v>1099</v>
      </c>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70"/>
      <c r="AH52" s="69"/>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4.1" customHeight="1">
      <c r="A53" s="206"/>
      <c r="B53" s="167" t="s">
        <v>64</v>
      </c>
      <c r="C53" s="957" t="s">
        <v>1100</v>
      </c>
      <c r="D53" s="957"/>
      <c r="E53" s="957"/>
      <c r="F53" s="957"/>
      <c r="G53" s="957"/>
      <c r="H53" s="957"/>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7"/>
      <c r="AG53" s="58"/>
      <c r="AH53" s="69"/>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ht="14.1" customHeight="1">
      <c r="B54" s="208"/>
      <c r="C54" s="957"/>
      <c r="D54" s="957"/>
      <c r="E54" s="957"/>
      <c r="F54" s="957"/>
      <c r="G54" s="957"/>
      <c r="H54" s="957"/>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7"/>
      <c r="AG54" s="58"/>
      <c r="AO54" s="72"/>
      <c r="AP54" s="72"/>
      <c r="AQ54" s="72"/>
      <c r="AR54" s="72"/>
      <c r="AS54" s="72"/>
      <c r="AT54" s="72"/>
      <c r="AU54" s="72"/>
    </row>
    <row r="55" spans="1:66" ht="14.1" customHeight="1">
      <c r="C55" s="957"/>
      <c r="D55" s="957"/>
      <c r="E55" s="957"/>
      <c r="F55" s="957"/>
      <c r="G55" s="957"/>
      <c r="H55" s="957"/>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7"/>
      <c r="AG55" s="58"/>
      <c r="AO55" s="72"/>
      <c r="AP55" s="72"/>
      <c r="AQ55" s="72"/>
      <c r="AR55" s="72"/>
      <c r="AS55" s="72"/>
      <c r="AT55" s="72"/>
      <c r="AU55" s="72"/>
    </row>
  </sheetData>
  <sheetProtection algorithmName="SHA-512" hashValue="r7HJ7zZ4KbAzW4HTt8+Kn498WzfOlEHZEAcFRJwM1uBR3o/phunhINlu7zc4ZkL3n3duaHWy9hypskuT2WyBUQ==" saltValue="81/NC5fb4EKFLeaSAkcLZ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65">
    <mergeCell ref="K13:M14"/>
    <mergeCell ref="Q11:S12"/>
    <mergeCell ref="Q13:S14"/>
    <mergeCell ref="O31:P32"/>
    <mergeCell ref="Q31:R32"/>
    <mergeCell ref="S31:T32"/>
    <mergeCell ref="AD4:AF8"/>
    <mergeCell ref="B13:F14"/>
    <mergeCell ref="N13:P14"/>
    <mergeCell ref="B3:F8"/>
    <mergeCell ref="G3:J8"/>
    <mergeCell ref="T3:W8"/>
    <mergeCell ref="K4:M8"/>
    <mergeCell ref="Q4:S8"/>
    <mergeCell ref="N5:P8"/>
    <mergeCell ref="AA5:AC8"/>
    <mergeCell ref="B9:F10"/>
    <mergeCell ref="B11:F12"/>
    <mergeCell ref="N11:P12"/>
    <mergeCell ref="X4:Z8"/>
    <mergeCell ref="G9:J10"/>
    <mergeCell ref="K9:M10"/>
    <mergeCell ref="AA9:AC10"/>
    <mergeCell ref="AD9:AF10"/>
    <mergeCell ref="G11:J12"/>
    <mergeCell ref="G13:J14"/>
    <mergeCell ref="K11:M12"/>
    <mergeCell ref="M29:N30"/>
    <mergeCell ref="O29:P30"/>
    <mergeCell ref="Q29:R30"/>
    <mergeCell ref="S29:T30"/>
    <mergeCell ref="M31:N32"/>
    <mergeCell ref="B29:D32"/>
    <mergeCell ref="E29:F30"/>
    <mergeCell ref="E31:F32"/>
    <mergeCell ref="C17:AF18"/>
    <mergeCell ref="C20:AF21"/>
    <mergeCell ref="E25:F28"/>
    <mergeCell ref="Y25:AF25"/>
    <mergeCell ref="G26:H28"/>
    <mergeCell ref="I26:J28"/>
    <mergeCell ref="K26:L28"/>
    <mergeCell ref="M26:N28"/>
    <mergeCell ref="O26:P28"/>
    <mergeCell ref="Q26:R28"/>
    <mergeCell ref="G29:H30"/>
    <mergeCell ref="G31:H32"/>
    <mergeCell ref="I29:J30"/>
    <mergeCell ref="K29:L30"/>
    <mergeCell ref="I31:J32"/>
    <mergeCell ref="K31:L32"/>
    <mergeCell ref="Q35:R36"/>
    <mergeCell ref="S35:T36"/>
    <mergeCell ref="AC37:AF38"/>
    <mergeCell ref="S26:T28"/>
    <mergeCell ref="U26:V28"/>
    <mergeCell ref="W26:X28"/>
    <mergeCell ref="Y26:AB28"/>
    <mergeCell ref="AC26:AF28"/>
    <mergeCell ref="U29:V30"/>
    <mergeCell ref="U31:V32"/>
    <mergeCell ref="U33:V34"/>
    <mergeCell ref="U35:V36"/>
    <mergeCell ref="W29:X32"/>
    <mergeCell ref="W33:X36"/>
    <mergeCell ref="W37:X38"/>
    <mergeCell ref="AC29:AF32"/>
    <mergeCell ref="AC33:AF36"/>
    <mergeCell ref="B47:F48"/>
    <mergeCell ref="Y47:AB48"/>
    <mergeCell ref="AC47:AF48"/>
    <mergeCell ref="C51:AF51"/>
    <mergeCell ref="C53:AF55"/>
    <mergeCell ref="B39:D42"/>
    <mergeCell ref="E39:F40"/>
    <mergeCell ref="E41:F42"/>
    <mergeCell ref="B43:D46"/>
    <mergeCell ref="E43:F44"/>
    <mergeCell ref="E45:F46"/>
    <mergeCell ref="G39:H40"/>
    <mergeCell ref="G41:H42"/>
    <mergeCell ref="G43:H44"/>
    <mergeCell ref="G45:H46"/>
    <mergeCell ref="G47:H48"/>
    <mergeCell ref="I41:J42"/>
    <mergeCell ref="I43:J44"/>
    <mergeCell ref="I45:J46"/>
    <mergeCell ref="I47:J48"/>
    <mergeCell ref="K41:L42"/>
    <mergeCell ref="K45:L46"/>
    <mergeCell ref="I39:J40"/>
    <mergeCell ref="K39:L40"/>
    <mergeCell ref="B33:D36"/>
    <mergeCell ref="E33:F34"/>
    <mergeCell ref="E35:F36"/>
    <mergeCell ref="B37:F38"/>
    <mergeCell ref="Y37:AB38"/>
    <mergeCell ref="G33:H34"/>
    <mergeCell ref="G35:H36"/>
    <mergeCell ref="G37:H38"/>
    <mergeCell ref="M33:N34"/>
    <mergeCell ref="O33:P34"/>
    <mergeCell ref="Q33:R34"/>
    <mergeCell ref="S33:T34"/>
    <mergeCell ref="K33:L34"/>
    <mergeCell ref="K35:L36"/>
    <mergeCell ref="K37:L38"/>
    <mergeCell ref="I33:J34"/>
    <mergeCell ref="I35:J36"/>
    <mergeCell ref="I37:J38"/>
    <mergeCell ref="M37:N38"/>
    <mergeCell ref="O37:P38"/>
    <mergeCell ref="Q37:R38"/>
    <mergeCell ref="S37:T38"/>
    <mergeCell ref="M35:N36"/>
    <mergeCell ref="O35:P36"/>
    <mergeCell ref="T11:W12"/>
    <mergeCell ref="T13:W14"/>
    <mergeCell ref="X11:Z12"/>
    <mergeCell ref="AA11:AC12"/>
    <mergeCell ref="X13:Z14"/>
    <mergeCell ref="AA13:AC14"/>
    <mergeCell ref="AD11:AF12"/>
    <mergeCell ref="AD13:AF14"/>
    <mergeCell ref="N9:P10"/>
    <mergeCell ref="Q9:S10"/>
    <mergeCell ref="T9:W10"/>
    <mergeCell ref="X9:Z10"/>
    <mergeCell ref="M39:N40"/>
    <mergeCell ref="O39:P40"/>
    <mergeCell ref="Q39:R40"/>
    <mergeCell ref="S39:T40"/>
    <mergeCell ref="M41:N42"/>
    <mergeCell ref="O41:P42"/>
    <mergeCell ref="Q41:R42"/>
    <mergeCell ref="S41:T42"/>
    <mergeCell ref="K43:L44"/>
    <mergeCell ref="M43:N44"/>
    <mergeCell ref="O43:P44"/>
    <mergeCell ref="Q43:R44"/>
    <mergeCell ref="S43:T44"/>
    <mergeCell ref="M45:N46"/>
    <mergeCell ref="O45:P46"/>
    <mergeCell ref="Q45:R46"/>
    <mergeCell ref="S45:T46"/>
    <mergeCell ref="K47:L48"/>
    <mergeCell ref="M47:N48"/>
    <mergeCell ref="O47:P48"/>
    <mergeCell ref="Q47:R48"/>
    <mergeCell ref="S47:T48"/>
    <mergeCell ref="AC39:AF42"/>
    <mergeCell ref="Y43:AB46"/>
    <mergeCell ref="AC43:AF46"/>
    <mergeCell ref="U47:V48"/>
    <mergeCell ref="W39:X42"/>
    <mergeCell ref="W43:X46"/>
    <mergeCell ref="W47:X48"/>
    <mergeCell ref="Y29:AB32"/>
    <mergeCell ref="Y33:AB36"/>
    <mergeCell ref="Y39:AB42"/>
    <mergeCell ref="U39:V40"/>
    <mergeCell ref="U41:V42"/>
    <mergeCell ref="U43:V44"/>
    <mergeCell ref="U45:V46"/>
    <mergeCell ref="U37:V38"/>
  </mergeCells>
  <phoneticPr fontId="2"/>
  <conditionalFormatting sqref="K9:S10 K11:M12 Q11:S12 X9:AF12">
    <cfRule type="cellIs" dxfId="1081" priority="16" operator="notEqual">
      <formula>""</formula>
    </cfRule>
  </conditionalFormatting>
  <conditionalFormatting sqref="G29:T36 G39:T46">
    <cfRule type="cellIs" dxfId="1080" priority="15" operator="notEqual">
      <formula>""</formula>
    </cfRule>
  </conditionalFormatting>
  <conditionalFormatting sqref="Y29:AF36 Y39:AF46">
    <cfRule type="cellIs" dxfId="1079" priority="14" operator="notEqual">
      <formula>""</formula>
    </cfRule>
  </conditionalFormatting>
  <conditionalFormatting sqref="G9:J10 K15">
    <cfRule type="expression" dxfId="1078" priority="11">
      <formula>AND($G$9&gt;0,$G$9&lt;5)</formula>
    </cfRule>
  </conditionalFormatting>
  <conditionalFormatting sqref="K15 G11:J12">
    <cfRule type="expression" dxfId="1077" priority="9">
      <formula>AND($G$11&gt;0,$G$11&lt;2)</formula>
    </cfRule>
  </conditionalFormatting>
  <conditionalFormatting sqref="K16 K9:M10 X9:Z10">
    <cfRule type="expression" dxfId="1076" priority="7">
      <formula>AND($K$9&gt;0,$X$9&gt;0,$K$9&lt;$X$9)</formula>
    </cfRule>
  </conditionalFormatting>
  <conditionalFormatting sqref="Q9:S10 AD9:AF10 K16">
    <cfRule type="expression" dxfId="1075" priority="5">
      <formula>AND($Q$9&gt;0,$AD$9&gt;0,$Q$9&lt;$AD$9)</formula>
    </cfRule>
  </conditionalFormatting>
  <conditionalFormatting sqref="K11:M12 X11:Z12 K16">
    <cfRule type="expression" dxfId="1074" priority="4">
      <formula>AND($K$11&gt;0,$X$11&gt;0,$K$11&lt;$X$11)</formula>
    </cfRule>
  </conditionalFormatting>
  <conditionalFormatting sqref="Q11:S12 AD11:AF12 K16">
    <cfRule type="expression" dxfId="1073" priority="3">
      <formula>AND($Q$11&gt;0,$AD$11&gt;0,$Q$11&lt;$AD$11)</formula>
    </cfRule>
  </conditionalFormatting>
  <conditionalFormatting sqref="W37:X38 G49 T9:W10">
    <cfRule type="expression" dxfId="1072" priority="2">
      <formula>AND($W$37&gt;0,$W$37&lt;&gt;$T$9)</formula>
    </cfRule>
  </conditionalFormatting>
  <conditionalFormatting sqref="G49 W47:X48 T11:W12">
    <cfRule type="expression" dxfId="1071" priority="1">
      <formula>AND($W$47&gt;0,$W$47&lt;&gt;$T$11)</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K9:S10 K11:M12 Q11:S12 X9:AF12 G29:T36 Y29:AF36 G39:T46 Y39:AF46" xr:uid="{6F0EC14B-EA73-46DA-8970-E5669F8F1DBC}">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D9795-7895-4255-96F0-CBD76C1F7662}">
  <sheetPr codeName="Sheet11"/>
  <dimension ref="A1:BN55"/>
  <sheetViews>
    <sheetView showGridLines="0" view="pageBreakPreview" zoomScaleNormal="100" zoomScaleSheetLayoutView="100" workbookViewId="0">
      <selection activeCell="I6" sqref="I6:L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68" t="s">
        <v>211</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72"/>
      <c r="AP1" s="72"/>
      <c r="AQ1" s="72"/>
      <c r="AR1" s="72"/>
      <c r="AS1" s="72"/>
      <c r="AT1" s="72"/>
      <c r="AU1" s="72"/>
      <c r="AV1" s="249"/>
      <c r="AW1" s="249"/>
      <c r="AX1" s="249"/>
      <c r="AY1" s="249"/>
      <c r="AZ1" s="249"/>
      <c r="BA1" s="249"/>
      <c r="BB1" s="249"/>
      <c r="BC1" s="249"/>
      <c r="BD1" s="249"/>
      <c r="BE1" s="249"/>
      <c r="BF1" s="249"/>
      <c r="BG1" s="249"/>
      <c r="BH1" s="249"/>
      <c r="BI1" s="249"/>
      <c r="BJ1" s="249"/>
      <c r="BK1" s="249"/>
      <c r="BL1" s="249"/>
      <c r="BM1" s="249"/>
      <c r="BN1" s="249"/>
    </row>
    <row r="2" spans="1:66" s="250" customFormat="1" ht="15" customHeight="1">
      <c r="A2" s="73" t="s">
        <v>212</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8"/>
      <c r="AI2" s="69"/>
      <c r="AJ2" s="69"/>
      <c r="AK2" s="66"/>
      <c r="AL2" s="66"/>
      <c r="AM2" s="66"/>
      <c r="AN2" s="249"/>
      <c r="AO2" s="72"/>
      <c r="AP2" s="72"/>
      <c r="AQ2" s="72"/>
      <c r="AR2" s="72"/>
      <c r="AS2" s="72"/>
      <c r="AT2" s="72"/>
      <c r="AU2" s="72"/>
      <c r="AV2" s="249"/>
      <c r="AW2" s="249"/>
      <c r="AX2" s="249"/>
      <c r="AY2" s="249"/>
      <c r="AZ2" s="249"/>
      <c r="BA2" s="249"/>
      <c r="BB2" s="249"/>
      <c r="BC2" s="249"/>
      <c r="BD2" s="249"/>
      <c r="BE2" s="249"/>
      <c r="BF2" s="249"/>
      <c r="BG2" s="249"/>
      <c r="BH2" s="249"/>
      <c r="BI2" s="249"/>
      <c r="BJ2" s="249"/>
      <c r="BK2" s="249"/>
      <c r="BL2" s="249"/>
      <c r="BM2" s="249"/>
      <c r="BN2" s="249"/>
    </row>
    <row r="3" spans="1:66">
      <c r="I3" s="226" t="s">
        <v>101</v>
      </c>
      <c r="J3" s="223"/>
      <c r="K3" s="238"/>
      <c r="L3" s="238"/>
      <c r="M3" s="238"/>
      <c r="N3" s="238"/>
      <c r="O3" s="238"/>
      <c r="P3" s="238"/>
      <c r="Q3" s="238"/>
      <c r="R3" s="238"/>
      <c r="S3" s="238"/>
      <c r="T3" s="238"/>
      <c r="U3" s="238"/>
      <c r="V3" s="238"/>
      <c r="W3" s="238"/>
      <c r="X3" s="238"/>
      <c r="Y3" s="238"/>
      <c r="Z3" s="238"/>
      <c r="AA3" s="238"/>
      <c r="AB3" s="238"/>
      <c r="AC3" s="238"/>
      <c r="AD3" s="238"/>
      <c r="AE3" s="238"/>
      <c r="AF3" s="251" t="s">
        <v>164</v>
      </c>
      <c r="AG3" s="285"/>
      <c r="AH3" s="286"/>
      <c r="AI3" s="207"/>
      <c r="AK3" s="286"/>
      <c r="AL3" s="286"/>
      <c r="AM3" s="198"/>
      <c r="AO3" s="72"/>
      <c r="AP3" s="72"/>
      <c r="AQ3" s="72"/>
      <c r="AR3" s="72"/>
      <c r="AS3" s="72"/>
      <c r="AT3" s="72"/>
      <c r="AU3" s="72"/>
    </row>
    <row r="4" spans="1:66" s="201" customFormat="1" ht="15" customHeight="1">
      <c r="A4" s="206"/>
      <c r="B4" s="994" t="s">
        <v>1066</v>
      </c>
      <c r="C4" s="995"/>
      <c r="D4" s="995"/>
      <c r="E4" s="995"/>
      <c r="F4" s="996" t="s">
        <v>213</v>
      </c>
      <c r="G4" s="719" t="s">
        <v>172</v>
      </c>
      <c r="H4" s="721"/>
      <c r="I4" s="719" t="s">
        <v>214</v>
      </c>
      <c r="J4" s="720"/>
      <c r="K4" s="720"/>
      <c r="L4" s="720"/>
      <c r="M4" s="43"/>
      <c r="N4" s="43"/>
      <c r="O4" s="43"/>
      <c r="P4" s="43"/>
      <c r="Q4" s="719" t="s">
        <v>215</v>
      </c>
      <c r="R4" s="720"/>
      <c r="S4" s="720"/>
      <c r="T4" s="721"/>
      <c r="U4" s="719" t="s">
        <v>216</v>
      </c>
      <c r="V4" s="720"/>
      <c r="W4" s="720"/>
      <c r="X4" s="721"/>
      <c r="Y4" s="719" t="s">
        <v>202</v>
      </c>
      <c r="Z4" s="720"/>
      <c r="AA4" s="720"/>
      <c r="AB4" s="721"/>
      <c r="AC4" s="719" t="s">
        <v>90</v>
      </c>
      <c r="AD4" s="720"/>
      <c r="AE4" s="720"/>
      <c r="AF4" s="721"/>
      <c r="AG4" s="70"/>
      <c r="AH4" s="69"/>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997" t="s">
        <v>217</v>
      </c>
      <c r="C5" s="998"/>
      <c r="D5" s="998"/>
      <c r="E5" s="998"/>
      <c r="F5" s="999"/>
      <c r="G5" s="716"/>
      <c r="H5" s="718"/>
      <c r="I5" s="806"/>
      <c r="J5" s="807"/>
      <c r="K5" s="807"/>
      <c r="L5" s="807"/>
      <c r="M5" s="44" t="s">
        <v>218</v>
      </c>
      <c r="N5" s="45"/>
      <c r="O5" s="45"/>
      <c r="P5" s="45"/>
      <c r="Q5" s="806"/>
      <c r="R5" s="807"/>
      <c r="S5" s="807"/>
      <c r="T5" s="808"/>
      <c r="U5" s="806"/>
      <c r="V5" s="807"/>
      <c r="W5" s="807"/>
      <c r="X5" s="808"/>
      <c r="Y5" s="806"/>
      <c r="Z5" s="807"/>
      <c r="AA5" s="807"/>
      <c r="AB5" s="808"/>
      <c r="AC5" s="806"/>
      <c r="AD5" s="807"/>
      <c r="AE5" s="807"/>
      <c r="AF5" s="808"/>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04" t="s">
        <v>219</v>
      </c>
      <c r="C6" s="705"/>
      <c r="D6" s="705"/>
      <c r="E6" s="705"/>
      <c r="F6" s="706"/>
      <c r="G6" s="719" t="s">
        <v>182</v>
      </c>
      <c r="H6" s="944"/>
      <c r="I6" s="755"/>
      <c r="J6" s="756"/>
      <c r="K6" s="756"/>
      <c r="L6" s="757"/>
      <c r="M6" s="761"/>
      <c r="N6" s="756"/>
      <c r="O6" s="756"/>
      <c r="P6" s="757"/>
      <c r="Q6" s="761"/>
      <c r="R6" s="756"/>
      <c r="S6" s="756"/>
      <c r="T6" s="757"/>
      <c r="U6" s="761"/>
      <c r="V6" s="756"/>
      <c r="W6" s="756"/>
      <c r="X6" s="757"/>
      <c r="Y6" s="860">
        <f>SUM(I6,Q6,U6)</f>
        <v>0</v>
      </c>
      <c r="Z6" s="832"/>
      <c r="AA6" s="832"/>
      <c r="AB6" s="943"/>
      <c r="AC6" s="860">
        <f>SUM(Y6:AB9)</f>
        <v>0</v>
      </c>
      <c r="AD6" s="832"/>
      <c r="AE6" s="832"/>
      <c r="AF6" s="833"/>
      <c r="AG6" s="70"/>
      <c r="AH6" s="69"/>
      <c r="AI6" s="207"/>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10"/>
      <c r="C7" s="711"/>
      <c r="D7" s="711"/>
      <c r="E7" s="711"/>
      <c r="F7" s="712"/>
      <c r="G7" s="716"/>
      <c r="H7" s="945"/>
      <c r="I7" s="823"/>
      <c r="J7" s="797"/>
      <c r="K7" s="797"/>
      <c r="L7" s="798"/>
      <c r="M7" s="796"/>
      <c r="N7" s="797"/>
      <c r="O7" s="797"/>
      <c r="P7" s="798"/>
      <c r="Q7" s="796"/>
      <c r="R7" s="797"/>
      <c r="S7" s="797"/>
      <c r="T7" s="798"/>
      <c r="U7" s="796"/>
      <c r="V7" s="797"/>
      <c r="W7" s="797"/>
      <c r="X7" s="798"/>
      <c r="Y7" s="984"/>
      <c r="Z7" s="835"/>
      <c r="AA7" s="835"/>
      <c r="AB7" s="940"/>
      <c r="AC7" s="861"/>
      <c r="AD7" s="862"/>
      <c r="AE7" s="862"/>
      <c r="AF7" s="863"/>
      <c r="AG7" s="70"/>
      <c r="AH7" s="69"/>
      <c r="AI7" s="207"/>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10"/>
      <c r="C8" s="711"/>
      <c r="D8" s="711"/>
      <c r="E8" s="711"/>
      <c r="F8" s="712"/>
      <c r="G8" s="719" t="s">
        <v>183</v>
      </c>
      <c r="H8" s="944"/>
      <c r="I8" s="821"/>
      <c r="J8" s="819"/>
      <c r="K8" s="819"/>
      <c r="L8" s="820"/>
      <c r="M8" s="818"/>
      <c r="N8" s="819"/>
      <c r="O8" s="819"/>
      <c r="P8" s="820"/>
      <c r="Q8" s="818"/>
      <c r="R8" s="819"/>
      <c r="S8" s="819"/>
      <c r="T8" s="820"/>
      <c r="U8" s="818"/>
      <c r="V8" s="819"/>
      <c r="W8" s="819"/>
      <c r="X8" s="820"/>
      <c r="Y8" s="942">
        <f>SUM(I8,Q8,U8)</f>
        <v>0</v>
      </c>
      <c r="Z8" s="826"/>
      <c r="AA8" s="826"/>
      <c r="AB8" s="939"/>
      <c r="AC8" s="861"/>
      <c r="AD8" s="862"/>
      <c r="AE8" s="862"/>
      <c r="AF8" s="863"/>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707"/>
      <c r="C9" s="708"/>
      <c r="D9" s="708"/>
      <c r="E9" s="708"/>
      <c r="F9" s="709"/>
      <c r="G9" s="716"/>
      <c r="H9" s="945"/>
      <c r="I9" s="823"/>
      <c r="J9" s="797"/>
      <c r="K9" s="797"/>
      <c r="L9" s="798"/>
      <c r="M9" s="796"/>
      <c r="N9" s="797"/>
      <c r="O9" s="797"/>
      <c r="P9" s="798"/>
      <c r="Q9" s="796"/>
      <c r="R9" s="797"/>
      <c r="S9" s="797"/>
      <c r="T9" s="798"/>
      <c r="U9" s="796"/>
      <c r="V9" s="797"/>
      <c r="W9" s="797"/>
      <c r="X9" s="798"/>
      <c r="Y9" s="984"/>
      <c r="Z9" s="835"/>
      <c r="AA9" s="835"/>
      <c r="AB9" s="940"/>
      <c r="AC9" s="984"/>
      <c r="AD9" s="835"/>
      <c r="AE9" s="835"/>
      <c r="AF9" s="836"/>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704" t="s">
        <v>220</v>
      </c>
      <c r="C10" s="705"/>
      <c r="D10" s="705"/>
      <c r="E10" s="705"/>
      <c r="F10" s="706"/>
      <c r="G10" s="719" t="s">
        <v>182</v>
      </c>
      <c r="H10" s="944"/>
      <c r="I10" s="821"/>
      <c r="J10" s="819"/>
      <c r="K10" s="819"/>
      <c r="L10" s="820"/>
      <c r="M10" s="818"/>
      <c r="N10" s="819"/>
      <c r="O10" s="819"/>
      <c r="P10" s="820"/>
      <c r="Q10" s="818"/>
      <c r="R10" s="819"/>
      <c r="S10" s="819"/>
      <c r="T10" s="820"/>
      <c r="U10" s="818"/>
      <c r="V10" s="819"/>
      <c r="W10" s="819"/>
      <c r="X10" s="820"/>
      <c r="Y10" s="942">
        <f t="shared" ref="Y10" si="0">SUM(I10,Q10,U10)</f>
        <v>0</v>
      </c>
      <c r="Z10" s="826"/>
      <c r="AA10" s="826"/>
      <c r="AB10" s="939"/>
      <c r="AC10" s="942">
        <f>SUM(Y10:AB13)</f>
        <v>0</v>
      </c>
      <c r="AD10" s="826"/>
      <c r="AE10" s="826"/>
      <c r="AF10" s="827"/>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710"/>
      <c r="C11" s="711"/>
      <c r="D11" s="711"/>
      <c r="E11" s="711"/>
      <c r="F11" s="712"/>
      <c r="G11" s="716"/>
      <c r="H11" s="945"/>
      <c r="I11" s="823"/>
      <c r="J11" s="797"/>
      <c r="K11" s="797"/>
      <c r="L11" s="798"/>
      <c r="M11" s="796"/>
      <c r="N11" s="797"/>
      <c r="O11" s="797"/>
      <c r="P11" s="798"/>
      <c r="Q11" s="796"/>
      <c r="R11" s="797"/>
      <c r="S11" s="797"/>
      <c r="T11" s="798"/>
      <c r="U11" s="796"/>
      <c r="V11" s="797"/>
      <c r="W11" s="797"/>
      <c r="X11" s="798"/>
      <c r="Y11" s="984"/>
      <c r="Z11" s="835"/>
      <c r="AA11" s="835"/>
      <c r="AB11" s="940"/>
      <c r="AC11" s="861"/>
      <c r="AD11" s="862"/>
      <c r="AE11" s="862"/>
      <c r="AF11" s="863"/>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710"/>
      <c r="C12" s="711"/>
      <c r="D12" s="711"/>
      <c r="E12" s="711"/>
      <c r="F12" s="712"/>
      <c r="G12" s="719" t="s">
        <v>183</v>
      </c>
      <c r="H12" s="944"/>
      <c r="I12" s="821"/>
      <c r="J12" s="819"/>
      <c r="K12" s="819"/>
      <c r="L12" s="820"/>
      <c r="M12" s="818"/>
      <c r="N12" s="819"/>
      <c r="O12" s="819"/>
      <c r="P12" s="820"/>
      <c r="Q12" s="818"/>
      <c r="R12" s="819"/>
      <c r="S12" s="819"/>
      <c r="T12" s="820"/>
      <c r="U12" s="818"/>
      <c r="V12" s="819"/>
      <c r="W12" s="819"/>
      <c r="X12" s="820"/>
      <c r="Y12" s="942">
        <f t="shared" ref="Y12" si="1">SUM(I12,Q12,U12)</f>
        <v>0</v>
      </c>
      <c r="Z12" s="826"/>
      <c r="AA12" s="826"/>
      <c r="AB12" s="939"/>
      <c r="AC12" s="861"/>
      <c r="AD12" s="862"/>
      <c r="AE12" s="862"/>
      <c r="AF12" s="863"/>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707"/>
      <c r="C13" s="708"/>
      <c r="D13" s="708"/>
      <c r="E13" s="708"/>
      <c r="F13" s="709"/>
      <c r="G13" s="716"/>
      <c r="H13" s="945"/>
      <c r="I13" s="758"/>
      <c r="J13" s="759"/>
      <c r="K13" s="759"/>
      <c r="L13" s="760"/>
      <c r="M13" s="762"/>
      <c r="N13" s="759"/>
      <c r="O13" s="759"/>
      <c r="P13" s="760"/>
      <c r="Q13" s="762"/>
      <c r="R13" s="759"/>
      <c r="S13" s="759"/>
      <c r="T13" s="760"/>
      <c r="U13" s="762"/>
      <c r="V13" s="759"/>
      <c r="W13" s="759"/>
      <c r="X13" s="760"/>
      <c r="Y13" s="984"/>
      <c r="Z13" s="835"/>
      <c r="AA13" s="835"/>
      <c r="AB13" s="940"/>
      <c r="AC13" s="864"/>
      <c r="AD13" s="829"/>
      <c r="AE13" s="829"/>
      <c r="AF13" s="830"/>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733" t="s">
        <v>221</v>
      </c>
      <c r="C14" s="734"/>
      <c r="D14" s="734"/>
      <c r="E14" s="734"/>
      <c r="F14" s="735"/>
      <c r="G14" s="719" t="s">
        <v>182</v>
      </c>
      <c r="H14" s="944"/>
      <c r="I14" s="831">
        <f>SUM(I6,I10)</f>
        <v>0</v>
      </c>
      <c r="J14" s="832"/>
      <c r="K14" s="832"/>
      <c r="L14" s="943"/>
      <c r="M14" s="860">
        <f>SUM(M6,M10)</f>
        <v>0</v>
      </c>
      <c r="N14" s="832"/>
      <c r="O14" s="832"/>
      <c r="P14" s="943"/>
      <c r="Q14" s="860">
        <f t="shared" ref="Q14" si="2">SUM(Q6,Q10)</f>
        <v>0</v>
      </c>
      <c r="R14" s="832"/>
      <c r="S14" s="832"/>
      <c r="T14" s="943"/>
      <c r="U14" s="860">
        <f t="shared" ref="U14" si="3">SUM(U6,U10)</f>
        <v>0</v>
      </c>
      <c r="V14" s="832"/>
      <c r="W14" s="832"/>
      <c r="X14" s="943"/>
      <c r="Y14" s="860">
        <f t="shared" ref="Y14" si="4">SUM(Y6,Y10)</f>
        <v>0</v>
      </c>
      <c r="Z14" s="832"/>
      <c r="AA14" s="832"/>
      <c r="AB14" s="943"/>
      <c r="AC14" s="860">
        <f>SUM(AC6:AF13)</f>
        <v>0</v>
      </c>
      <c r="AD14" s="832"/>
      <c r="AE14" s="832"/>
      <c r="AF14" s="833"/>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736"/>
      <c r="C15" s="737"/>
      <c r="D15" s="737"/>
      <c r="E15" s="737"/>
      <c r="F15" s="738"/>
      <c r="G15" s="716"/>
      <c r="H15" s="945"/>
      <c r="I15" s="834"/>
      <c r="J15" s="835"/>
      <c r="K15" s="835"/>
      <c r="L15" s="940"/>
      <c r="M15" s="984"/>
      <c r="N15" s="835"/>
      <c r="O15" s="835"/>
      <c r="P15" s="940"/>
      <c r="Q15" s="984"/>
      <c r="R15" s="835"/>
      <c r="S15" s="835"/>
      <c r="T15" s="940"/>
      <c r="U15" s="984"/>
      <c r="V15" s="835"/>
      <c r="W15" s="835"/>
      <c r="X15" s="940"/>
      <c r="Y15" s="984"/>
      <c r="Z15" s="835"/>
      <c r="AA15" s="835"/>
      <c r="AB15" s="940"/>
      <c r="AC15" s="861"/>
      <c r="AD15" s="862"/>
      <c r="AE15" s="862"/>
      <c r="AF15" s="863"/>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736"/>
      <c r="C16" s="737"/>
      <c r="D16" s="737"/>
      <c r="E16" s="737"/>
      <c r="F16" s="738"/>
      <c r="G16" s="719" t="s">
        <v>183</v>
      </c>
      <c r="H16" s="944"/>
      <c r="I16" s="825">
        <f>SUM(I8,I12)</f>
        <v>0</v>
      </c>
      <c r="J16" s="826"/>
      <c r="K16" s="826"/>
      <c r="L16" s="939"/>
      <c r="M16" s="942">
        <f>SUM(M8,M12)</f>
        <v>0</v>
      </c>
      <c r="N16" s="826"/>
      <c r="O16" s="826"/>
      <c r="P16" s="939"/>
      <c r="Q16" s="942">
        <f t="shared" ref="Q16" si="5">SUM(Q8,Q12)</f>
        <v>0</v>
      </c>
      <c r="R16" s="826"/>
      <c r="S16" s="826"/>
      <c r="T16" s="939"/>
      <c r="U16" s="942">
        <f t="shared" ref="U16" si="6">SUM(U8,U12)</f>
        <v>0</v>
      </c>
      <c r="V16" s="826"/>
      <c r="W16" s="826"/>
      <c r="X16" s="939"/>
      <c r="Y16" s="942">
        <f t="shared" ref="Y16" si="7">SUM(Y8,Y12)</f>
        <v>0</v>
      </c>
      <c r="Z16" s="826"/>
      <c r="AA16" s="826"/>
      <c r="AB16" s="939"/>
      <c r="AC16" s="861"/>
      <c r="AD16" s="862"/>
      <c r="AE16" s="862"/>
      <c r="AF16" s="863"/>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739"/>
      <c r="C17" s="740"/>
      <c r="D17" s="740"/>
      <c r="E17" s="740"/>
      <c r="F17" s="741"/>
      <c r="G17" s="716"/>
      <c r="H17" s="945"/>
      <c r="I17" s="828"/>
      <c r="J17" s="829"/>
      <c r="K17" s="829"/>
      <c r="L17" s="941"/>
      <c r="M17" s="864"/>
      <c r="N17" s="829"/>
      <c r="O17" s="829"/>
      <c r="P17" s="941"/>
      <c r="Q17" s="864"/>
      <c r="R17" s="829"/>
      <c r="S17" s="829"/>
      <c r="T17" s="941"/>
      <c r="U17" s="864"/>
      <c r="V17" s="829"/>
      <c r="W17" s="829"/>
      <c r="X17" s="941"/>
      <c r="Y17" s="864"/>
      <c r="Z17" s="829"/>
      <c r="AA17" s="829"/>
      <c r="AB17" s="941"/>
      <c r="AC17" s="864"/>
      <c r="AD17" s="829"/>
      <c r="AE17" s="829"/>
      <c r="AF17" s="830"/>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5"/>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70"/>
      <c r="AC19" s="70"/>
      <c r="AD19" s="70"/>
      <c r="AE19" s="70"/>
      <c r="AF19" s="70"/>
      <c r="AG19" s="70"/>
      <c r="AH19" s="69"/>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67" t="s">
        <v>12</v>
      </c>
      <c r="C20" s="957" t="s">
        <v>1101</v>
      </c>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70"/>
      <c r="AH20" s="69"/>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67"/>
      <c r="C21" s="957"/>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70"/>
      <c r="AH21" s="69"/>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167" t="s">
        <v>13</v>
      </c>
      <c r="C22" s="957" t="s">
        <v>1102</v>
      </c>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70"/>
      <c r="AH22" s="69"/>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167"/>
      <c r="C23" s="957"/>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70"/>
      <c r="AH23" s="69"/>
      <c r="AI23" s="69"/>
      <c r="AJ23" s="69"/>
      <c r="AK23" s="69"/>
      <c r="AL23" s="69"/>
      <c r="AM23" s="69"/>
      <c r="AN23" s="72"/>
      <c r="AO23" s="249"/>
      <c r="AP23" s="249"/>
      <c r="AQ23" s="249"/>
      <c r="AR23" s="249"/>
      <c r="AS23" s="249"/>
      <c r="AT23" s="249"/>
      <c r="AU23" s="249"/>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167"/>
      <c r="C24" s="957"/>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70"/>
      <c r="AH24" s="69"/>
      <c r="AI24" s="69"/>
      <c r="AJ24" s="69"/>
      <c r="AK24" s="69"/>
      <c r="AL24" s="69"/>
      <c r="AM24" s="69"/>
      <c r="AN24" s="72"/>
      <c r="AO24" s="63"/>
      <c r="AP24" s="63"/>
      <c r="AQ24" s="63"/>
      <c r="AR24" s="63"/>
      <c r="AS24" s="63"/>
      <c r="AT24" s="63"/>
      <c r="AU24" s="63"/>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06"/>
      <c r="B25" s="167" t="s">
        <v>64</v>
      </c>
      <c r="C25" s="958" t="s">
        <v>1220</v>
      </c>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3.5" customHeight="1">
      <c r="B26" s="208"/>
      <c r="C26" s="957"/>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O26" s="72"/>
      <c r="AP26" s="72"/>
      <c r="AQ26" s="72"/>
      <c r="AR26" s="72"/>
      <c r="AS26" s="72"/>
      <c r="AT26" s="72"/>
      <c r="AU26" s="72"/>
    </row>
    <row r="27" spans="1:66" ht="13.5" customHeight="1">
      <c r="C27" s="957"/>
      <c r="D27" s="957"/>
      <c r="E27" s="957"/>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O27" s="72"/>
      <c r="AP27" s="72"/>
      <c r="AQ27" s="72"/>
      <c r="AR27" s="72"/>
      <c r="AS27" s="72"/>
      <c r="AT27" s="72"/>
      <c r="AU27" s="72"/>
    </row>
    <row r="28" spans="1:66" ht="13.5" customHeight="1">
      <c r="C28" s="957"/>
      <c r="D28" s="957"/>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O28" s="72"/>
      <c r="AP28" s="72"/>
      <c r="AQ28" s="72"/>
      <c r="AR28" s="72"/>
      <c r="AS28" s="72"/>
      <c r="AT28" s="72"/>
      <c r="AU28" s="72"/>
    </row>
    <row r="29" spans="1:66" ht="13.5" customHeight="1">
      <c r="C29" s="957"/>
      <c r="D29" s="957"/>
      <c r="E29" s="957"/>
      <c r="F29" s="957"/>
      <c r="G29" s="957"/>
      <c r="H29" s="957"/>
      <c r="I29" s="957"/>
      <c r="J29" s="957"/>
      <c r="K29" s="957"/>
      <c r="L29" s="957"/>
      <c r="M29" s="957"/>
      <c r="N29" s="957"/>
      <c r="O29" s="957"/>
      <c r="P29" s="957"/>
      <c r="Q29" s="957"/>
      <c r="R29" s="957"/>
      <c r="S29" s="957"/>
      <c r="T29" s="957"/>
      <c r="U29" s="957"/>
      <c r="V29" s="957"/>
      <c r="W29" s="957"/>
      <c r="X29" s="957"/>
      <c r="Y29" s="957"/>
      <c r="Z29" s="957"/>
      <c r="AA29" s="957"/>
      <c r="AB29" s="957"/>
      <c r="AC29" s="957"/>
      <c r="AD29" s="957"/>
      <c r="AE29" s="957"/>
      <c r="AF29" s="957"/>
      <c r="AO29" s="72"/>
      <c r="AP29" s="72"/>
      <c r="AQ29" s="72"/>
      <c r="AR29" s="72"/>
      <c r="AS29" s="72"/>
      <c r="AT29" s="72"/>
      <c r="AU29" s="72"/>
    </row>
    <row r="30" spans="1:66" ht="15" customHeight="1">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O30" s="72"/>
      <c r="AP30" s="72"/>
      <c r="AQ30" s="72"/>
      <c r="AR30" s="72"/>
      <c r="AS30" s="72"/>
      <c r="AT30" s="72"/>
      <c r="AU30" s="72"/>
    </row>
    <row r="31" spans="1:66" s="250" customFormat="1" ht="15" customHeight="1">
      <c r="A31" s="73" t="s">
        <v>222</v>
      </c>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8"/>
      <c r="AI31" s="69"/>
      <c r="AJ31" s="69"/>
      <c r="AK31" s="66"/>
      <c r="AL31" s="66"/>
      <c r="AM31" s="66"/>
      <c r="AN31" s="249"/>
      <c r="AO31" s="72"/>
      <c r="AP31" s="72"/>
      <c r="AQ31" s="72"/>
      <c r="AR31" s="72"/>
      <c r="AS31" s="72"/>
      <c r="AT31" s="72"/>
      <c r="AU31" s="72"/>
      <c r="AV31" s="249"/>
      <c r="AW31" s="249"/>
      <c r="AX31" s="249"/>
      <c r="AY31" s="249"/>
      <c r="AZ31" s="249"/>
      <c r="BA31" s="249"/>
      <c r="BB31" s="249"/>
      <c r="BC31" s="249"/>
      <c r="BD31" s="249"/>
      <c r="BE31" s="249"/>
      <c r="BF31" s="249"/>
      <c r="BG31" s="249"/>
      <c r="BH31" s="249"/>
      <c r="BI31" s="249"/>
      <c r="BJ31" s="249"/>
      <c r="BK31" s="249"/>
      <c r="BL31" s="249"/>
      <c r="BM31" s="249"/>
      <c r="BN31" s="249"/>
    </row>
    <row r="32" spans="1:66">
      <c r="I32" s="226" t="s">
        <v>101</v>
      </c>
      <c r="J32" s="223"/>
      <c r="K32" s="238"/>
      <c r="L32" s="238"/>
      <c r="M32" s="238"/>
      <c r="N32" s="238"/>
      <c r="O32" s="238"/>
      <c r="P32" s="238"/>
      <c r="Q32" s="238"/>
      <c r="R32" s="238"/>
      <c r="S32" s="238"/>
      <c r="T32" s="238"/>
      <c r="U32" s="238"/>
      <c r="V32" s="238"/>
      <c r="W32" s="238"/>
      <c r="X32" s="238"/>
      <c r="Y32" s="238"/>
      <c r="Z32" s="238"/>
      <c r="AA32" s="238"/>
      <c r="AB32" s="251" t="s">
        <v>164</v>
      </c>
      <c r="AC32" s="285"/>
      <c r="AD32" s="285"/>
      <c r="AE32" s="285"/>
      <c r="AF32" s="285"/>
      <c r="AG32" s="285"/>
      <c r="AH32" s="286"/>
      <c r="AI32" s="72"/>
      <c r="AO32" s="72"/>
      <c r="AP32" s="72"/>
      <c r="AQ32" s="72"/>
      <c r="AR32" s="72"/>
      <c r="AS32" s="72"/>
      <c r="AT32" s="72"/>
      <c r="AU32" s="72"/>
    </row>
    <row r="33" spans="1:66" s="201" customFormat="1" ht="14.1" customHeight="1">
      <c r="A33" s="206"/>
      <c r="B33" s="41"/>
      <c r="C33" s="8"/>
      <c r="D33" s="8"/>
      <c r="E33" s="8"/>
      <c r="F33" s="42" t="s">
        <v>213</v>
      </c>
      <c r="G33" s="719" t="s">
        <v>172</v>
      </c>
      <c r="H33" s="721"/>
      <c r="I33" s="719" t="s">
        <v>214</v>
      </c>
      <c r="J33" s="720"/>
      <c r="K33" s="720"/>
      <c r="L33" s="720"/>
      <c r="M33" s="43"/>
      <c r="N33" s="43"/>
      <c r="O33" s="43"/>
      <c r="P33" s="43"/>
      <c r="Q33" s="719" t="s">
        <v>215</v>
      </c>
      <c r="R33" s="720"/>
      <c r="S33" s="720"/>
      <c r="T33" s="721"/>
      <c r="U33" s="719" t="s">
        <v>216</v>
      </c>
      <c r="V33" s="720"/>
      <c r="W33" s="720"/>
      <c r="X33" s="721"/>
      <c r="Y33" s="719" t="s">
        <v>90</v>
      </c>
      <c r="Z33" s="720"/>
      <c r="AA33" s="720"/>
      <c r="AB33" s="721"/>
      <c r="AC33" s="70"/>
      <c r="AD33" s="70"/>
      <c r="AE33" s="70"/>
      <c r="AF33" s="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16" t="s">
        <v>168</v>
      </c>
      <c r="C34" s="14"/>
      <c r="D34" s="14"/>
      <c r="E34" s="14"/>
      <c r="F34" s="17"/>
      <c r="G34" s="716"/>
      <c r="H34" s="718"/>
      <c r="I34" s="806"/>
      <c r="J34" s="807"/>
      <c r="K34" s="807"/>
      <c r="L34" s="807"/>
      <c r="M34" s="44" t="s">
        <v>218</v>
      </c>
      <c r="N34" s="45"/>
      <c r="O34" s="45"/>
      <c r="P34" s="45"/>
      <c r="Q34" s="806"/>
      <c r="R34" s="807"/>
      <c r="S34" s="807"/>
      <c r="T34" s="808"/>
      <c r="U34" s="806"/>
      <c r="V34" s="807"/>
      <c r="W34" s="807"/>
      <c r="X34" s="808"/>
      <c r="Y34" s="806"/>
      <c r="Z34" s="807"/>
      <c r="AA34" s="807"/>
      <c r="AB34" s="808"/>
      <c r="AC34" s="70"/>
      <c r="AD34" s="70"/>
      <c r="AE34" s="70"/>
      <c r="AF34" s="70"/>
      <c r="AG34" s="70"/>
      <c r="AH34" s="69"/>
      <c r="AI34" s="207"/>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1" customHeight="1">
      <c r="A35" s="206"/>
      <c r="B35" s="704" t="s">
        <v>223</v>
      </c>
      <c r="C35" s="705"/>
      <c r="D35" s="705"/>
      <c r="E35" s="705"/>
      <c r="F35" s="706"/>
      <c r="G35" s="719" t="s">
        <v>182</v>
      </c>
      <c r="H35" s="944"/>
      <c r="I35" s="985"/>
      <c r="J35" s="986"/>
      <c r="K35" s="986"/>
      <c r="L35" s="986"/>
      <c r="M35" s="986"/>
      <c r="N35" s="986"/>
      <c r="O35" s="986"/>
      <c r="P35" s="986"/>
      <c r="Q35" s="986"/>
      <c r="R35" s="986"/>
      <c r="S35" s="986"/>
      <c r="T35" s="986"/>
      <c r="U35" s="986"/>
      <c r="V35" s="986"/>
      <c r="W35" s="986"/>
      <c r="X35" s="986"/>
      <c r="Y35" s="989">
        <f>SUM(I35,Q35,U35)</f>
        <v>0</v>
      </c>
      <c r="Z35" s="989"/>
      <c r="AA35" s="989"/>
      <c r="AB35" s="990"/>
      <c r="AC35" s="70"/>
      <c r="AD35" s="70"/>
      <c r="AE35" s="70"/>
      <c r="AF35" s="70"/>
      <c r="AG35" s="70"/>
      <c r="AH35" s="69"/>
      <c r="AI35" s="207"/>
      <c r="AJ35" s="69"/>
      <c r="AK35" s="69"/>
      <c r="AL35" s="69"/>
      <c r="AM35" s="69"/>
      <c r="AN35" s="72"/>
      <c r="AO35" s="63"/>
      <c r="AP35" s="63"/>
      <c r="AQ35" s="63"/>
      <c r="AR35" s="63"/>
      <c r="AS35" s="63"/>
      <c r="AT35" s="63"/>
      <c r="AU35" s="63"/>
      <c r="AV35" s="72"/>
      <c r="AW35" s="72"/>
      <c r="AX35" s="72"/>
      <c r="AY35" s="72"/>
      <c r="AZ35" s="72"/>
      <c r="BA35" s="72"/>
      <c r="BB35" s="72"/>
      <c r="BC35" s="72"/>
      <c r="BD35" s="72"/>
      <c r="BE35" s="72"/>
      <c r="BF35" s="72"/>
      <c r="BG35" s="72"/>
      <c r="BH35" s="72"/>
      <c r="BI35" s="72"/>
      <c r="BJ35" s="72"/>
      <c r="BK35" s="72"/>
      <c r="BL35" s="72"/>
      <c r="BM35" s="72"/>
      <c r="BN35" s="72"/>
    </row>
    <row r="36" spans="1:66" s="201" customFormat="1" ht="14.1" customHeight="1">
      <c r="A36" s="206"/>
      <c r="B36" s="710"/>
      <c r="C36" s="711"/>
      <c r="D36" s="711"/>
      <c r="E36" s="711"/>
      <c r="F36" s="712"/>
      <c r="G36" s="716"/>
      <c r="H36" s="945"/>
      <c r="I36" s="987"/>
      <c r="J36" s="988"/>
      <c r="K36" s="988"/>
      <c r="L36" s="988"/>
      <c r="M36" s="988"/>
      <c r="N36" s="988"/>
      <c r="O36" s="988"/>
      <c r="P36" s="988"/>
      <c r="Q36" s="988"/>
      <c r="R36" s="988"/>
      <c r="S36" s="988"/>
      <c r="T36" s="988"/>
      <c r="U36" s="988"/>
      <c r="V36" s="988"/>
      <c r="W36" s="988"/>
      <c r="X36" s="988"/>
      <c r="Y36" s="980"/>
      <c r="Z36" s="980"/>
      <c r="AA36" s="980"/>
      <c r="AB36" s="982"/>
      <c r="AC36" s="70"/>
      <c r="AD36" s="70"/>
      <c r="AE36" s="70"/>
      <c r="AF36" s="70"/>
      <c r="AG36" s="70"/>
      <c r="AH36" s="69"/>
      <c r="AI36" s="69"/>
      <c r="AJ36" s="69"/>
      <c r="AK36" s="69"/>
      <c r="AL36" s="69"/>
      <c r="AM36" s="69"/>
      <c r="AN36" s="72"/>
      <c r="AO36" s="63"/>
      <c r="AP36" s="63"/>
      <c r="AQ36" s="63"/>
      <c r="AR36" s="63"/>
      <c r="AS36" s="63"/>
      <c r="AT36" s="63"/>
      <c r="AU36" s="63"/>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206"/>
      <c r="B37" s="710"/>
      <c r="C37" s="711"/>
      <c r="D37" s="711"/>
      <c r="E37" s="711"/>
      <c r="F37" s="712"/>
      <c r="G37" s="719" t="s">
        <v>183</v>
      </c>
      <c r="H37" s="944"/>
      <c r="I37" s="987"/>
      <c r="J37" s="988"/>
      <c r="K37" s="988"/>
      <c r="L37" s="988"/>
      <c r="M37" s="988"/>
      <c r="N37" s="988"/>
      <c r="O37" s="988"/>
      <c r="P37" s="988"/>
      <c r="Q37" s="988"/>
      <c r="R37" s="988"/>
      <c r="S37" s="988"/>
      <c r="T37" s="988"/>
      <c r="U37" s="988"/>
      <c r="V37" s="988"/>
      <c r="W37" s="988"/>
      <c r="X37" s="988"/>
      <c r="Y37" s="980">
        <f>SUM(I37,Q37,U37)</f>
        <v>0</v>
      </c>
      <c r="Z37" s="980"/>
      <c r="AA37" s="980"/>
      <c r="AB37" s="982"/>
      <c r="AC37" s="70"/>
      <c r="AD37" s="70"/>
      <c r="AE37" s="70"/>
      <c r="AF37" s="70"/>
      <c r="AG37" s="70"/>
      <c r="AH37" s="69"/>
      <c r="AI37" s="69"/>
      <c r="AJ37" s="69"/>
      <c r="AK37" s="69"/>
      <c r="AL37" s="69"/>
      <c r="AM37" s="69"/>
      <c r="AN37" s="72"/>
      <c r="AO37" s="63"/>
      <c r="AP37" s="63"/>
      <c r="AQ37" s="63"/>
      <c r="AR37" s="63"/>
      <c r="AS37" s="63"/>
      <c r="AT37" s="63"/>
      <c r="AU37" s="63"/>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710"/>
      <c r="C38" s="711"/>
      <c r="D38" s="711"/>
      <c r="E38" s="711"/>
      <c r="F38" s="712"/>
      <c r="G38" s="716"/>
      <c r="H38" s="945"/>
      <c r="I38" s="987"/>
      <c r="J38" s="988"/>
      <c r="K38" s="988"/>
      <c r="L38" s="988"/>
      <c r="M38" s="988"/>
      <c r="N38" s="988"/>
      <c r="O38" s="988"/>
      <c r="P38" s="988"/>
      <c r="Q38" s="988"/>
      <c r="R38" s="988"/>
      <c r="S38" s="988"/>
      <c r="T38" s="988"/>
      <c r="U38" s="988"/>
      <c r="V38" s="988"/>
      <c r="W38" s="988"/>
      <c r="X38" s="988"/>
      <c r="Y38" s="980"/>
      <c r="Z38" s="980"/>
      <c r="AA38" s="980"/>
      <c r="AB38" s="982"/>
      <c r="AC38" s="70"/>
      <c r="AD38" s="70"/>
      <c r="AE38" s="70"/>
      <c r="AF38" s="70"/>
      <c r="AG38" s="70"/>
      <c r="AH38" s="69"/>
      <c r="AI38" s="69"/>
      <c r="AJ38" s="69"/>
      <c r="AK38" s="69"/>
      <c r="AL38" s="69"/>
      <c r="AM38" s="69"/>
      <c r="AN38" s="72"/>
      <c r="AO38" s="63"/>
      <c r="AP38" s="63"/>
      <c r="AQ38" s="63"/>
      <c r="AR38" s="63"/>
      <c r="AS38" s="63"/>
      <c r="AT38" s="63"/>
      <c r="AU38" s="63"/>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710"/>
      <c r="C39" s="711"/>
      <c r="D39" s="711"/>
      <c r="E39" s="711"/>
      <c r="F39" s="712"/>
      <c r="G39" s="713" t="s">
        <v>90</v>
      </c>
      <c r="H39" s="946"/>
      <c r="I39" s="992">
        <f>SUM(I35:L38)</f>
        <v>0</v>
      </c>
      <c r="J39" s="980"/>
      <c r="K39" s="980"/>
      <c r="L39" s="980"/>
      <c r="M39" s="980">
        <f t="shared" ref="M39" si="8">SUM(M35:P38)</f>
        <v>0</v>
      </c>
      <c r="N39" s="980"/>
      <c r="O39" s="980"/>
      <c r="P39" s="980"/>
      <c r="Q39" s="980">
        <f>SUM(Q35:T38)</f>
        <v>0</v>
      </c>
      <c r="R39" s="980"/>
      <c r="S39" s="980"/>
      <c r="T39" s="980"/>
      <c r="U39" s="980">
        <f>SUM(U35:X38)</f>
        <v>0</v>
      </c>
      <c r="V39" s="980"/>
      <c r="W39" s="980"/>
      <c r="X39" s="980"/>
      <c r="Y39" s="980">
        <f>SUM(Y35:AB38)</f>
        <v>0</v>
      </c>
      <c r="Z39" s="980"/>
      <c r="AA39" s="980"/>
      <c r="AB39" s="982"/>
      <c r="AC39" s="70"/>
      <c r="AD39" s="70"/>
      <c r="AE39" s="70"/>
      <c r="AF39" s="70"/>
      <c r="AG39" s="70"/>
      <c r="AH39" s="69"/>
      <c r="AI39" s="69"/>
      <c r="AJ39" s="69"/>
      <c r="AK39" s="69"/>
      <c r="AL39" s="69"/>
      <c r="AM39" s="69"/>
      <c r="AN39" s="72"/>
      <c r="AO39" s="249"/>
      <c r="AP39" s="249"/>
      <c r="AQ39" s="249"/>
      <c r="AR39" s="249"/>
      <c r="AS39" s="249"/>
      <c r="AT39" s="249"/>
      <c r="AU39" s="249"/>
      <c r="AV39" s="72"/>
      <c r="AW39" s="72"/>
      <c r="AX39" s="72"/>
      <c r="AY39" s="72"/>
      <c r="AZ39" s="72"/>
      <c r="BA39" s="72"/>
      <c r="BB39" s="72"/>
      <c r="BC39" s="72"/>
      <c r="BD39" s="72"/>
      <c r="BE39" s="72"/>
      <c r="BF39" s="72"/>
      <c r="BG39" s="72"/>
      <c r="BH39" s="72"/>
      <c r="BI39" s="72"/>
      <c r="BJ39" s="72"/>
      <c r="BK39" s="72"/>
      <c r="BL39" s="72"/>
      <c r="BM39" s="72"/>
      <c r="BN39" s="72"/>
    </row>
    <row r="40" spans="1:66" s="201" customFormat="1" ht="14.1" customHeight="1">
      <c r="A40" s="206"/>
      <c r="B40" s="707"/>
      <c r="C40" s="708"/>
      <c r="D40" s="708"/>
      <c r="E40" s="708"/>
      <c r="F40" s="709"/>
      <c r="G40" s="716"/>
      <c r="H40" s="945"/>
      <c r="I40" s="993"/>
      <c r="J40" s="981"/>
      <c r="K40" s="981"/>
      <c r="L40" s="981"/>
      <c r="M40" s="981"/>
      <c r="N40" s="981"/>
      <c r="O40" s="981"/>
      <c r="P40" s="981"/>
      <c r="Q40" s="981"/>
      <c r="R40" s="981"/>
      <c r="S40" s="981"/>
      <c r="T40" s="981"/>
      <c r="U40" s="981"/>
      <c r="V40" s="981"/>
      <c r="W40" s="981"/>
      <c r="X40" s="981"/>
      <c r="Y40" s="981"/>
      <c r="Z40" s="981"/>
      <c r="AA40" s="981"/>
      <c r="AB40" s="983"/>
      <c r="AC40" s="70"/>
      <c r="AD40" s="70"/>
      <c r="AE40" s="70"/>
      <c r="AF40" s="70"/>
      <c r="AG40" s="70"/>
      <c r="AH40" s="69"/>
      <c r="AI40" s="69"/>
      <c r="AJ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ht="15" customHeight="1">
      <c r="B43" s="215" t="s">
        <v>12</v>
      </c>
      <c r="C43" s="287" t="s">
        <v>1221</v>
      </c>
      <c r="AO43" s="72"/>
      <c r="AP43" s="72"/>
      <c r="AQ43" s="72"/>
      <c r="AR43" s="72"/>
      <c r="AS43" s="72"/>
      <c r="AT43" s="72"/>
      <c r="AU43" s="72"/>
    </row>
    <row r="44" spans="1:66" ht="15" customHeight="1">
      <c r="B44" s="215" t="s">
        <v>13</v>
      </c>
      <c r="C44" s="991" t="s">
        <v>1103</v>
      </c>
      <c r="D44" s="991"/>
      <c r="E44" s="991"/>
      <c r="F44" s="991"/>
      <c r="G44" s="991"/>
      <c r="H44" s="991"/>
      <c r="I44" s="991"/>
      <c r="J44" s="991"/>
      <c r="K44" s="991"/>
      <c r="L44" s="991"/>
      <c r="M44" s="991"/>
      <c r="N44" s="991"/>
      <c r="O44" s="991"/>
      <c r="P44" s="991"/>
      <c r="Q44" s="991"/>
      <c r="R44" s="991"/>
      <c r="S44" s="991"/>
      <c r="T44" s="991"/>
      <c r="U44" s="991"/>
      <c r="V44" s="991"/>
      <c r="W44" s="991"/>
      <c r="X44" s="991"/>
      <c r="Y44" s="991"/>
      <c r="Z44" s="991"/>
      <c r="AA44" s="991"/>
      <c r="AB44" s="991"/>
      <c r="AC44" s="991"/>
      <c r="AD44" s="991"/>
      <c r="AE44" s="991"/>
      <c r="AF44" s="991"/>
      <c r="AO44" s="72"/>
      <c r="AP44" s="72"/>
      <c r="AQ44" s="72"/>
      <c r="AR44" s="72"/>
      <c r="AS44" s="72"/>
      <c r="AT44" s="72"/>
      <c r="AU44" s="72"/>
    </row>
    <row r="45" spans="1:66" ht="15" customHeight="1">
      <c r="B45" s="215"/>
      <c r="C45" s="991"/>
      <c r="D45" s="991"/>
      <c r="E45" s="991"/>
      <c r="F45" s="991"/>
      <c r="G45" s="991"/>
      <c r="H45" s="991"/>
      <c r="I45" s="991"/>
      <c r="J45" s="991"/>
      <c r="K45" s="991"/>
      <c r="L45" s="991"/>
      <c r="M45" s="991"/>
      <c r="N45" s="991"/>
      <c r="O45" s="991"/>
      <c r="P45" s="991"/>
      <c r="Q45" s="991"/>
      <c r="R45" s="991"/>
      <c r="S45" s="991"/>
      <c r="T45" s="991"/>
      <c r="U45" s="991"/>
      <c r="V45" s="991"/>
      <c r="W45" s="991"/>
      <c r="X45" s="991"/>
      <c r="Y45" s="991"/>
      <c r="Z45" s="991"/>
      <c r="AA45" s="991"/>
      <c r="AB45" s="991"/>
      <c r="AC45" s="991"/>
      <c r="AD45" s="991"/>
      <c r="AE45" s="991"/>
      <c r="AF45" s="991"/>
    </row>
    <row r="46" spans="1:66" ht="15" customHeight="1"/>
    <row r="47" spans="1:66" s="250" customFormat="1" ht="15" customHeight="1">
      <c r="A47" s="73" t="s">
        <v>224</v>
      </c>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8"/>
      <c r="AI47" s="69"/>
      <c r="AJ47" s="69"/>
      <c r="AK47" s="66"/>
      <c r="AL47" s="66"/>
      <c r="AM47" s="66"/>
      <c r="AN47" s="249"/>
      <c r="AO47" s="63"/>
      <c r="AP47" s="63"/>
      <c r="AQ47" s="63"/>
      <c r="AR47" s="63"/>
      <c r="AS47" s="63"/>
      <c r="AT47" s="63"/>
      <c r="AU47" s="63"/>
      <c r="AV47" s="249"/>
      <c r="AW47" s="249"/>
      <c r="AX47" s="249"/>
      <c r="AY47" s="249"/>
      <c r="AZ47" s="249"/>
      <c r="BA47" s="249"/>
      <c r="BB47" s="249"/>
      <c r="BC47" s="249"/>
      <c r="BD47" s="249"/>
      <c r="BE47" s="249"/>
      <c r="BF47" s="249"/>
      <c r="BG47" s="249"/>
      <c r="BH47" s="249"/>
      <c r="BI47" s="249"/>
      <c r="BJ47" s="249"/>
      <c r="BK47" s="249"/>
      <c r="BL47" s="249"/>
      <c r="BM47" s="249"/>
      <c r="BN47" s="249"/>
    </row>
    <row r="48" spans="1:66">
      <c r="I48" s="226" t="s">
        <v>101</v>
      </c>
      <c r="J48" s="238"/>
      <c r="K48" s="238"/>
      <c r="L48" s="238"/>
      <c r="M48" s="238"/>
      <c r="N48" s="226" t="s">
        <v>225</v>
      </c>
      <c r="AI48" s="207"/>
    </row>
    <row r="49" spans="1:66" s="201" customFormat="1" ht="15" customHeight="1">
      <c r="A49" s="206"/>
      <c r="B49" s="704" t="s">
        <v>226</v>
      </c>
      <c r="C49" s="705"/>
      <c r="D49" s="705"/>
      <c r="E49" s="705"/>
      <c r="F49" s="705"/>
      <c r="G49" s="705"/>
      <c r="H49" s="706"/>
      <c r="I49" s="755"/>
      <c r="J49" s="756"/>
      <c r="K49" s="756"/>
      <c r="L49" s="756"/>
      <c r="M49" s="756"/>
      <c r="N49" s="763"/>
      <c r="O49" s="70"/>
      <c r="P49" s="70"/>
      <c r="Q49" s="70"/>
      <c r="R49" s="70"/>
      <c r="S49" s="70"/>
      <c r="T49" s="70"/>
      <c r="U49" s="70"/>
      <c r="V49" s="70"/>
      <c r="W49" s="70"/>
      <c r="X49" s="70"/>
      <c r="Y49" s="70"/>
      <c r="Z49" s="70"/>
      <c r="AA49" s="70"/>
      <c r="AB49" s="70"/>
      <c r="AC49" s="70"/>
      <c r="AD49" s="70"/>
      <c r="AE49" s="70"/>
      <c r="AF49" s="70"/>
      <c r="AG49" s="70"/>
      <c r="AH49" s="69"/>
      <c r="AI49" s="69"/>
      <c r="AJ49" s="69"/>
      <c r="AK49" s="69"/>
      <c r="AL49" s="69"/>
      <c r="AM49" s="69"/>
      <c r="AN49" s="72"/>
      <c r="AO49" s="63"/>
      <c r="AP49" s="63"/>
      <c r="AQ49" s="63"/>
      <c r="AR49" s="63"/>
      <c r="AS49" s="63"/>
      <c r="AT49" s="63"/>
      <c r="AU49" s="63"/>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707"/>
      <c r="C50" s="708"/>
      <c r="D50" s="708"/>
      <c r="E50" s="708"/>
      <c r="F50" s="708"/>
      <c r="G50" s="708"/>
      <c r="H50" s="709"/>
      <c r="I50" s="758"/>
      <c r="J50" s="759"/>
      <c r="K50" s="759"/>
      <c r="L50" s="759"/>
      <c r="M50" s="759"/>
      <c r="N50" s="764"/>
      <c r="O50" s="70"/>
      <c r="P50" s="70"/>
      <c r="Q50" s="70"/>
      <c r="R50" s="70"/>
      <c r="S50" s="70"/>
      <c r="T50" s="70"/>
      <c r="U50" s="70"/>
      <c r="V50" s="70"/>
      <c r="W50" s="70"/>
      <c r="X50" s="70"/>
      <c r="Y50" s="70"/>
      <c r="Z50" s="70"/>
      <c r="AA50" s="70"/>
      <c r="AB50" s="70"/>
      <c r="AC50" s="70"/>
      <c r="AD50" s="70"/>
      <c r="AE50" s="70"/>
      <c r="AF50" s="70"/>
      <c r="AG50" s="70"/>
      <c r="AH50" s="69"/>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5"/>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70"/>
      <c r="AC52" s="70"/>
      <c r="AD52" s="70"/>
      <c r="AE52" s="70"/>
      <c r="AF52" s="70"/>
      <c r="AG52" s="70"/>
      <c r="AH52" s="69"/>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ht="14.1" customHeight="1">
      <c r="C53" s="683" t="s">
        <v>1104</v>
      </c>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O53" s="72"/>
      <c r="AP53" s="72"/>
      <c r="AQ53" s="72"/>
      <c r="AR53" s="72"/>
      <c r="AS53" s="72"/>
      <c r="AT53" s="72"/>
      <c r="AU53" s="72"/>
    </row>
    <row r="54" spans="1:66" ht="14.1" customHeight="1">
      <c r="B54" s="209"/>
      <c r="C54" s="683"/>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O54" s="72"/>
      <c r="AP54" s="72"/>
      <c r="AQ54" s="72"/>
      <c r="AR54" s="72"/>
      <c r="AS54" s="72"/>
      <c r="AT54" s="72"/>
      <c r="AU54" s="72"/>
    </row>
    <row r="55" spans="1:66" ht="14.1" customHeight="1">
      <c r="B55" s="209"/>
      <c r="C55" s="683"/>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O55" s="72"/>
      <c r="AP55" s="72"/>
      <c r="AQ55" s="72"/>
      <c r="AR55" s="72"/>
      <c r="AS55" s="72"/>
      <c r="AT55" s="72"/>
      <c r="AU5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80">
    <mergeCell ref="B10:F13"/>
    <mergeCell ref="G10:H11"/>
    <mergeCell ref="G12:H13"/>
    <mergeCell ref="B4:F5"/>
    <mergeCell ref="G4:H5"/>
    <mergeCell ref="Y4:AB5"/>
    <mergeCell ref="AC4:AF5"/>
    <mergeCell ref="B6:F9"/>
    <mergeCell ref="G6:H7"/>
    <mergeCell ref="G8:H9"/>
    <mergeCell ref="I4:L5"/>
    <mergeCell ref="Q4:T5"/>
    <mergeCell ref="U4:X5"/>
    <mergeCell ref="I6:L7"/>
    <mergeCell ref="I8:L9"/>
    <mergeCell ref="Q6:T7"/>
    <mergeCell ref="U6:X7"/>
    <mergeCell ref="Q8:T9"/>
    <mergeCell ref="U8:X9"/>
    <mergeCell ref="Y6:AB7"/>
    <mergeCell ref="Y8:AB9"/>
    <mergeCell ref="G16:H17"/>
    <mergeCell ref="C20:AF21"/>
    <mergeCell ref="C22:AF24"/>
    <mergeCell ref="C44:AF45"/>
    <mergeCell ref="B49:H50"/>
    <mergeCell ref="C25:AF29"/>
    <mergeCell ref="B14:F17"/>
    <mergeCell ref="G14:H15"/>
    <mergeCell ref="Q16:T17"/>
    <mergeCell ref="U16:X17"/>
    <mergeCell ref="M37:P38"/>
    <mergeCell ref="Q37:T38"/>
    <mergeCell ref="U37:X38"/>
    <mergeCell ref="Y37:AB38"/>
    <mergeCell ref="I39:L40"/>
    <mergeCell ref="M39:P40"/>
    <mergeCell ref="C53:AF55"/>
    <mergeCell ref="G33:H34"/>
    <mergeCell ref="I33:L34"/>
    <mergeCell ref="Q33:T34"/>
    <mergeCell ref="U33:X34"/>
    <mergeCell ref="Y33:AB34"/>
    <mergeCell ref="B35:F40"/>
    <mergeCell ref="G35:H36"/>
    <mergeCell ref="G37:H38"/>
    <mergeCell ref="G39:H40"/>
    <mergeCell ref="I35:L36"/>
    <mergeCell ref="M35:P36"/>
    <mergeCell ref="Q35:T36"/>
    <mergeCell ref="U35:X36"/>
    <mergeCell ref="Y35:AB36"/>
    <mergeCell ref="I37:L38"/>
    <mergeCell ref="M6:P7"/>
    <mergeCell ref="M8:P9"/>
    <mergeCell ref="M10:P11"/>
    <mergeCell ref="M12:P13"/>
    <mergeCell ref="M14:P15"/>
    <mergeCell ref="AC6:AF9"/>
    <mergeCell ref="AC10:AF13"/>
    <mergeCell ref="AC14:AF17"/>
    <mergeCell ref="Q10:T11"/>
    <mergeCell ref="U10:X11"/>
    <mergeCell ref="Q12:T13"/>
    <mergeCell ref="U12:X13"/>
    <mergeCell ref="Q14:T15"/>
    <mergeCell ref="U14:X15"/>
    <mergeCell ref="Q39:T40"/>
    <mergeCell ref="U39:X40"/>
    <mergeCell ref="Y39:AB40"/>
    <mergeCell ref="I49:N50"/>
    <mergeCell ref="Y10:AB11"/>
    <mergeCell ref="Y12:AB13"/>
    <mergeCell ref="Y14:AB15"/>
    <mergeCell ref="Y16:AB17"/>
    <mergeCell ref="I10:L11"/>
    <mergeCell ref="I12:L13"/>
    <mergeCell ref="I14:L15"/>
    <mergeCell ref="I16:L17"/>
    <mergeCell ref="M16:P17"/>
  </mergeCells>
  <phoneticPr fontId="2"/>
  <conditionalFormatting sqref="I6:X13">
    <cfRule type="cellIs" dxfId="1070" priority="3" operator="notEqual">
      <formula>""</formula>
    </cfRule>
  </conditionalFormatting>
  <conditionalFormatting sqref="I35:X38">
    <cfRule type="cellIs" dxfId="1069" priority="2" operator="notEqual">
      <formula>""</formula>
    </cfRule>
  </conditionalFormatting>
  <conditionalFormatting sqref="I49:N50">
    <cfRule type="cellIs" dxfId="1068" priority="1" operator="notEqual">
      <formula>""</formula>
    </cfRule>
  </conditionalFormatting>
  <dataValidations count="2">
    <dataValidation type="whole" operator="greaterThanOrEqual" allowBlank="1" showInputMessage="1" showErrorMessage="1" error="ここでは小数点以下の値は入力できません。下の「再試行」をクリックし整数で入力してください。" sqref="I49:N50 Q6:X13 I6:L13 I35:L38 Q35:X38" xr:uid="{2C38E5F0-BF1C-456B-8BD7-6EA9CA4058BF}">
      <formula1>0</formula1>
    </dataValidation>
    <dataValidation type="whole" operator="lessThanOrEqual" allowBlank="1" showInputMessage="1" showErrorMessage="1" sqref="M6:P7 M10:P11 M8:P9 M12:P13 M35:P36 M37:P38" xr:uid="{B4D139F8-981C-4F4D-8453-700782F479A3}">
      <formula1>I6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FB64-F91E-466D-B377-BBD70EDFDA6F}">
  <sheetPr codeName="Sheet12"/>
  <dimension ref="A1:BN56"/>
  <sheetViews>
    <sheetView showGridLines="0" view="pageBreakPreview" zoomScaleNormal="100" zoomScaleSheetLayoutView="100" workbookViewId="0">
      <selection activeCell="I20" sqref="I20:N21"/>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5" customHeight="1">
      <c r="A1" s="73" t="s">
        <v>227</v>
      </c>
      <c r="AO1" s="72"/>
      <c r="AP1" s="72"/>
      <c r="AQ1" s="72"/>
      <c r="AR1" s="72"/>
      <c r="AS1" s="72"/>
      <c r="AT1" s="72"/>
      <c r="AU1" s="72"/>
    </row>
    <row r="2" spans="1:66">
      <c r="H2" s="226"/>
      <c r="I2" s="226" t="s">
        <v>101</v>
      </c>
      <c r="J2" s="238"/>
      <c r="K2" s="238"/>
      <c r="L2" s="238"/>
      <c r="M2" s="238"/>
      <c r="N2" s="238"/>
      <c r="O2" s="238"/>
      <c r="P2" s="238"/>
      <c r="Q2" s="238"/>
      <c r="R2" s="238"/>
      <c r="S2" s="238"/>
      <c r="T2" s="238"/>
      <c r="U2" s="238"/>
      <c r="V2" s="238"/>
      <c r="W2" s="238"/>
      <c r="X2" s="238"/>
      <c r="Y2" s="238"/>
      <c r="Z2" s="238"/>
      <c r="AA2" s="238"/>
      <c r="AB2" s="238"/>
      <c r="AC2" s="238"/>
      <c r="AD2" s="238"/>
      <c r="AE2" s="251" t="s">
        <v>164</v>
      </c>
      <c r="AG2" s="65"/>
      <c r="AH2" s="66"/>
      <c r="AO2" s="72"/>
      <c r="AP2" s="72"/>
      <c r="AQ2" s="72"/>
      <c r="AR2" s="72"/>
      <c r="AS2" s="72"/>
      <c r="AT2" s="72"/>
      <c r="AU2" s="72"/>
    </row>
    <row r="3" spans="1:66" s="201" customFormat="1" ht="14.45" customHeight="1">
      <c r="A3" s="206"/>
      <c r="B3" s="719" t="s">
        <v>165</v>
      </c>
      <c r="C3" s="720"/>
      <c r="D3" s="720"/>
      <c r="E3" s="720"/>
      <c r="F3" s="720"/>
      <c r="G3" s="721"/>
      <c r="H3" s="809" t="s">
        <v>173</v>
      </c>
      <c r="I3" s="810"/>
      <c r="J3" s="810"/>
      <c r="K3" s="810"/>
      <c r="L3" s="810"/>
      <c r="M3" s="810"/>
      <c r="N3" s="810"/>
      <c r="O3" s="810"/>
      <c r="P3" s="810"/>
      <c r="Q3" s="810"/>
      <c r="R3" s="810"/>
      <c r="S3" s="810"/>
      <c r="T3" s="810"/>
      <c r="U3" s="810"/>
      <c r="V3" s="810"/>
      <c r="W3" s="810"/>
      <c r="X3" s="810"/>
      <c r="Y3" s="810"/>
      <c r="Z3" s="810"/>
      <c r="AA3" s="810"/>
      <c r="AB3" s="810"/>
      <c r="AC3" s="810"/>
      <c r="AD3" s="810"/>
      <c r="AE3" s="811"/>
      <c r="AF3" s="70"/>
      <c r="AG3" s="70"/>
      <c r="AH3" s="69"/>
      <c r="AI3" s="69"/>
      <c r="AJ3" s="69"/>
      <c r="AK3" s="69"/>
      <c r="AL3" s="69"/>
      <c r="AM3" s="69"/>
      <c r="AN3" s="72"/>
      <c r="AO3" s="63"/>
      <c r="AP3" s="63"/>
      <c r="AQ3" s="63"/>
      <c r="AR3" s="63"/>
      <c r="AS3" s="63"/>
      <c r="AT3" s="63"/>
      <c r="AU3" s="63"/>
      <c r="AV3" s="72"/>
      <c r="AW3" s="72"/>
      <c r="AX3" s="72"/>
      <c r="AY3" s="72"/>
      <c r="AZ3" s="72"/>
      <c r="BA3" s="72"/>
      <c r="BB3" s="72"/>
      <c r="BC3" s="72"/>
      <c r="BD3" s="72"/>
      <c r="BE3" s="72"/>
      <c r="BF3" s="72"/>
      <c r="BG3" s="72"/>
      <c r="BH3" s="72"/>
      <c r="BI3" s="72"/>
      <c r="BJ3" s="72"/>
      <c r="BK3" s="72"/>
      <c r="BL3" s="72"/>
      <c r="BM3" s="72"/>
      <c r="BN3" s="72"/>
    </row>
    <row r="4" spans="1:66" s="201" customFormat="1" ht="14.45" customHeight="1">
      <c r="A4" s="206"/>
      <c r="B4" s="716"/>
      <c r="C4" s="717"/>
      <c r="D4" s="717"/>
      <c r="E4" s="717"/>
      <c r="F4" s="717"/>
      <c r="G4" s="718"/>
      <c r="H4" s="44" t="s">
        <v>228</v>
      </c>
      <c r="I4" s="45"/>
      <c r="J4" s="46"/>
      <c r="K4" s="44" t="s">
        <v>229</v>
      </c>
      <c r="L4" s="45"/>
      <c r="M4" s="46"/>
      <c r="N4" s="44" t="s">
        <v>230</v>
      </c>
      <c r="O4" s="45"/>
      <c r="P4" s="46"/>
      <c r="Q4" s="44" t="s">
        <v>231</v>
      </c>
      <c r="R4" s="45"/>
      <c r="S4" s="46"/>
      <c r="T4" s="44" t="s">
        <v>232</v>
      </c>
      <c r="U4" s="45"/>
      <c r="V4" s="46"/>
      <c r="W4" s="44" t="s">
        <v>233</v>
      </c>
      <c r="X4" s="45"/>
      <c r="Y4" s="46"/>
      <c r="Z4" s="44" t="s">
        <v>234</v>
      </c>
      <c r="AA4" s="45"/>
      <c r="AB4" s="46"/>
      <c r="AC4" s="44" t="s">
        <v>90</v>
      </c>
      <c r="AD4" s="45"/>
      <c r="AE4" s="46"/>
      <c r="AF4" s="70"/>
      <c r="AG4" s="70"/>
      <c r="AH4" s="69"/>
      <c r="AI4" s="207"/>
      <c r="AJ4" s="69"/>
      <c r="AK4" s="69"/>
      <c r="AL4" s="69"/>
      <c r="AM4" s="69"/>
      <c r="AN4" s="72"/>
      <c r="AO4" s="63"/>
      <c r="AP4" s="63"/>
      <c r="AQ4" s="63"/>
      <c r="AR4" s="63"/>
      <c r="AS4" s="63"/>
      <c r="AT4" s="63"/>
      <c r="AU4" s="63"/>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04" t="s">
        <v>235</v>
      </c>
      <c r="C5" s="705"/>
      <c r="D5" s="705"/>
      <c r="E5" s="705"/>
      <c r="F5" s="705"/>
      <c r="G5" s="766"/>
      <c r="H5" s="755"/>
      <c r="I5" s="756"/>
      <c r="J5" s="757"/>
      <c r="K5" s="761"/>
      <c r="L5" s="756"/>
      <c r="M5" s="757"/>
      <c r="N5" s="761"/>
      <c r="O5" s="756"/>
      <c r="P5" s="757"/>
      <c r="Q5" s="761"/>
      <c r="R5" s="756"/>
      <c r="S5" s="757"/>
      <c r="T5" s="761"/>
      <c r="U5" s="756"/>
      <c r="V5" s="757"/>
      <c r="W5" s="761"/>
      <c r="X5" s="756"/>
      <c r="Y5" s="757"/>
      <c r="Z5" s="761"/>
      <c r="AA5" s="756"/>
      <c r="AB5" s="757"/>
      <c r="AC5" s="860">
        <f>SUM(H5:AB6)</f>
        <v>0</v>
      </c>
      <c r="AD5" s="832"/>
      <c r="AE5" s="833"/>
      <c r="AF5" s="70"/>
      <c r="AG5" s="70"/>
      <c r="AH5" s="69"/>
      <c r="AI5" s="207"/>
      <c r="AJ5" s="69"/>
      <c r="AK5" s="69"/>
      <c r="AL5" s="69"/>
      <c r="AM5" s="69"/>
      <c r="AN5" s="72"/>
      <c r="AO5" s="63"/>
      <c r="AP5" s="63"/>
      <c r="AQ5" s="63"/>
      <c r="AR5" s="63"/>
      <c r="AS5" s="63"/>
      <c r="AT5" s="63"/>
      <c r="AU5" s="63"/>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07"/>
      <c r="C6" s="708"/>
      <c r="D6" s="708"/>
      <c r="E6" s="708"/>
      <c r="F6" s="708"/>
      <c r="G6" s="767"/>
      <c r="H6" s="823"/>
      <c r="I6" s="797"/>
      <c r="J6" s="798"/>
      <c r="K6" s="796"/>
      <c r="L6" s="797"/>
      <c r="M6" s="798"/>
      <c r="N6" s="796"/>
      <c r="O6" s="797"/>
      <c r="P6" s="798"/>
      <c r="Q6" s="796"/>
      <c r="R6" s="797"/>
      <c r="S6" s="798"/>
      <c r="T6" s="796"/>
      <c r="U6" s="797"/>
      <c r="V6" s="798"/>
      <c r="W6" s="796"/>
      <c r="X6" s="797"/>
      <c r="Y6" s="798"/>
      <c r="Z6" s="796"/>
      <c r="AA6" s="797"/>
      <c r="AB6" s="798"/>
      <c r="AC6" s="984"/>
      <c r="AD6" s="835"/>
      <c r="AE6" s="836"/>
      <c r="AF6" s="70"/>
      <c r="AG6" s="70"/>
      <c r="AH6" s="69"/>
      <c r="AI6" s="69"/>
      <c r="AJ6" s="69"/>
      <c r="AK6" s="69"/>
      <c r="AL6" s="69"/>
      <c r="AM6" s="69"/>
      <c r="AN6" s="72"/>
      <c r="AO6" s="63"/>
      <c r="AP6" s="63"/>
      <c r="AQ6" s="63"/>
      <c r="AR6" s="63"/>
      <c r="AS6" s="63"/>
      <c r="AT6" s="63"/>
      <c r="AU6" s="63"/>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04" t="s">
        <v>236</v>
      </c>
      <c r="C7" s="705"/>
      <c r="D7" s="705"/>
      <c r="E7" s="705"/>
      <c r="F7" s="705"/>
      <c r="G7" s="766"/>
      <c r="H7" s="821"/>
      <c r="I7" s="819"/>
      <c r="J7" s="820"/>
      <c r="K7" s="818"/>
      <c r="L7" s="819"/>
      <c r="M7" s="820"/>
      <c r="N7" s="818"/>
      <c r="O7" s="819"/>
      <c r="P7" s="820"/>
      <c r="Q7" s="818"/>
      <c r="R7" s="819"/>
      <c r="S7" s="820"/>
      <c r="T7" s="818"/>
      <c r="U7" s="819"/>
      <c r="V7" s="820"/>
      <c r="W7" s="818"/>
      <c r="X7" s="819"/>
      <c r="Y7" s="820"/>
      <c r="Z7" s="818"/>
      <c r="AA7" s="819"/>
      <c r="AB7" s="820"/>
      <c r="AC7" s="942">
        <f>SUM(H7:AB8)</f>
        <v>0</v>
      </c>
      <c r="AD7" s="826"/>
      <c r="AE7" s="827"/>
      <c r="AF7" s="70"/>
      <c r="AG7" s="70"/>
      <c r="AH7" s="69"/>
      <c r="AI7" s="69"/>
      <c r="AJ7" s="69"/>
      <c r="AK7" s="69"/>
      <c r="AL7" s="69"/>
      <c r="AM7" s="69"/>
      <c r="AN7" s="72"/>
      <c r="AO7" s="63"/>
      <c r="AP7" s="63"/>
      <c r="AQ7" s="63"/>
      <c r="AR7" s="63"/>
      <c r="AS7" s="63"/>
      <c r="AT7" s="63"/>
      <c r="AU7" s="63"/>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07"/>
      <c r="C8" s="708"/>
      <c r="D8" s="708"/>
      <c r="E8" s="708"/>
      <c r="F8" s="708"/>
      <c r="G8" s="767"/>
      <c r="H8" s="758"/>
      <c r="I8" s="759"/>
      <c r="J8" s="760"/>
      <c r="K8" s="762"/>
      <c r="L8" s="759"/>
      <c r="M8" s="760"/>
      <c r="N8" s="762"/>
      <c r="O8" s="759"/>
      <c r="P8" s="760"/>
      <c r="Q8" s="762"/>
      <c r="R8" s="759"/>
      <c r="S8" s="760"/>
      <c r="T8" s="762"/>
      <c r="U8" s="759"/>
      <c r="V8" s="760"/>
      <c r="W8" s="762"/>
      <c r="X8" s="759"/>
      <c r="Y8" s="760"/>
      <c r="Z8" s="762"/>
      <c r="AA8" s="759"/>
      <c r="AB8" s="760"/>
      <c r="AC8" s="864"/>
      <c r="AD8" s="829"/>
      <c r="AE8" s="830"/>
      <c r="AF8" s="70"/>
      <c r="AG8" s="70"/>
      <c r="AH8" s="69"/>
      <c r="AI8" s="69"/>
      <c r="AJ8" s="69"/>
      <c r="AK8" s="69"/>
      <c r="AL8" s="69"/>
      <c r="AM8" s="69"/>
      <c r="AN8" s="72"/>
      <c r="AO8" s="63"/>
      <c r="AP8" s="63"/>
      <c r="AQ8" s="63"/>
      <c r="AR8" s="63"/>
      <c r="AS8" s="63"/>
      <c r="AT8" s="63"/>
      <c r="AU8" s="63"/>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204"/>
      <c r="C9" s="204"/>
      <c r="D9" s="204"/>
      <c r="E9" s="204"/>
      <c r="F9" s="204"/>
      <c r="G9" s="204"/>
      <c r="H9" s="254" t="s">
        <v>1315</v>
      </c>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5"/>
      <c r="AI9" s="69"/>
      <c r="AJ9" s="69"/>
      <c r="AK9" s="69"/>
      <c r="AL9" s="69"/>
      <c r="AM9" s="69" t="s">
        <v>4007</v>
      </c>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54" t="s">
        <v>1316</v>
      </c>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t="s">
        <v>4007</v>
      </c>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ht="14.1" customHeight="1">
      <c r="B11" s="288" t="s">
        <v>237</v>
      </c>
      <c r="C11" s="1020" t="s">
        <v>1105</v>
      </c>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O11" s="72"/>
      <c r="AP11" s="72"/>
      <c r="AQ11" s="72"/>
      <c r="AR11" s="72"/>
      <c r="AS11" s="72"/>
      <c r="AT11" s="72"/>
      <c r="AU11" s="72"/>
    </row>
    <row r="12" spans="1:66" ht="14.1" customHeight="1">
      <c r="B12" s="289"/>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c r="AO12" s="72"/>
      <c r="AP12" s="72"/>
      <c r="AQ12" s="72"/>
      <c r="AR12" s="72"/>
      <c r="AS12" s="72"/>
      <c r="AT12" s="72"/>
      <c r="AU12" s="72"/>
    </row>
    <row r="13" spans="1:66" ht="14.45" customHeight="1">
      <c r="B13" s="288" t="s">
        <v>823</v>
      </c>
      <c r="C13" s="288" t="s">
        <v>1106</v>
      </c>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O13" s="72"/>
      <c r="AP13" s="72"/>
      <c r="AQ13" s="72"/>
      <c r="AR13" s="72"/>
      <c r="AS13" s="72"/>
      <c r="AT13" s="72"/>
      <c r="AU13" s="72"/>
    </row>
    <row r="14" spans="1:66" ht="14.1" customHeight="1">
      <c r="B14" s="288" t="s">
        <v>238</v>
      </c>
      <c r="C14" s="889" t="s">
        <v>1107</v>
      </c>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c r="AD14" s="889"/>
      <c r="AE14" s="889"/>
      <c r="AF14" s="889"/>
      <c r="AO14" s="72"/>
      <c r="AP14" s="72"/>
      <c r="AQ14" s="72"/>
      <c r="AR14" s="72"/>
      <c r="AS14" s="72"/>
      <c r="AT14" s="72"/>
      <c r="AU14" s="72"/>
    </row>
    <row r="15" spans="1:66" ht="14.1" customHeight="1">
      <c r="B15" s="288"/>
      <c r="C15" s="889"/>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c r="AO15" s="72"/>
      <c r="AP15" s="72"/>
      <c r="AQ15" s="72"/>
      <c r="AR15" s="72"/>
      <c r="AS15" s="72"/>
      <c r="AT15" s="72"/>
      <c r="AU15" s="72"/>
    </row>
    <row r="16" spans="1:66" ht="6" customHeight="1">
      <c r="B16" s="288"/>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O16" s="72"/>
      <c r="AP16" s="72"/>
      <c r="AQ16" s="72"/>
      <c r="AR16" s="72"/>
      <c r="AS16" s="72"/>
      <c r="AT16" s="72"/>
      <c r="AU16" s="72"/>
    </row>
    <row r="17" spans="1:66" ht="6" customHeight="1">
      <c r="AO17" s="72"/>
      <c r="AP17" s="72"/>
      <c r="AQ17" s="72"/>
      <c r="AR17" s="72"/>
      <c r="AS17" s="72"/>
      <c r="AT17" s="72"/>
      <c r="AU17" s="72"/>
    </row>
    <row r="18" spans="1:66" ht="15" customHeight="1">
      <c r="A18" s="73" t="s">
        <v>239</v>
      </c>
    </row>
    <row r="19" spans="1:66">
      <c r="I19" s="226" t="s">
        <v>101</v>
      </c>
      <c r="J19" s="238"/>
      <c r="K19" s="238"/>
      <c r="L19" s="238"/>
      <c r="M19" s="238"/>
      <c r="N19" s="290" t="s">
        <v>1014</v>
      </c>
    </row>
    <row r="20" spans="1:66" s="201" customFormat="1" ht="15" customHeight="1">
      <c r="A20" s="206"/>
      <c r="B20" s="704" t="s">
        <v>240</v>
      </c>
      <c r="C20" s="705"/>
      <c r="D20" s="705"/>
      <c r="E20" s="705"/>
      <c r="F20" s="705"/>
      <c r="G20" s="705"/>
      <c r="H20" s="706"/>
      <c r="I20" s="755"/>
      <c r="J20" s="756"/>
      <c r="K20" s="756"/>
      <c r="L20" s="756"/>
      <c r="M20" s="756"/>
      <c r="N20" s="763"/>
      <c r="O20" s="70"/>
      <c r="P20" s="70"/>
      <c r="Q20" s="70"/>
      <c r="R20" s="70"/>
      <c r="S20" s="70"/>
      <c r="T20" s="70"/>
      <c r="U20" s="70"/>
      <c r="V20" s="70"/>
      <c r="W20" s="70"/>
      <c r="X20" s="70"/>
      <c r="Y20" s="70"/>
      <c r="Z20" s="70"/>
      <c r="AA20" s="70"/>
      <c r="AB20" s="70"/>
      <c r="AC20" s="70"/>
      <c r="AD20" s="70"/>
      <c r="AE20" s="70"/>
      <c r="AF20" s="70"/>
      <c r="AG20" s="70"/>
      <c r="AH20" s="69"/>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707"/>
      <c r="C21" s="708"/>
      <c r="D21" s="708"/>
      <c r="E21" s="708"/>
      <c r="F21" s="708"/>
      <c r="G21" s="708"/>
      <c r="H21" s="709"/>
      <c r="I21" s="823"/>
      <c r="J21" s="797"/>
      <c r="K21" s="797"/>
      <c r="L21" s="797"/>
      <c r="M21" s="797"/>
      <c r="N21" s="824"/>
      <c r="O21" s="70"/>
      <c r="P21" s="70"/>
      <c r="Q21" s="70"/>
      <c r="R21" s="70"/>
      <c r="S21" s="70"/>
      <c r="T21" s="70"/>
      <c r="U21" s="70"/>
      <c r="V21" s="70"/>
      <c r="W21" s="70"/>
      <c r="X21" s="70"/>
      <c r="Y21" s="70"/>
      <c r="Z21" s="70"/>
      <c r="AA21" s="70"/>
      <c r="AB21" s="70"/>
      <c r="AC21" s="70"/>
      <c r="AD21" s="70"/>
      <c r="AE21" s="70"/>
      <c r="AF21" s="70"/>
      <c r="AG21" s="70"/>
      <c r="AH21" s="69"/>
      <c r="AI21" s="69"/>
      <c r="AJ21" s="69"/>
      <c r="AK21" s="69"/>
      <c r="AL21" s="69"/>
      <c r="AM21" s="69"/>
      <c r="AN21" s="72"/>
      <c r="AO21" s="249"/>
      <c r="AP21" s="249"/>
      <c r="AQ21" s="249"/>
      <c r="AR21" s="249"/>
      <c r="AS21" s="249"/>
      <c r="AT21" s="249"/>
      <c r="AU21" s="249"/>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704" t="s">
        <v>241</v>
      </c>
      <c r="C22" s="705"/>
      <c r="D22" s="705"/>
      <c r="E22" s="705"/>
      <c r="F22" s="705"/>
      <c r="G22" s="705"/>
      <c r="H22" s="706"/>
      <c r="I22" s="1012">
        <f>IFERROR(ROUND(I20/AC5,0),0)</f>
        <v>0</v>
      </c>
      <c r="J22" s="1013"/>
      <c r="K22" s="1013"/>
      <c r="L22" s="1013"/>
      <c r="M22" s="1013"/>
      <c r="N22" s="1014"/>
      <c r="O22" s="70"/>
      <c r="P22" s="70"/>
      <c r="Q22" s="70"/>
      <c r="R22" s="70"/>
      <c r="S22" s="70"/>
      <c r="T22" s="70"/>
      <c r="U22" s="70"/>
      <c r="V22" s="70"/>
      <c r="W22" s="70"/>
      <c r="X22" s="70"/>
      <c r="Y22" s="70"/>
      <c r="Z22" s="70"/>
      <c r="AA22" s="70"/>
      <c r="AB22" s="70"/>
      <c r="AC22" s="70"/>
      <c r="AD22" s="70"/>
      <c r="AE22" s="70"/>
      <c r="AF22" s="70"/>
      <c r="AG22" s="70"/>
      <c r="AH22" s="69"/>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707"/>
      <c r="C23" s="708"/>
      <c r="D23" s="708"/>
      <c r="E23" s="708"/>
      <c r="F23" s="708"/>
      <c r="G23" s="708"/>
      <c r="H23" s="709"/>
      <c r="I23" s="1015"/>
      <c r="J23" s="1016"/>
      <c r="K23" s="1016"/>
      <c r="L23" s="1016"/>
      <c r="M23" s="1016"/>
      <c r="N23" s="1017"/>
      <c r="O23" s="70"/>
      <c r="P23" s="70"/>
      <c r="Q23" s="70"/>
      <c r="R23" s="70"/>
      <c r="S23" s="70"/>
      <c r="T23" s="70"/>
      <c r="U23" s="70"/>
      <c r="V23" s="70"/>
      <c r="W23" s="70"/>
      <c r="X23" s="70"/>
      <c r="Y23" s="70"/>
      <c r="Z23" s="70"/>
      <c r="AA23" s="70"/>
      <c r="AB23" s="70"/>
      <c r="AC23" s="70"/>
      <c r="AD23" s="70"/>
      <c r="AE23" s="70"/>
      <c r="AF23" s="70"/>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5"/>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70"/>
      <c r="AC25" s="70"/>
      <c r="AD25" s="70"/>
      <c r="AE25" s="70"/>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4.45" customHeight="1">
      <c r="B26" s="215" t="s">
        <v>12</v>
      </c>
      <c r="C26" s="215" t="s">
        <v>1108</v>
      </c>
      <c r="AO26" s="72"/>
      <c r="AP26" s="72"/>
      <c r="AQ26" s="72"/>
      <c r="AR26" s="72"/>
      <c r="AS26" s="72"/>
      <c r="AT26" s="72"/>
      <c r="AU26" s="72"/>
    </row>
    <row r="27" spans="1:66" ht="14.45" customHeight="1">
      <c r="B27" s="215" t="s">
        <v>13</v>
      </c>
      <c r="C27" s="1027" t="s">
        <v>1109</v>
      </c>
      <c r="D27" s="1027"/>
      <c r="E27" s="1027"/>
      <c r="F27" s="1027"/>
      <c r="G27" s="1027"/>
      <c r="H27" s="1027"/>
      <c r="I27" s="1027"/>
      <c r="J27" s="1027"/>
      <c r="K27" s="1027"/>
      <c r="L27" s="1027"/>
      <c r="M27" s="1027"/>
      <c r="N27" s="1027"/>
      <c r="O27" s="1027"/>
      <c r="P27" s="1027"/>
      <c r="Q27" s="1027"/>
      <c r="R27" s="1027"/>
      <c r="S27" s="1027"/>
      <c r="T27" s="1027"/>
      <c r="U27" s="1027"/>
      <c r="V27" s="1027"/>
      <c r="W27" s="1027"/>
      <c r="X27" s="1027"/>
      <c r="Y27" s="1027"/>
      <c r="Z27" s="1027"/>
      <c r="AA27" s="1027"/>
      <c r="AB27" s="1027"/>
      <c r="AC27" s="1027"/>
      <c r="AD27" s="1027"/>
      <c r="AE27" s="1027"/>
      <c r="AF27" s="1027"/>
      <c r="AO27" s="72"/>
      <c r="AP27" s="72"/>
      <c r="AQ27" s="72"/>
      <c r="AR27" s="72"/>
      <c r="AS27" s="72"/>
      <c r="AT27" s="72"/>
      <c r="AU27" s="72"/>
    </row>
    <row r="28" spans="1:66" ht="12.95" customHeight="1">
      <c r="B28" s="215"/>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O28" s="72"/>
      <c r="AP28" s="72"/>
      <c r="AQ28" s="72"/>
      <c r="AR28" s="72"/>
      <c r="AS28" s="72"/>
      <c r="AT28" s="72"/>
      <c r="AU28" s="72"/>
    </row>
    <row r="29" spans="1:66" ht="30.75" customHeight="1">
      <c r="B29" s="1018" t="s">
        <v>1317</v>
      </c>
      <c r="C29" s="1019"/>
      <c r="D29" s="1019"/>
      <c r="E29" s="1019"/>
      <c r="F29" s="1019"/>
      <c r="G29" s="1019"/>
      <c r="H29" s="1019"/>
      <c r="I29" s="1019"/>
      <c r="J29" s="1019"/>
      <c r="K29" s="1019"/>
      <c r="L29" s="1019"/>
      <c r="M29" s="1019"/>
      <c r="N29" s="1019"/>
      <c r="O29" s="1019"/>
      <c r="P29" s="1019"/>
      <c r="Q29" s="1019"/>
      <c r="R29" s="1019"/>
      <c r="S29" s="1019"/>
      <c r="T29" s="1019"/>
      <c r="U29" s="1019"/>
      <c r="V29" s="1019"/>
      <c r="W29" s="1019"/>
      <c r="X29" s="1019"/>
      <c r="Y29" s="1019"/>
      <c r="Z29" s="1019"/>
      <c r="AA29" s="1019"/>
      <c r="AB29" s="1019"/>
      <c r="AC29" s="1019"/>
      <c r="AM29" s="66" t="s">
        <v>4008</v>
      </c>
      <c r="AO29" s="72"/>
      <c r="AP29" s="72"/>
      <c r="AQ29" s="72"/>
      <c r="AR29" s="72"/>
      <c r="AS29" s="72"/>
      <c r="AT29" s="72"/>
      <c r="AU29" s="72"/>
    </row>
    <row r="30" spans="1:66" s="250" customFormat="1" ht="15" customHeight="1">
      <c r="A30" s="73" t="s">
        <v>242</v>
      </c>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8"/>
      <c r="AI30" s="69"/>
      <c r="AJ30" s="69"/>
      <c r="AK30" s="66"/>
      <c r="AL30" s="66"/>
      <c r="AM30" s="66"/>
      <c r="AN30" s="249"/>
      <c r="AO30" s="72"/>
      <c r="AP30" s="72"/>
      <c r="AQ30" s="72"/>
      <c r="AR30" s="72"/>
      <c r="AS30" s="72"/>
      <c r="AT30" s="72"/>
      <c r="AU30" s="72"/>
      <c r="AV30" s="249"/>
      <c r="AW30" s="249"/>
      <c r="AX30" s="249"/>
      <c r="AY30" s="249"/>
      <c r="AZ30" s="249"/>
      <c r="BA30" s="249"/>
      <c r="BB30" s="249"/>
      <c r="BC30" s="249"/>
      <c r="BD30" s="249"/>
      <c r="BE30" s="249"/>
      <c r="BF30" s="249"/>
      <c r="BG30" s="249"/>
      <c r="BH30" s="249"/>
      <c r="BI30" s="249"/>
      <c r="BJ30" s="249"/>
      <c r="BK30" s="249"/>
      <c r="BL30" s="249"/>
      <c r="BM30" s="249"/>
      <c r="BN30" s="249"/>
    </row>
    <row r="31" spans="1:66">
      <c r="J31" s="226"/>
      <c r="K31" s="223"/>
      <c r="L31" s="226" t="s">
        <v>853</v>
      </c>
      <c r="M31" s="238"/>
      <c r="N31" s="238"/>
      <c r="O31" s="238"/>
      <c r="P31" s="238"/>
      <c r="Q31" s="238"/>
      <c r="R31" s="238"/>
      <c r="S31" s="238"/>
      <c r="T31" s="238"/>
      <c r="U31" s="238"/>
      <c r="V31" s="238"/>
      <c r="W31" s="238"/>
      <c r="X31" s="238"/>
      <c r="Y31" s="238"/>
      <c r="Z31" s="238"/>
      <c r="AA31" s="238"/>
      <c r="AB31" s="238"/>
      <c r="AD31" s="285"/>
      <c r="AE31" s="251" t="s">
        <v>164</v>
      </c>
      <c r="AF31" s="285"/>
      <c r="AG31" s="285"/>
      <c r="AH31" s="286"/>
      <c r="AI31" s="207"/>
      <c r="AP31" s="72"/>
      <c r="AQ31" s="72"/>
      <c r="AR31" s="72"/>
      <c r="AS31" s="72"/>
      <c r="AT31" s="72"/>
      <c r="AU31" s="72"/>
      <c r="AV31" s="72"/>
    </row>
    <row r="32" spans="1:66" s="201" customFormat="1" ht="14.1" customHeight="1">
      <c r="A32" s="206"/>
      <c r="B32" s="994" t="s">
        <v>1067</v>
      </c>
      <c r="C32" s="995"/>
      <c r="D32" s="995"/>
      <c r="E32" s="995"/>
      <c r="F32" s="995"/>
      <c r="G32" s="995"/>
      <c r="H32" s="995"/>
      <c r="I32" s="995"/>
      <c r="J32" s="995"/>
      <c r="K32" s="996"/>
      <c r="L32" s="719" t="s">
        <v>214</v>
      </c>
      <c r="M32" s="720"/>
      <c r="N32" s="720"/>
      <c r="O32" s="720"/>
      <c r="P32" s="43"/>
      <c r="Q32" s="43"/>
      <c r="R32" s="43"/>
      <c r="S32" s="43"/>
      <c r="T32" s="719" t="s">
        <v>215</v>
      </c>
      <c r="U32" s="720"/>
      <c r="V32" s="720"/>
      <c r="W32" s="721"/>
      <c r="X32" s="719" t="s">
        <v>216</v>
      </c>
      <c r="Y32" s="720"/>
      <c r="Z32" s="720"/>
      <c r="AA32" s="721"/>
      <c r="AB32" s="719" t="s">
        <v>90</v>
      </c>
      <c r="AC32" s="720"/>
      <c r="AD32" s="720"/>
      <c r="AE32" s="721"/>
      <c r="AF32" s="70"/>
      <c r="AG32" s="70"/>
      <c r="AH32" s="69"/>
      <c r="AI32" s="101"/>
      <c r="AJ32" s="207"/>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997"/>
      <c r="C33" s="998"/>
      <c r="D33" s="998"/>
      <c r="E33" s="998"/>
      <c r="F33" s="998"/>
      <c r="G33" s="998"/>
      <c r="H33" s="998"/>
      <c r="I33" s="998"/>
      <c r="J33" s="998"/>
      <c r="K33" s="999"/>
      <c r="L33" s="806"/>
      <c r="M33" s="807"/>
      <c r="N33" s="807"/>
      <c r="O33" s="807"/>
      <c r="P33" s="44" t="s">
        <v>218</v>
      </c>
      <c r="Q33" s="45"/>
      <c r="R33" s="45"/>
      <c r="S33" s="45"/>
      <c r="T33" s="806"/>
      <c r="U33" s="807"/>
      <c r="V33" s="807"/>
      <c r="W33" s="808"/>
      <c r="X33" s="806"/>
      <c r="Y33" s="807"/>
      <c r="Z33" s="807"/>
      <c r="AA33" s="808"/>
      <c r="AB33" s="806"/>
      <c r="AC33" s="807"/>
      <c r="AD33" s="807"/>
      <c r="AE33" s="808"/>
      <c r="AF33" s="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45" customHeight="1">
      <c r="A34" s="206"/>
      <c r="B34" s="673" t="s">
        <v>243</v>
      </c>
      <c r="C34" s="674"/>
      <c r="D34" s="674"/>
      <c r="E34" s="674"/>
      <c r="F34" s="674"/>
      <c r="G34" s="674"/>
      <c r="H34" s="674"/>
      <c r="I34" s="674"/>
      <c r="J34" s="674"/>
      <c r="K34" s="745"/>
      <c r="L34" s="755"/>
      <c r="M34" s="756"/>
      <c r="N34" s="756"/>
      <c r="O34" s="757"/>
      <c r="P34" s="761"/>
      <c r="Q34" s="756"/>
      <c r="R34" s="756"/>
      <c r="S34" s="757"/>
      <c r="T34" s="761"/>
      <c r="U34" s="756"/>
      <c r="V34" s="756"/>
      <c r="W34" s="757"/>
      <c r="X34" s="761"/>
      <c r="Y34" s="756"/>
      <c r="Z34" s="756"/>
      <c r="AA34" s="757"/>
      <c r="AB34" s="771">
        <f>SUM(L34,T34,X34)</f>
        <v>0</v>
      </c>
      <c r="AC34" s="772"/>
      <c r="AD34" s="772"/>
      <c r="AE34" s="773"/>
      <c r="AF34" s="70"/>
      <c r="AG34" s="70"/>
      <c r="AH34" s="69"/>
      <c r="AI34" s="207"/>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45" customHeight="1">
      <c r="A35" s="206"/>
      <c r="B35" s="679"/>
      <c r="C35" s="680"/>
      <c r="D35" s="680"/>
      <c r="E35" s="680"/>
      <c r="F35" s="680"/>
      <c r="G35" s="680"/>
      <c r="H35" s="680"/>
      <c r="I35" s="680"/>
      <c r="J35" s="680"/>
      <c r="K35" s="746"/>
      <c r="L35" s="823"/>
      <c r="M35" s="797"/>
      <c r="N35" s="797"/>
      <c r="O35" s="798"/>
      <c r="P35" s="796"/>
      <c r="Q35" s="797"/>
      <c r="R35" s="797"/>
      <c r="S35" s="798"/>
      <c r="T35" s="796"/>
      <c r="U35" s="797"/>
      <c r="V35" s="797"/>
      <c r="W35" s="798"/>
      <c r="X35" s="796"/>
      <c r="Y35" s="797"/>
      <c r="Z35" s="797"/>
      <c r="AA35" s="798"/>
      <c r="AB35" s="1006"/>
      <c r="AC35" s="1007"/>
      <c r="AD35" s="1007"/>
      <c r="AE35" s="1008"/>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45" customHeight="1">
      <c r="A36" s="206"/>
      <c r="B36" s="673" t="s">
        <v>244</v>
      </c>
      <c r="C36" s="674"/>
      <c r="D36" s="674"/>
      <c r="E36" s="674"/>
      <c r="F36" s="674"/>
      <c r="G36" s="674"/>
      <c r="H36" s="674"/>
      <c r="I36" s="674"/>
      <c r="J36" s="674"/>
      <c r="K36" s="745"/>
      <c r="L36" s="821"/>
      <c r="M36" s="819"/>
      <c r="N36" s="819"/>
      <c r="O36" s="820"/>
      <c r="P36" s="818"/>
      <c r="Q36" s="819"/>
      <c r="R36" s="819"/>
      <c r="S36" s="820"/>
      <c r="T36" s="818"/>
      <c r="U36" s="819"/>
      <c r="V36" s="819"/>
      <c r="W36" s="820"/>
      <c r="X36" s="818"/>
      <c r="Y36" s="819"/>
      <c r="Z36" s="819"/>
      <c r="AA36" s="820"/>
      <c r="AB36" s="942">
        <f>SUM(L36,T36,X36)</f>
        <v>0</v>
      </c>
      <c r="AC36" s="826"/>
      <c r="AD36" s="826"/>
      <c r="AE36" s="827"/>
      <c r="AF36" s="70"/>
      <c r="AG36" s="70"/>
      <c r="AH36" s="69"/>
      <c r="AI36" s="207"/>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4.45" customHeight="1">
      <c r="A37" s="206"/>
      <c r="B37" s="679"/>
      <c r="C37" s="680"/>
      <c r="D37" s="680"/>
      <c r="E37" s="680"/>
      <c r="F37" s="680"/>
      <c r="G37" s="680"/>
      <c r="H37" s="680"/>
      <c r="I37" s="680"/>
      <c r="J37" s="680"/>
      <c r="K37" s="746"/>
      <c r="L37" s="823"/>
      <c r="M37" s="797"/>
      <c r="N37" s="797"/>
      <c r="O37" s="798"/>
      <c r="P37" s="796"/>
      <c r="Q37" s="797"/>
      <c r="R37" s="797"/>
      <c r="S37" s="798"/>
      <c r="T37" s="796"/>
      <c r="U37" s="797"/>
      <c r="V37" s="797"/>
      <c r="W37" s="798"/>
      <c r="X37" s="796"/>
      <c r="Y37" s="797"/>
      <c r="Z37" s="797"/>
      <c r="AA37" s="798"/>
      <c r="AB37" s="984"/>
      <c r="AC37" s="835"/>
      <c r="AD37" s="835"/>
      <c r="AE37" s="836"/>
      <c r="AF37" s="70"/>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45" customHeight="1">
      <c r="A38" s="206"/>
      <c r="B38" s="673" t="s">
        <v>245</v>
      </c>
      <c r="C38" s="674"/>
      <c r="D38" s="674"/>
      <c r="E38" s="674"/>
      <c r="F38" s="674"/>
      <c r="G38" s="674"/>
      <c r="H38" s="674"/>
      <c r="I38" s="674"/>
      <c r="J38" s="674"/>
      <c r="K38" s="745"/>
      <c r="L38" s="821"/>
      <c r="M38" s="819"/>
      <c r="N38" s="819"/>
      <c r="O38" s="820"/>
      <c r="P38" s="818"/>
      <c r="Q38" s="819"/>
      <c r="R38" s="819"/>
      <c r="S38" s="820"/>
      <c r="T38" s="818"/>
      <c r="U38" s="819"/>
      <c r="V38" s="819"/>
      <c r="W38" s="820"/>
      <c r="X38" s="818"/>
      <c r="Y38" s="819"/>
      <c r="Z38" s="819"/>
      <c r="AA38" s="820"/>
      <c r="AB38" s="942">
        <f t="shared" ref="AB38" si="0">SUM(L38,T38,X38)</f>
        <v>0</v>
      </c>
      <c r="AC38" s="826"/>
      <c r="AD38" s="826"/>
      <c r="AE38" s="827"/>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45" customHeight="1">
      <c r="A39" s="206"/>
      <c r="B39" s="679"/>
      <c r="C39" s="680"/>
      <c r="D39" s="680"/>
      <c r="E39" s="680"/>
      <c r="F39" s="680"/>
      <c r="G39" s="680"/>
      <c r="H39" s="680"/>
      <c r="I39" s="680"/>
      <c r="J39" s="680"/>
      <c r="K39" s="746"/>
      <c r="L39" s="823"/>
      <c r="M39" s="797"/>
      <c r="N39" s="797"/>
      <c r="O39" s="798"/>
      <c r="P39" s="796"/>
      <c r="Q39" s="797"/>
      <c r="R39" s="797"/>
      <c r="S39" s="798"/>
      <c r="T39" s="796"/>
      <c r="U39" s="797"/>
      <c r="V39" s="797"/>
      <c r="W39" s="798"/>
      <c r="X39" s="796"/>
      <c r="Y39" s="797"/>
      <c r="Z39" s="797"/>
      <c r="AA39" s="798"/>
      <c r="AB39" s="984"/>
      <c r="AC39" s="835"/>
      <c r="AD39" s="835"/>
      <c r="AE39" s="836"/>
      <c r="AF39" s="70"/>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4.45" customHeight="1">
      <c r="A40" s="206"/>
      <c r="B40" s="673" t="s">
        <v>246</v>
      </c>
      <c r="C40" s="674"/>
      <c r="D40" s="674"/>
      <c r="E40" s="674"/>
      <c r="F40" s="674"/>
      <c r="G40" s="674"/>
      <c r="H40" s="674"/>
      <c r="I40" s="674"/>
      <c r="J40" s="674"/>
      <c r="K40" s="745"/>
      <c r="L40" s="821"/>
      <c r="M40" s="819"/>
      <c r="N40" s="819"/>
      <c r="O40" s="820"/>
      <c r="P40" s="818"/>
      <c r="Q40" s="819"/>
      <c r="R40" s="819"/>
      <c r="S40" s="820"/>
      <c r="T40" s="818"/>
      <c r="U40" s="819"/>
      <c r="V40" s="819"/>
      <c r="W40" s="820"/>
      <c r="X40" s="818"/>
      <c r="Y40" s="819"/>
      <c r="Z40" s="819"/>
      <c r="AA40" s="820"/>
      <c r="AB40" s="942">
        <f t="shared" ref="AB40" si="1">SUM(L40,T40,X40)</f>
        <v>0</v>
      </c>
      <c r="AC40" s="826"/>
      <c r="AD40" s="826"/>
      <c r="AE40" s="827"/>
      <c r="AF40" s="70"/>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45" customHeight="1">
      <c r="A41" s="206"/>
      <c r="B41" s="679"/>
      <c r="C41" s="680"/>
      <c r="D41" s="680"/>
      <c r="E41" s="680"/>
      <c r="F41" s="680"/>
      <c r="G41" s="680"/>
      <c r="H41" s="680"/>
      <c r="I41" s="680"/>
      <c r="J41" s="680"/>
      <c r="K41" s="746"/>
      <c r="L41" s="823"/>
      <c r="M41" s="797"/>
      <c r="N41" s="797"/>
      <c r="O41" s="798"/>
      <c r="P41" s="796"/>
      <c r="Q41" s="797"/>
      <c r="R41" s="797"/>
      <c r="S41" s="798"/>
      <c r="T41" s="796"/>
      <c r="U41" s="797"/>
      <c r="V41" s="797"/>
      <c r="W41" s="798"/>
      <c r="X41" s="796"/>
      <c r="Y41" s="797"/>
      <c r="Z41" s="797"/>
      <c r="AA41" s="798"/>
      <c r="AB41" s="984"/>
      <c r="AC41" s="835"/>
      <c r="AD41" s="835"/>
      <c r="AE41" s="836"/>
      <c r="AF41" s="70"/>
      <c r="AG41" s="70"/>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45" customHeight="1">
      <c r="A42" s="206"/>
      <c r="B42" s="673" t="s">
        <v>247</v>
      </c>
      <c r="C42" s="674"/>
      <c r="D42" s="674"/>
      <c r="E42" s="674"/>
      <c r="F42" s="674"/>
      <c r="G42" s="674"/>
      <c r="H42" s="674"/>
      <c r="I42" s="674"/>
      <c r="J42" s="674"/>
      <c r="K42" s="745"/>
      <c r="L42" s="821"/>
      <c r="M42" s="819"/>
      <c r="N42" s="819"/>
      <c r="O42" s="820"/>
      <c r="P42" s="818"/>
      <c r="Q42" s="819"/>
      <c r="R42" s="819"/>
      <c r="S42" s="820"/>
      <c r="T42" s="818"/>
      <c r="U42" s="819"/>
      <c r="V42" s="819"/>
      <c r="W42" s="820"/>
      <c r="X42" s="818"/>
      <c r="Y42" s="819"/>
      <c r="Z42" s="819"/>
      <c r="AA42" s="820"/>
      <c r="AB42" s="942">
        <f t="shared" ref="AB42" si="2">SUM(L42,T42,X42)</f>
        <v>0</v>
      </c>
      <c r="AC42" s="826"/>
      <c r="AD42" s="826"/>
      <c r="AE42" s="827"/>
      <c r="AF42" s="70"/>
      <c r="AG42" s="70"/>
      <c r="AH42" s="69"/>
      <c r="AI42" s="69"/>
      <c r="AJ42" s="69"/>
      <c r="AK42" s="69"/>
      <c r="AL42" s="69"/>
      <c r="AM42" s="69"/>
      <c r="AN42" s="72"/>
      <c r="AO42" s="72"/>
      <c r="AP42" s="63"/>
      <c r="AQ42" s="63"/>
      <c r="AR42" s="63"/>
      <c r="AS42" s="63"/>
      <c r="AT42" s="63"/>
      <c r="AU42" s="63"/>
      <c r="AV42" s="63"/>
      <c r="AW42" s="72"/>
      <c r="AX42" s="72"/>
      <c r="AY42" s="72"/>
      <c r="AZ42" s="72"/>
      <c r="BA42" s="72"/>
      <c r="BB42" s="72"/>
      <c r="BC42" s="72"/>
      <c r="BD42" s="72"/>
      <c r="BE42" s="72"/>
      <c r="BF42" s="72"/>
      <c r="BG42" s="72"/>
      <c r="BH42" s="72"/>
      <c r="BI42" s="72"/>
      <c r="BJ42" s="72"/>
      <c r="BK42" s="72"/>
      <c r="BL42" s="72"/>
      <c r="BM42" s="72"/>
      <c r="BN42" s="72"/>
    </row>
    <row r="43" spans="1:66" s="201" customFormat="1" ht="14.45" customHeight="1">
      <c r="A43" s="206"/>
      <c r="B43" s="679"/>
      <c r="C43" s="680"/>
      <c r="D43" s="680"/>
      <c r="E43" s="680"/>
      <c r="F43" s="680"/>
      <c r="G43" s="680"/>
      <c r="H43" s="680"/>
      <c r="I43" s="680"/>
      <c r="J43" s="680"/>
      <c r="K43" s="746"/>
      <c r="L43" s="823"/>
      <c r="M43" s="797"/>
      <c r="N43" s="797"/>
      <c r="O43" s="798"/>
      <c r="P43" s="796"/>
      <c r="Q43" s="797"/>
      <c r="R43" s="797"/>
      <c r="S43" s="798"/>
      <c r="T43" s="796"/>
      <c r="U43" s="797"/>
      <c r="V43" s="797"/>
      <c r="W43" s="798"/>
      <c r="X43" s="796"/>
      <c r="Y43" s="797"/>
      <c r="Z43" s="797"/>
      <c r="AA43" s="798"/>
      <c r="AB43" s="984"/>
      <c r="AC43" s="835"/>
      <c r="AD43" s="835"/>
      <c r="AE43" s="836"/>
      <c r="AF43" s="70"/>
      <c r="AG43" s="70"/>
      <c r="AH43" s="69"/>
      <c r="AI43" s="69"/>
      <c r="AJ43" s="69"/>
      <c r="AK43" s="69"/>
      <c r="AL43" s="69"/>
      <c r="AM43" s="69"/>
      <c r="AN43" s="72"/>
      <c r="AO43" s="72"/>
      <c r="AP43" s="63"/>
      <c r="AQ43" s="63"/>
      <c r="AR43" s="63"/>
      <c r="AS43" s="63"/>
      <c r="AT43" s="63"/>
      <c r="AU43" s="63"/>
      <c r="AV43" s="63"/>
      <c r="AW43" s="72"/>
      <c r="AX43" s="72"/>
      <c r="AY43" s="72"/>
      <c r="AZ43" s="72"/>
      <c r="BA43" s="72"/>
      <c r="BB43" s="72"/>
      <c r="BC43" s="72"/>
      <c r="BD43" s="72"/>
      <c r="BE43" s="72"/>
      <c r="BF43" s="72"/>
      <c r="BG43" s="72"/>
      <c r="BH43" s="72"/>
      <c r="BI43" s="72"/>
      <c r="BJ43" s="72"/>
      <c r="BK43" s="72"/>
      <c r="BL43" s="72"/>
      <c r="BM43" s="72"/>
      <c r="BN43" s="72"/>
    </row>
    <row r="44" spans="1:66" s="201" customFormat="1" ht="14.45" customHeight="1">
      <c r="A44" s="206"/>
      <c r="B44" s="673" t="s">
        <v>248</v>
      </c>
      <c r="C44" s="674"/>
      <c r="D44" s="674"/>
      <c r="E44" s="674"/>
      <c r="F44" s="674"/>
      <c r="G44" s="674"/>
      <c r="H44" s="674"/>
      <c r="I44" s="674"/>
      <c r="J44" s="674"/>
      <c r="K44" s="745"/>
      <c r="L44" s="821"/>
      <c r="M44" s="819"/>
      <c r="N44" s="819"/>
      <c r="O44" s="820"/>
      <c r="P44" s="818"/>
      <c r="Q44" s="819"/>
      <c r="R44" s="819"/>
      <c r="S44" s="820"/>
      <c r="T44" s="818"/>
      <c r="U44" s="819"/>
      <c r="V44" s="819"/>
      <c r="W44" s="820"/>
      <c r="X44" s="818"/>
      <c r="Y44" s="819"/>
      <c r="Z44" s="819"/>
      <c r="AA44" s="820"/>
      <c r="AB44" s="942">
        <f t="shared" ref="AB44" si="3">SUM(L44,T44,X44)</f>
        <v>0</v>
      </c>
      <c r="AC44" s="826"/>
      <c r="AD44" s="826"/>
      <c r="AE44" s="827"/>
      <c r="AF44" s="70"/>
      <c r="AG44" s="70"/>
      <c r="AH44" s="69"/>
      <c r="AI44" s="69"/>
      <c r="AJ44" s="69"/>
      <c r="AK44" s="69"/>
      <c r="AL44" s="69"/>
      <c r="AM44" s="69"/>
      <c r="AN44" s="72"/>
      <c r="AO44" s="72"/>
      <c r="AP44" s="63"/>
      <c r="AQ44" s="63"/>
      <c r="AR44" s="63"/>
      <c r="AS44" s="63"/>
      <c r="AT44" s="63"/>
      <c r="AU44" s="63"/>
      <c r="AV44" s="63"/>
      <c r="AW44" s="72"/>
      <c r="AX44" s="72"/>
      <c r="AY44" s="72"/>
      <c r="AZ44" s="72"/>
      <c r="BA44" s="72"/>
      <c r="BB44" s="72"/>
      <c r="BC44" s="72"/>
      <c r="BD44" s="72"/>
      <c r="BE44" s="72"/>
      <c r="BF44" s="72"/>
      <c r="BG44" s="72"/>
      <c r="BH44" s="72"/>
      <c r="BI44" s="72"/>
      <c r="BJ44" s="72"/>
      <c r="BK44" s="72"/>
      <c r="BL44" s="72"/>
      <c r="BM44" s="72"/>
      <c r="BN44" s="72"/>
    </row>
    <row r="45" spans="1:66" s="201" customFormat="1" ht="14.45" customHeight="1">
      <c r="A45" s="206"/>
      <c r="B45" s="679"/>
      <c r="C45" s="680"/>
      <c r="D45" s="680"/>
      <c r="E45" s="680"/>
      <c r="F45" s="680"/>
      <c r="G45" s="680"/>
      <c r="H45" s="680"/>
      <c r="I45" s="680"/>
      <c r="J45" s="680"/>
      <c r="K45" s="746"/>
      <c r="L45" s="823"/>
      <c r="M45" s="797"/>
      <c r="N45" s="797"/>
      <c r="O45" s="798"/>
      <c r="P45" s="796"/>
      <c r="Q45" s="797"/>
      <c r="R45" s="797"/>
      <c r="S45" s="798"/>
      <c r="T45" s="796"/>
      <c r="U45" s="797"/>
      <c r="V45" s="797"/>
      <c r="W45" s="798"/>
      <c r="X45" s="796"/>
      <c r="Y45" s="797"/>
      <c r="Z45" s="797"/>
      <c r="AA45" s="798"/>
      <c r="AB45" s="984"/>
      <c r="AC45" s="835"/>
      <c r="AD45" s="835"/>
      <c r="AE45" s="836"/>
      <c r="AF45" s="70"/>
      <c r="AG45" s="70"/>
      <c r="AH45" s="69"/>
      <c r="AI45" s="69"/>
      <c r="AJ45" s="69"/>
      <c r="AK45" s="69"/>
      <c r="AL45" s="69"/>
      <c r="AM45" s="69"/>
      <c r="AN45" s="72"/>
      <c r="AO45" s="72"/>
      <c r="AP45" s="63"/>
      <c r="AQ45" s="63"/>
      <c r="AR45" s="63"/>
      <c r="AS45" s="63"/>
      <c r="AT45" s="63"/>
      <c r="AU45" s="63"/>
      <c r="AV45" s="63"/>
      <c r="AW45" s="72"/>
      <c r="AX45" s="72"/>
      <c r="AY45" s="72"/>
      <c r="AZ45" s="72"/>
      <c r="BA45" s="72"/>
      <c r="BB45" s="72"/>
      <c r="BC45" s="72"/>
      <c r="BD45" s="72"/>
      <c r="BE45" s="72"/>
      <c r="BF45" s="72"/>
      <c r="BG45" s="72"/>
      <c r="BH45" s="72"/>
      <c r="BI45" s="72"/>
      <c r="BJ45" s="72"/>
      <c r="BK45" s="72"/>
      <c r="BL45" s="72"/>
      <c r="BM45" s="72"/>
      <c r="BN45" s="72"/>
    </row>
    <row r="46" spans="1:66" s="201" customFormat="1" ht="14.45" customHeight="1">
      <c r="A46" s="206"/>
      <c r="B46" s="719" t="s">
        <v>249</v>
      </c>
      <c r="C46" s="720"/>
      <c r="D46" s="720"/>
      <c r="E46" s="720"/>
      <c r="F46" s="720"/>
      <c r="G46" s="720"/>
      <c r="H46" s="720"/>
      <c r="I46" s="720"/>
      <c r="J46" s="720"/>
      <c r="K46" s="944"/>
      <c r="L46" s="1021">
        <f>SUM(L34:O45)</f>
        <v>0</v>
      </c>
      <c r="M46" s="1022"/>
      <c r="N46" s="1022"/>
      <c r="O46" s="1023"/>
      <c r="P46" s="1000">
        <f>SUM(P34:S45)</f>
        <v>0</v>
      </c>
      <c r="Q46" s="1001"/>
      <c r="R46" s="1001"/>
      <c r="S46" s="1002"/>
      <c r="T46" s="1000">
        <f t="shared" ref="T46" si="4">SUM(T34:W45)</f>
        <v>0</v>
      </c>
      <c r="U46" s="1001"/>
      <c r="V46" s="1001"/>
      <c r="W46" s="1002"/>
      <c r="X46" s="1000">
        <f t="shared" ref="X46" si="5">SUM(X34:AA45)</f>
        <v>0</v>
      </c>
      <c r="Y46" s="1001"/>
      <c r="Z46" s="1001"/>
      <c r="AA46" s="1002"/>
      <c r="AB46" s="1009">
        <f t="shared" ref="AB46" si="6">SUM(AB34:AE45)</f>
        <v>0</v>
      </c>
      <c r="AC46" s="1010"/>
      <c r="AD46" s="1010"/>
      <c r="AE46" s="1011"/>
      <c r="AF46" s="70"/>
      <c r="AG46" s="70"/>
      <c r="AH46" s="69"/>
      <c r="AI46" s="69"/>
      <c r="AJ46" s="69"/>
      <c r="AK46" s="69"/>
      <c r="AL46" s="69"/>
      <c r="AM46" s="69"/>
      <c r="AN46" s="72"/>
      <c r="AO46" s="72"/>
      <c r="AP46" s="63"/>
      <c r="AQ46" s="63"/>
      <c r="AR46" s="63"/>
      <c r="AS46" s="63"/>
      <c r="AT46" s="63"/>
      <c r="AU46" s="63"/>
      <c r="AV46" s="63"/>
      <c r="AW46" s="72"/>
      <c r="AX46" s="72"/>
      <c r="AY46" s="72"/>
      <c r="AZ46" s="72"/>
      <c r="BA46" s="72"/>
      <c r="BB46" s="72"/>
      <c r="BC46" s="72"/>
      <c r="BD46" s="72"/>
      <c r="BE46" s="72"/>
      <c r="BF46" s="72"/>
      <c r="BG46" s="72"/>
      <c r="BH46" s="72"/>
      <c r="BI46" s="72"/>
      <c r="BJ46" s="72"/>
      <c r="BK46" s="72"/>
      <c r="BL46" s="72"/>
      <c r="BM46" s="72"/>
      <c r="BN46" s="72"/>
    </row>
    <row r="47" spans="1:66" s="201" customFormat="1" ht="14.45" customHeight="1">
      <c r="A47" s="206"/>
      <c r="B47" s="716"/>
      <c r="C47" s="717"/>
      <c r="D47" s="717"/>
      <c r="E47" s="717"/>
      <c r="F47" s="717"/>
      <c r="G47" s="717"/>
      <c r="H47" s="717"/>
      <c r="I47" s="717"/>
      <c r="J47" s="717"/>
      <c r="K47" s="945"/>
      <c r="L47" s="1024"/>
      <c r="M47" s="1025"/>
      <c r="N47" s="1025"/>
      <c r="O47" s="1026"/>
      <c r="P47" s="1003"/>
      <c r="Q47" s="1004"/>
      <c r="R47" s="1004"/>
      <c r="S47" s="1005"/>
      <c r="T47" s="1003"/>
      <c r="U47" s="1004"/>
      <c r="V47" s="1004"/>
      <c r="W47" s="1005"/>
      <c r="X47" s="1003"/>
      <c r="Y47" s="1004"/>
      <c r="Z47" s="1004"/>
      <c r="AA47" s="1005"/>
      <c r="AB47" s="774"/>
      <c r="AC47" s="775"/>
      <c r="AD47" s="775"/>
      <c r="AE47" s="776"/>
      <c r="AF47" s="70"/>
      <c r="AG47" s="70"/>
      <c r="AH47" s="69"/>
      <c r="AI47" s="69"/>
      <c r="AJ47" s="69"/>
      <c r="AK47" s="69"/>
      <c r="AL47" s="69"/>
      <c r="AM47" s="69"/>
      <c r="AN47" s="72"/>
      <c r="AO47" s="72"/>
      <c r="AP47" s="63"/>
      <c r="AQ47" s="63"/>
      <c r="AR47" s="63"/>
      <c r="AS47" s="63"/>
      <c r="AT47" s="63"/>
      <c r="AU47" s="63"/>
      <c r="AV47" s="63"/>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5"/>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70"/>
      <c r="AC49" s="70"/>
      <c r="AD49" s="70"/>
      <c r="AE49" s="70"/>
      <c r="AF49" s="70"/>
      <c r="AG49" s="70"/>
      <c r="AH49" s="69"/>
      <c r="AI49" s="69"/>
      <c r="AJ49" s="69"/>
      <c r="AK49" s="69"/>
      <c r="AL49" s="69"/>
      <c r="AM49" s="69"/>
      <c r="AN49" s="72"/>
      <c r="AO49" s="249"/>
      <c r="AP49" s="249"/>
      <c r="AQ49" s="249"/>
      <c r="AR49" s="249"/>
      <c r="AS49" s="249"/>
      <c r="AT49" s="249"/>
      <c r="AU49" s="249"/>
      <c r="AV49" s="72"/>
      <c r="AW49" s="72"/>
      <c r="AX49" s="72"/>
      <c r="AY49" s="72"/>
      <c r="AZ49" s="72"/>
      <c r="BA49" s="72"/>
      <c r="BB49" s="72"/>
      <c r="BC49" s="72"/>
      <c r="BD49" s="72"/>
      <c r="BE49" s="72"/>
      <c r="BF49" s="72"/>
      <c r="BG49" s="72"/>
      <c r="BH49" s="72"/>
      <c r="BI49" s="72"/>
      <c r="BJ49" s="72"/>
      <c r="BK49" s="72"/>
      <c r="BL49" s="72"/>
      <c r="BM49" s="72"/>
      <c r="BN49" s="72"/>
    </row>
    <row r="50" spans="1:66" ht="14.1" customHeight="1">
      <c r="B50" s="288" t="s">
        <v>12</v>
      </c>
      <c r="C50" s="889" t="s">
        <v>1110</v>
      </c>
      <c r="D50" s="889"/>
      <c r="E50" s="889"/>
      <c r="F50" s="889"/>
      <c r="G50" s="889"/>
      <c r="H50" s="889"/>
      <c r="I50" s="889"/>
      <c r="J50" s="889"/>
      <c r="K50" s="889"/>
      <c r="L50" s="889"/>
      <c r="M50" s="889"/>
      <c r="N50" s="889"/>
      <c r="O50" s="889"/>
      <c r="P50" s="889"/>
      <c r="Q50" s="889"/>
      <c r="R50" s="889"/>
      <c r="S50" s="889"/>
      <c r="T50" s="889"/>
      <c r="U50" s="889"/>
      <c r="V50" s="889"/>
      <c r="W50" s="889"/>
      <c r="X50" s="889"/>
      <c r="Y50" s="889"/>
      <c r="Z50" s="889"/>
      <c r="AA50" s="889"/>
      <c r="AB50" s="889"/>
      <c r="AC50" s="889"/>
      <c r="AD50" s="889"/>
      <c r="AE50" s="889"/>
      <c r="AF50" s="889"/>
    </row>
    <row r="51" spans="1:66" ht="14.1" customHeight="1">
      <c r="B51" s="2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89"/>
      <c r="AF51" s="889"/>
      <c r="AO51" s="252"/>
      <c r="AP51" s="252"/>
      <c r="AQ51" s="252"/>
      <c r="AR51" s="72"/>
      <c r="AS51" s="72"/>
      <c r="AT51" s="72"/>
      <c r="AU51" s="72"/>
    </row>
    <row r="52" spans="1:66" ht="14.45" customHeight="1">
      <c r="B52" s="288" t="s">
        <v>13</v>
      </c>
      <c r="C52" s="292" t="s">
        <v>1222</v>
      </c>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O52" s="72"/>
      <c r="AP52" s="72"/>
      <c r="AQ52" s="72"/>
      <c r="AR52" s="72"/>
      <c r="AS52" s="72"/>
      <c r="AT52" s="72"/>
      <c r="AU52" s="72"/>
    </row>
    <row r="53" spans="1:66" ht="14.45" customHeight="1">
      <c r="B53" s="288" t="s">
        <v>64</v>
      </c>
      <c r="C53" s="292" t="s">
        <v>1223</v>
      </c>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O53" s="72"/>
      <c r="AP53" s="72"/>
      <c r="AQ53" s="72"/>
      <c r="AR53" s="72"/>
      <c r="AS53" s="72"/>
      <c r="AT53" s="72"/>
      <c r="AU53" s="72"/>
    </row>
    <row r="54" spans="1:66" ht="13.5" customHeight="1">
      <c r="B54" s="288" t="s">
        <v>65</v>
      </c>
      <c r="C54" s="1020" t="s">
        <v>1224</v>
      </c>
      <c r="D54" s="889"/>
      <c r="E54" s="889"/>
      <c r="F54" s="889"/>
      <c r="G54" s="889"/>
      <c r="H54" s="889"/>
      <c r="I54" s="889"/>
      <c r="J54" s="889"/>
      <c r="K54" s="889"/>
      <c r="L54" s="889"/>
      <c r="M54" s="889"/>
      <c r="N54" s="889"/>
      <c r="O54" s="889"/>
      <c r="P54" s="889"/>
      <c r="Q54" s="889"/>
      <c r="R54" s="889"/>
      <c r="S54" s="889"/>
      <c r="T54" s="889"/>
      <c r="U54" s="889"/>
      <c r="V54" s="889"/>
      <c r="W54" s="889"/>
      <c r="X54" s="889"/>
      <c r="Y54" s="889"/>
      <c r="Z54" s="889"/>
      <c r="AA54" s="889"/>
      <c r="AB54" s="889"/>
      <c r="AC54" s="889"/>
      <c r="AD54" s="889"/>
      <c r="AE54" s="889"/>
      <c r="AF54" s="889"/>
      <c r="AO54" s="72"/>
      <c r="AP54" s="72"/>
      <c r="AQ54" s="72"/>
      <c r="AR54" s="72"/>
      <c r="AS54" s="72"/>
      <c r="AT54" s="72"/>
      <c r="AU54" s="72"/>
    </row>
    <row r="55" spans="1:66" ht="13.5" customHeight="1">
      <c r="B55" s="288"/>
      <c r="C55" s="889"/>
      <c r="D55" s="889"/>
      <c r="E55" s="889"/>
      <c r="F55" s="889"/>
      <c r="G55" s="889"/>
      <c r="H55" s="889"/>
      <c r="I55" s="889"/>
      <c r="J55" s="889"/>
      <c r="K55" s="889"/>
      <c r="L55" s="889"/>
      <c r="M55" s="889"/>
      <c r="N55" s="889"/>
      <c r="O55" s="889"/>
      <c r="P55" s="889"/>
      <c r="Q55" s="889"/>
      <c r="R55" s="889"/>
      <c r="S55" s="889"/>
      <c r="T55" s="889"/>
      <c r="U55" s="889"/>
      <c r="V55" s="889"/>
      <c r="W55" s="889"/>
      <c r="X55" s="889"/>
      <c r="Y55" s="889"/>
      <c r="Z55" s="889"/>
      <c r="AA55" s="889"/>
      <c r="AB55" s="889"/>
      <c r="AC55" s="889"/>
      <c r="AD55" s="889"/>
      <c r="AE55" s="889"/>
      <c r="AF55" s="889"/>
      <c r="AO55" s="72"/>
      <c r="AP55" s="72"/>
      <c r="AQ55" s="72"/>
      <c r="AR55" s="72"/>
      <c r="AS55" s="72"/>
      <c r="AT55" s="72"/>
      <c r="AU55" s="72"/>
    </row>
    <row r="56" spans="1:66" ht="13.5" customHeight="1">
      <c r="B56" s="288"/>
      <c r="C56" s="889"/>
      <c r="D56" s="889"/>
      <c r="E56" s="889"/>
      <c r="F56" s="889"/>
      <c r="G56" s="889"/>
      <c r="H56" s="889"/>
      <c r="I56" s="889"/>
      <c r="J56" s="889"/>
      <c r="K56" s="889"/>
      <c r="L56" s="889"/>
      <c r="M56" s="889"/>
      <c r="N56" s="889"/>
      <c r="O56" s="889"/>
      <c r="P56" s="889"/>
      <c r="Q56" s="889"/>
      <c r="R56" s="889"/>
      <c r="S56" s="889"/>
      <c r="T56" s="889"/>
      <c r="U56" s="889"/>
      <c r="V56" s="889"/>
      <c r="W56" s="889"/>
      <c r="X56" s="889"/>
      <c r="Y56" s="889"/>
      <c r="Z56" s="889"/>
      <c r="AA56" s="889"/>
      <c r="AB56" s="889"/>
      <c r="AC56" s="889"/>
      <c r="AD56" s="889"/>
      <c r="AE56" s="889"/>
      <c r="AF56" s="889"/>
      <c r="AO56" s="72"/>
      <c r="AP56" s="72"/>
      <c r="AQ56" s="72"/>
      <c r="AR56" s="72"/>
      <c r="AS56" s="72"/>
      <c r="AT56" s="72"/>
      <c r="AU56"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7">
    <mergeCell ref="B3:G4"/>
    <mergeCell ref="H3:AE3"/>
    <mergeCell ref="B5:G6"/>
    <mergeCell ref="B34:K35"/>
    <mergeCell ref="B7:G8"/>
    <mergeCell ref="C11:AF12"/>
    <mergeCell ref="C14:AF15"/>
    <mergeCell ref="B20:H21"/>
    <mergeCell ref="B22:H23"/>
    <mergeCell ref="C27:AF27"/>
    <mergeCell ref="B32:K33"/>
    <mergeCell ref="L32:O33"/>
    <mergeCell ref="T32:W33"/>
    <mergeCell ref="X32:AA33"/>
    <mergeCell ref="AB32:AE33"/>
    <mergeCell ref="H5:J6"/>
    <mergeCell ref="C50:AF51"/>
    <mergeCell ref="C54:AF56"/>
    <mergeCell ref="B36:K37"/>
    <mergeCell ref="B38:K39"/>
    <mergeCell ref="B40:K41"/>
    <mergeCell ref="B42:K43"/>
    <mergeCell ref="B44:K45"/>
    <mergeCell ref="B46:K47"/>
    <mergeCell ref="L46:O47"/>
    <mergeCell ref="P46:S47"/>
    <mergeCell ref="L38:O39"/>
    <mergeCell ref="L40:O41"/>
    <mergeCell ref="L42:O43"/>
    <mergeCell ref="L44:O45"/>
    <mergeCell ref="P38:S39"/>
    <mergeCell ref="P40:S41"/>
    <mergeCell ref="H7:J8"/>
    <mergeCell ref="K5:M6"/>
    <mergeCell ref="Z5:AB6"/>
    <mergeCell ref="Z7:AB8"/>
    <mergeCell ref="AC5:AE6"/>
    <mergeCell ref="AC7:AE8"/>
    <mergeCell ref="K7:M8"/>
    <mergeCell ref="N5:P6"/>
    <mergeCell ref="Q5:S6"/>
    <mergeCell ref="T5:V6"/>
    <mergeCell ref="W5:Y6"/>
    <mergeCell ref="N7:P8"/>
    <mergeCell ref="Q7:S8"/>
    <mergeCell ref="T7:V8"/>
    <mergeCell ref="W7:Y8"/>
    <mergeCell ref="I20:N21"/>
    <mergeCell ref="I22:N23"/>
    <mergeCell ref="L34:O35"/>
    <mergeCell ref="L36:O37"/>
    <mergeCell ref="P34:S35"/>
    <mergeCell ref="P36:S37"/>
    <mergeCell ref="B29:AC29"/>
    <mergeCell ref="P42:S43"/>
    <mergeCell ref="P44:S45"/>
    <mergeCell ref="T34:W35"/>
    <mergeCell ref="X34:AA35"/>
    <mergeCell ref="T36:W37"/>
    <mergeCell ref="X36:AA37"/>
    <mergeCell ref="T38:W39"/>
    <mergeCell ref="X38:AA39"/>
    <mergeCell ref="T40:W41"/>
    <mergeCell ref="X40:AA41"/>
    <mergeCell ref="T42:W43"/>
    <mergeCell ref="X42:AA43"/>
    <mergeCell ref="T44:W45"/>
    <mergeCell ref="X44:AA45"/>
    <mergeCell ref="T46:W47"/>
    <mergeCell ref="X46:AA47"/>
    <mergeCell ref="AB34:AE35"/>
    <mergeCell ref="AB36:AE37"/>
    <mergeCell ref="AB46:AE47"/>
    <mergeCell ref="AB38:AE39"/>
    <mergeCell ref="AB40:AE41"/>
    <mergeCell ref="AB42:AE43"/>
    <mergeCell ref="AB44:AE45"/>
  </mergeCells>
  <phoneticPr fontId="2"/>
  <conditionalFormatting sqref="Z5:AB8 H8:J8 H7:K7 H5:Y6 N7 Q7 T7 W7">
    <cfRule type="cellIs" dxfId="1067" priority="14" operator="notEqual">
      <formula>""</formula>
    </cfRule>
  </conditionalFormatting>
  <conditionalFormatting sqref="I20:N21">
    <cfRule type="cellIs" dxfId="1066" priority="13" operator="notEqual">
      <formula>""</formula>
    </cfRule>
  </conditionalFormatting>
  <conditionalFormatting sqref="L34:AA45">
    <cfRule type="cellIs" dxfId="1065" priority="12" operator="notEqual">
      <formula>""</formula>
    </cfRule>
  </conditionalFormatting>
  <conditionalFormatting sqref="H5:J8 H10">
    <cfRule type="expression" dxfId="1064" priority="10">
      <formula>$H$5&lt;$H$7</formula>
    </cfRule>
  </conditionalFormatting>
  <conditionalFormatting sqref="K5:M8 H10">
    <cfRule type="expression" dxfId="1063" priority="9">
      <formula>$K$5&lt;$K$7</formula>
    </cfRule>
  </conditionalFormatting>
  <conditionalFormatting sqref="N5:P8 H10">
    <cfRule type="expression" dxfId="1062" priority="8">
      <formula>$N$5&lt;$N$7</formula>
    </cfRule>
  </conditionalFormatting>
  <conditionalFormatting sqref="Q5:S8 H10">
    <cfRule type="expression" dxfId="1061" priority="7">
      <formula>$Q$5&lt;$Q$7</formula>
    </cfRule>
  </conditionalFormatting>
  <conditionalFormatting sqref="T5:V8 H10">
    <cfRule type="expression" dxfId="1060" priority="6">
      <formula>$T$5&lt;$T$7</formula>
    </cfRule>
  </conditionalFormatting>
  <conditionalFormatting sqref="W5:Y8 H10">
    <cfRule type="expression" dxfId="1059" priority="5">
      <formula>$W$5&lt;$W$7</formula>
    </cfRule>
  </conditionalFormatting>
  <conditionalFormatting sqref="Z5:AB8 H10">
    <cfRule type="expression" dxfId="1058" priority="4">
      <formula>$Z$5&lt;$Z$7</formula>
    </cfRule>
  </conditionalFormatting>
  <dataValidations count="2">
    <dataValidation type="whole" operator="greaterThanOrEqual" allowBlank="1" showInputMessage="1" showErrorMessage="1" error="ここでは小数点以下の値は入力できません。下の「再試行」をクリックし整数で入力してください。" sqref="H5:AB8 I20:N21 L34:O45 T34:AA45" xr:uid="{167C195A-D643-4B68-ACD3-653743005FE5}">
      <formula1>0</formula1>
    </dataValidation>
    <dataValidation type="whole" operator="lessThanOrEqual" allowBlank="1" showInputMessage="1" showErrorMessage="1" sqref="P34:S35 P36:S37 P38:S39 P40:S41 P42:S43 P44:S45" xr:uid="{910AD0AC-1907-4103-B03B-ABB0D5625F9D}">
      <formula1>L34</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1" id="{8FB86111-0A15-4068-B497-715028B000D2}">
            <xm:f>'9'!$AC$10=0</xm:f>
            <x14:dxf>
              <fill>
                <patternFill patternType="lightGray">
                  <bgColor auto="1"/>
                </patternFill>
              </fill>
            </x14:dxf>
          </x14:cfRule>
          <xm:sqref>L34:AA45</xm:sqref>
        </x14:conditionalFormatting>
        <x14:conditionalFormatting xmlns:xm="http://schemas.microsoft.com/office/excel/2006/main">
          <x14:cfRule type="expression" priority="11" id="{35071086-183A-4347-BFC8-B1D698DB1A01}">
            <xm:f>AND($AC$5&gt;0,'9'!$AC$6&lt;&gt;$AC$5)</xm:f>
            <x14:dxf>
              <font>
                <color rgb="FFFF0000"/>
              </font>
            </x14:dxf>
          </x14:cfRule>
          <xm:sqref>H9 AC5:AE6</xm:sqref>
        </x14:conditionalFormatting>
        <x14:conditionalFormatting xmlns:xm="http://schemas.microsoft.com/office/excel/2006/main">
          <x14:cfRule type="expression" priority="3" id="{EEB01BA5-FB4B-4860-B9DE-1C8F3B4AE98F}">
            <xm:f>'9'!$AC$10=0</xm:f>
            <x14:dxf>
              <font>
                <color rgb="FF0000FF"/>
              </font>
            </x14:dxf>
          </x14:cfRule>
          <xm:sqref>B29:AC29</xm:sqref>
        </x14:conditionalFormatting>
        <x14:conditionalFormatting xmlns:xm="http://schemas.microsoft.com/office/excel/2006/main">
          <x14:cfRule type="expression" priority="2" id="{65B1F04C-A532-4935-920F-7234A3D7AFE9}">
            <xm:f>'9'!$AC$10=0</xm:f>
            <x14:dxf>
              <font>
                <color theme="2"/>
              </font>
            </x14:dxf>
          </x14:cfRule>
          <xm:sqref>B31:AE47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53051-5103-48AD-BDC2-C6C570818D9D}">
  <sheetPr codeName="Sheet13"/>
  <dimension ref="A1:BO44"/>
  <sheetViews>
    <sheetView showGridLines="0" view="pageBreakPreview" zoomScaleNormal="100" zoomScaleSheetLayoutView="100" workbookViewId="0">
      <selection activeCell="G13" sqref="G13:H1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73" t="s">
        <v>250</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72"/>
      <c r="AP1" s="72"/>
      <c r="AQ1" s="72"/>
      <c r="AR1" s="72"/>
      <c r="AS1" s="72"/>
      <c r="AT1" s="72"/>
      <c r="AU1" s="72"/>
      <c r="AV1" s="249"/>
      <c r="AW1" s="249"/>
      <c r="AX1" s="249"/>
      <c r="AY1" s="249"/>
      <c r="AZ1" s="249"/>
      <c r="BA1" s="249"/>
      <c r="BB1" s="249"/>
      <c r="BC1" s="249"/>
      <c r="BD1" s="249"/>
      <c r="BE1" s="249"/>
      <c r="BF1" s="249"/>
      <c r="BG1" s="249"/>
      <c r="BH1" s="249"/>
      <c r="BI1" s="249"/>
      <c r="BJ1" s="249"/>
      <c r="BK1" s="249"/>
      <c r="BL1" s="249"/>
      <c r="BM1" s="249"/>
      <c r="BN1" s="249"/>
    </row>
    <row r="2" spans="1:66">
      <c r="G2" s="226" t="s">
        <v>853</v>
      </c>
      <c r="H2" s="226"/>
      <c r="I2" s="223"/>
      <c r="J2" s="238"/>
      <c r="K2" s="238"/>
      <c r="L2" s="238"/>
      <c r="M2" s="238"/>
      <c r="N2" s="238"/>
      <c r="O2" s="238"/>
      <c r="P2" s="238"/>
      <c r="Q2" s="238"/>
      <c r="R2" s="238"/>
      <c r="S2" s="238"/>
      <c r="T2" s="238"/>
      <c r="U2" s="238"/>
      <c r="V2" s="238"/>
      <c r="W2" s="238"/>
      <c r="X2" s="238"/>
      <c r="Y2" s="238"/>
      <c r="Z2" s="238"/>
      <c r="AA2" s="238"/>
      <c r="AB2" s="251" t="s">
        <v>164</v>
      </c>
      <c r="AC2" s="65"/>
      <c r="AD2" s="285"/>
      <c r="AE2" s="285"/>
      <c r="AF2" s="285"/>
      <c r="AG2" s="285"/>
      <c r="AI2" s="207"/>
      <c r="AO2" s="72"/>
      <c r="AP2" s="72"/>
      <c r="AQ2" s="72"/>
      <c r="AR2" s="72"/>
      <c r="AS2" s="72"/>
      <c r="AT2" s="72"/>
      <c r="AU2" s="72"/>
    </row>
    <row r="3" spans="1:66" s="201" customFormat="1" ht="15" customHeight="1">
      <c r="A3" s="206"/>
      <c r="B3" s="719" t="s">
        <v>867</v>
      </c>
      <c r="C3" s="720"/>
      <c r="D3" s="720"/>
      <c r="E3" s="720"/>
      <c r="F3" s="721"/>
      <c r="G3" s="1041" t="s">
        <v>971</v>
      </c>
      <c r="H3" s="1042"/>
      <c r="I3" s="1041" t="s">
        <v>972</v>
      </c>
      <c r="J3" s="1042"/>
      <c r="K3" s="1041" t="s">
        <v>973</v>
      </c>
      <c r="L3" s="1042"/>
      <c r="M3" s="1041" t="s">
        <v>974</v>
      </c>
      <c r="N3" s="1042"/>
      <c r="O3" s="1041" t="s">
        <v>975</v>
      </c>
      <c r="P3" s="1042"/>
      <c r="Q3" s="1041" t="s">
        <v>976</v>
      </c>
      <c r="R3" s="1042"/>
      <c r="S3" s="1041" t="s">
        <v>977</v>
      </c>
      <c r="T3" s="1042"/>
      <c r="U3" s="1041" t="s">
        <v>978</v>
      </c>
      <c r="V3" s="1042"/>
      <c r="W3" s="1041" t="s">
        <v>979</v>
      </c>
      <c r="X3" s="1042"/>
      <c r="Y3" s="1037" t="s">
        <v>251</v>
      </c>
      <c r="Z3" s="1037" t="s">
        <v>252</v>
      </c>
      <c r="AA3" s="1037" t="s">
        <v>252</v>
      </c>
      <c r="AB3" s="1037" t="s">
        <v>252</v>
      </c>
      <c r="AC3" s="204"/>
      <c r="AD3" s="204"/>
      <c r="AE3" s="204"/>
      <c r="AF3" s="204"/>
      <c r="AG3" s="204"/>
      <c r="AH3" s="207"/>
      <c r="AI3" s="69"/>
      <c r="AJ3" s="69"/>
      <c r="AK3" s="207"/>
      <c r="AL3" s="207"/>
      <c r="AM3" s="207"/>
      <c r="AN3" s="25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13"/>
      <c r="C4" s="714"/>
      <c r="D4" s="714"/>
      <c r="E4" s="714"/>
      <c r="F4" s="715"/>
      <c r="G4" s="1043"/>
      <c r="H4" s="1044"/>
      <c r="I4" s="1043"/>
      <c r="J4" s="1044"/>
      <c r="K4" s="1043"/>
      <c r="L4" s="1044"/>
      <c r="M4" s="1043"/>
      <c r="N4" s="1044"/>
      <c r="O4" s="1043"/>
      <c r="P4" s="1044"/>
      <c r="Q4" s="1043"/>
      <c r="R4" s="1044"/>
      <c r="S4" s="1043"/>
      <c r="T4" s="1044"/>
      <c r="U4" s="1043"/>
      <c r="V4" s="1044"/>
      <c r="W4" s="1043"/>
      <c r="X4" s="1044"/>
      <c r="Y4" s="1037"/>
      <c r="Z4" s="1037"/>
      <c r="AA4" s="1037"/>
      <c r="AB4" s="1037"/>
      <c r="AC4" s="204"/>
      <c r="AD4" s="204"/>
      <c r="AE4" s="204"/>
      <c r="AF4" s="204"/>
      <c r="AG4" s="204"/>
      <c r="AH4" s="207"/>
      <c r="AI4" s="207"/>
      <c r="AJ4" s="207"/>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13"/>
      <c r="C5" s="714"/>
      <c r="D5" s="714"/>
      <c r="E5" s="714"/>
      <c r="F5" s="715"/>
      <c r="G5" s="1043"/>
      <c r="H5" s="1044"/>
      <c r="I5" s="1043"/>
      <c r="J5" s="1044"/>
      <c r="K5" s="1043"/>
      <c r="L5" s="1044"/>
      <c r="M5" s="1043"/>
      <c r="N5" s="1044"/>
      <c r="O5" s="1043"/>
      <c r="P5" s="1044"/>
      <c r="Q5" s="1043"/>
      <c r="R5" s="1044"/>
      <c r="S5" s="1043"/>
      <c r="T5" s="1044"/>
      <c r="U5" s="1043"/>
      <c r="V5" s="1044"/>
      <c r="W5" s="1043"/>
      <c r="X5" s="1044"/>
      <c r="Y5" s="1037"/>
      <c r="Z5" s="1037"/>
      <c r="AA5" s="1037"/>
      <c r="AB5" s="1037"/>
      <c r="AC5" s="204"/>
      <c r="AD5" s="204"/>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13"/>
      <c r="C6" s="714"/>
      <c r="D6" s="714"/>
      <c r="E6" s="714"/>
      <c r="F6" s="715"/>
      <c r="G6" s="1043"/>
      <c r="H6" s="1044"/>
      <c r="I6" s="1043"/>
      <c r="J6" s="1044"/>
      <c r="K6" s="1043"/>
      <c r="L6" s="1044"/>
      <c r="M6" s="1043"/>
      <c r="N6" s="1044"/>
      <c r="O6" s="1043"/>
      <c r="P6" s="1044"/>
      <c r="Q6" s="1043"/>
      <c r="R6" s="1044"/>
      <c r="S6" s="1043"/>
      <c r="T6" s="1044"/>
      <c r="U6" s="1043"/>
      <c r="V6" s="1044"/>
      <c r="W6" s="1043"/>
      <c r="X6" s="1044"/>
      <c r="Y6" s="1037"/>
      <c r="Z6" s="1037"/>
      <c r="AA6" s="1037"/>
      <c r="AB6" s="1037"/>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13"/>
      <c r="C7" s="714"/>
      <c r="D7" s="714"/>
      <c r="E7" s="714"/>
      <c r="F7" s="715"/>
      <c r="G7" s="1043"/>
      <c r="H7" s="1044"/>
      <c r="I7" s="1043"/>
      <c r="J7" s="1044"/>
      <c r="K7" s="1043"/>
      <c r="L7" s="1044"/>
      <c r="M7" s="1043"/>
      <c r="N7" s="1044"/>
      <c r="O7" s="1043"/>
      <c r="P7" s="1044"/>
      <c r="Q7" s="1043"/>
      <c r="R7" s="1044"/>
      <c r="S7" s="1043"/>
      <c r="T7" s="1044"/>
      <c r="U7" s="1043"/>
      <c r="V7" s="1044"/>
      <c r="W7" s="1043"/>
      <c r="X7" s="1044"/>
      <c r="Y7" s="1037"/>
      <c r="Z7" s="1037"/>
      <c r="AA7" s="1037"/>
      <c r="AB7" s="1037"/>
      <c r="AC7" s="204"/>
      <c r="AD7" s="204"/>
      <c r="AE7" s="204"/>
      <c r="AF7" s="204"/>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13"/>
      <c r="C8" s="714"/>
      <c r="D8" s="714"/>
      <c r="E8" s="714"/>
      <c r="F8" s="715"/>
      <c r="G8" s="1043"/>
      <c r="H8" s="1044"/>
      <c r="I8" s="1043"/>
      <c r="J8" s="1044"/>
      <c r="K8" s="1043"/>
      <c r="L8" s="1044"/>
      <c r="M8" s="1043"/>
      <c r="N8" s="1044"/>
      <c r="O8" s="1043"/>
      <c r="P8" s="1044"/>
      <c r="Q8" s="1043"/>
      <c r="R8" s="1044"/>
      <c r="S8" s="1043"/>
      <c r="T8" s="1044"/>
      <c r="U8" s="1043"/>
      <c r="V8" s="1044"/>
      <c r="W8" s="1043"/>
      <c r="X8" s="1044"/>
      <c r="Y8" s="1037"/>
      <c r="Z8" s="1037"/>
      <c r="AA8" s="1037"/>
      <c r="AB8" s="1037"/>
      <c r="AC8" s="204"/>
      <c r="AD8" s="204"/>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713"/>
      <c r="C9" s="714"/>
      <c r="D9" s="714"/>
      <c r="E9" s="714"/>
      <c r="F9" s="715"/>
      <c r="G9" s="1043"/>
      <c r="H9" s="1044"/>
      <c r="I9" s="1043"/>
      <c r="J9" s="1044"/>
      <c r="K9" s="1043"/>
      <c r="L9" s="1044"/>
      <c r="M9" s="1043"/>
      <c r="N9" s="1044"/>
      <c r="O9" s="1043"/>
      <c r="P9" s="1044"/>
      <c r="Q9" s="1043"/>
      <c r="R9" s="1044"/>
      <c r="S9" s="1043"/>
      <c r="T9" s="1044"/>
      <c r="U9" s="1043"/>
      <c r="V9" s="1044"/>
      <c r="W9" s="1043"/>
      <c r="X9" s="1044"/>
      <c r="Y9" s="1037"/>
      <c r="Z9" s="1037"/>
      <c r="AA9" s="1037"/>
      <c r="AB9" s="1037"/>
      <c r="AC9" s="204"/>
      <c r="AD9" s="204"/>
      <c r="AE9" s="204"/>
      <c r="AF9" s="204"/>
      <c r="AG9" s="204"/>
      <c r="AH9" s="207"/>
      <c r="AI9" s="69"/>
      <c r="AJ9" s="69"/>
      <c r="AK9" s="69"/>
      <c r="AL9" s="69"/>
      <c r="AM9" s="69"/>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713"/>
      <c r="C10" s="714"/>
      <c r="D10" s="714"/>
      <c r="E10" s="714"/>
      <c r="F10" s="715"/>
      <c r="G10" s="1043"/>
      <c r="H10" s="1044"/>
      <c r="I10" s="1043"/>
      <c r="J10" s="1044"/>
      <c r="K10" s="1043"/>
      <c r="L10" s="1044"/>
      <c r="M10" s="1043"/>
      <c r="N10" s="1044"/>
      <c r="O10" s="1043"/>
      <c r="P10" s="1044"/>
      <c r="Q10" s="1043"/>
      <c r="R10" s="1044"/>
      <c r="S10" s="1043"/>
      <c r="T10" s="1044"/>
      <c r="U10" s="1043"/>
      <c r="V10" s="1044"/>
      <c r="W10" s="1043"/>
      <c r="X10" s="1044"/>
      <c r="Y10" s="1037"/>
      <c r="Z10" s="1037"/>
      <c r="AA10" s="1037"/>
      <c r="AB10" s="1037"/>
      <c r="AC10" s="204"/>
      <c r="AD10" s="204"/>
      <c r="AE10" s="204"/>
      <c r="AF10" s="204"/>
      <c r="AG10" s="204"/>
      <c r="AH10" s="207"/>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713"/>
      <c r="C11" s="714"/>
      <c r="D11" s="714"/>
      <c r="E11" s="714"/>
      <c r="F11" s="715"/>
      <c r="G11" s="1043"/>
      <c r="H11" s="1044"/>
      <c r="I11" s="1043"/>
      <c r="J11" s="1044"/>
      <c r="K11" s="1043"/>
      <c r="L11" s="1044"/>
      <c r="M11" s="1043"/>
      <c r="N11" s="1044"/>
      <c r="O11" s="1043"/>
      <c r="P11" s="1044"/>
      <c r="Q11" s="1043"/>
      <c r="R11" s="1044"/>
      <c r="S11" s="1043"/>
      <c r="T11" s="1044"/>
      <c r="U11" s="1043"/>
      <c r="V11" s="1044"/>
      <c r="W11" s="1043"/>
      <c r="X11" s="1044"/>
      <c r="Y11" s="1037"/>
      <c r="Z11" s="1037"/>
      <c r="AA11" s="1037"/>
      <c r="AB11" s="1037"/>
      <c r="AC11" s="204"/>
      <c r="AD11" s="204"/>
      <c r="AE11" s="204"/>
      <c r="AF11" s="204"/>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716"/>
      <c r="C12" s="717"/>
      <c r="D12" s="717"/>
      <c r="E12" s="717"/>
      <c r="F12" s="718"/>
      <c r="G12" s="1045"/>
      <c r="H12" s="1046"/>
      <c r="I12" s="1045"/>
      <c r="J12" s="1046"/>
      <c r="K12" s="1045"/>
      <c r="L12" s="1046"/>
      <c r="M12" s="1045"/>
      <c r="N12" s="1046"/>
      <c r="O12" s="1045"/>
      <c r="P12" s="1046"/>
      <c r="Q12" s="1045"/>
      <c r="R12" s="1046"/>
      <c r="S12" s="1045"/>
      <c r="T12" s="1046"/>
      <c r="U12" s="1045"/>
      <c r="V12" s="1046"/>
      <c r="W12" s="1045"/>
      <c r="X12" s="1046"/>
      <c r="Y12" s="1038"/>
      <c r="Z12" s="1038"/>
      <c r="AA12" s="1038"/>
      <c r="AB12" s="1038"/>
      <c r="AC12" s="204"/>
      <c r="AD12" s="204"/>
      <c r="AE12" s="204"/>
      <c r="AF12" s="204"/>
      <c r="AG12" s="204"/>
      <c r="AH12" s="207"/>
      <c r="AI12" s="69"/>
      <c r="AJ12" s="69"/>
      <c r="AK12" s="69"/>
      <c r="AL12" s="69"/>
      <c r="AM12" s="69"/>
      <c r="AN12" s="72"/>
      <c r="AO12" s="249"/>
      <c r="AP12" s="249"/>
      <c r="AQ12" s="249"/>
      <c r="AR12" s="249"/>
      <c r="AS12" s="249"/>
      <c r="AT12" s="249"/>
      <c r="AU12" s="249"/>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030" t="s">
        <v>866</v>
      </c>
      <c r="C13" s="1030"/>
      <c r="D13" s="1030"/>
      <c r="E13" s="1030"/>
      <c r="F13" s="809"/>
      <c r="G13" s="755"/>
      <c r="H13" s="757"/>
      <c r="I13" s="761"/>
      <c r="J13" s="757"/>
      <c r="K13" s="761"/>
      <c r="L13" s="757"/>
      <c r="M13" s="761"/>
      <c r="N13" s="757"/>
      <c r="O13" s="761"/>
      <c r="P13" s="757"/>
      <c r="Q13" s="761"/>
      <c r="R13" s="757"/>
      <c r="S13" s="761"/>
      <c r="T13" s="757"/>
      <c r="U13" s="761"/>
      <c r="V13" s="757"/>
      <c r="W13" s="761"/>
      <c r="X13" s="756"/>
      <c r="Y13" s="1028">
        <f>SUM(G13:X14)</f>
        <v>0</v>
      </c>
      <c r="Z13" s="1028"/>
      <c r="AA13" s="1039"/>
      <c r="AB13" s="1039"/>
      <c r="AC13" s="204"/>
      <c r="AD13" s="204"/>
      <c r="AE13" s="204"/>
      <c r="AF13" s="204"/>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030"/>
      <c r="C14" s="1030"/>
      <c r="D14" s="1030"/>
      <c r="E14" s="1030"/>
      <c r="F14" s="809"/>
      <c r="G14" s="758"/>
      <c r="H14" s="760"/>
      <c r="I14" s="762"/>
      <c r="J14" s="760"/>
      <c r="K14" s="762"/>
      <c r="L14" s="760"/>
      <c r="M14" s="762"/>
      <c r="N14" s="760"/>
      <c r="O14" s="762"/>
      <c r="P14" s="760"/>
      <c r="Q14" s="762"/>
      <c r="R14" s="760"/>
      <c r="S14" s="762"/>
      <c r="T14" s="760"/>
      <c r="U14" s="762"/>
      <c r="V14" s="760"/>
      <c r="W14" s="762"/>
      <c r="X14" s="759"/>
      <c r="Y14" s="1029"/>
      <c r="Z14" s="1029"/>
      <c r="AA14" s="1040"/>
      <c r="AB14" s="1040"/>
      <c r="AC14" s="204"/>
      <c r="AD14" s="204"/>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5"/>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70"/>
      <c r="AC16" s="70"/>
      <c r="AD16" s="70"/>
      <c r="AE16" s="70"/>
      <c r="AF16" s="70"/>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ht="14.1" customHeight="1">
      <c r="B17" s="288"/>
      <c r="C17" s="889" t="s">
        <v>1111</v>
      </c>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O17" s="72"/>
      <c r="AP17" s="72"/>
      <c r="AQ17" s="72"/>
      <c r="AR17" s="72"/>
      <c r="AS17" s="72"/>
      <c r="AT17" s="72"/>
      <c r="AU17" s="72"/>
    </row>
    <row r="18" spans="1:66" ht="14.1" customHeight="1">
      <c r="B18" s="289"/>
      <c r="C18" s="889"/>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O18" s="72"/>
      <c r="AP18" s="72"/>
      <c r="AQ18" s="72"/>
      <c r="AR18" s="72"/>
      <c r="AS18" s="72"/>
      <c r="AT18" s="72"/>
      <c r="AU18" s="72"/>
    </row>
    <row r="19" spans="1:66" ht="14.1" customHeight="1">
      <c r="B19" s="293" t="s">
        <v>1318</v>
      </c>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M19" s="66" t="s">
        <v>4008</v>
      </c>
      <c r="AO19" s="72"/>
      <c r="AP19" s="72"/>
      <c r="AQ19" s="72"/>
      <c r="AR19" s="72"/>
      <c r="AS19" s="72"/>
      <c r="AT19" s="72"/>
      <c r="AU19" s="72"/>
    </row>
    <row r="20" spans="1:66" ht="15" customHeight="1">
      <c r="B20" s="293" t="s">
        <v>1319</v>
      </c>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M20" s="66" t="s">
        <v>4008</v>
      </c>
      <c r="AO20" s="72"/>
      <c r="AP20" s="72"/>
      <c r="AQ20" s="72"/>
      <c r="AR20" s="72"/>
      <c r="AS20" s="72"/>
      <c r="AT20" s="72"/>
      <c r="AU20" s="72"/>
    </row>
    <row r="21" spans="1:66" s="250" customFormat="1" ht="15" customHeight="1">
      <c r="A21" s="73" t="s">
        <v>253</v>
      </c>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8"/>
      <c r="AI21" s="69"/>
      <c r="AJ21" s="69"/>
      <c r="AK21" s="66"/>
      <c r="AL21" s="66"/>
      <c r="AM21" s="66"/>
      <c r="AN21" s="249"/>
      <c r="AO21" s="72"/>
      <c r="AP21" s="72"/>
      <c r="AQ21" s="72"/>
      <c r="AR21" s="72"/>
      <c r="AS21" s="72"/>
      <c r="AT21" s="72"/>
      <c r="AU21" s="72"/>
      <c r="AV21" s="249"/>
      <c r="AW21" s="249"/>
      <c r="AX21" s="249"/>
      <c r="AY21" s="249"/>
      <c r="AZ21" s="249"/>
      <c r="BA21" s="249"/>
      <c r="BB21" s="249"/>
      <c r="BC21" s="249"/>
      <c r="BD21" s="249"/>
      <c r="BE21" s="249"/>
      <c r="BF21" s="249"/>
      <c r="BG21" s="249"/>
      <c r="BH21" s="249"/>
      <c r="BI21" s="249"/>
      <c r="BJ21" s="249"/>
      <c r="BK21" s="249"/>
      <c r="BL21" s="249"/>
      <c r="BM21" s="249"/>
      <c r="BN21" s="249"/>
    </row>
    <row r="22" spans="1:66" ht="6" customHeight="1">
      <c r="H22" s="226"/>
      <c r="I22" s="223"/>
      <c r="J22" s="238"/>
      <c r="K22" s="238"/>
      <c r="L22" s="238"/>
      <c r="M22" s="238"/>
      <c r="N22" s="238"/>
      <c r="O22" s="238"/>
      <c r="P22" s="238"/>
      <c r="Q22" s="238"/>
      <c r="R22" s="238"/>
      <c r="S22" s="238"/>
      <c r="T22" s="238"/>
      <c r="U22" s="238"/>
      <c r="V22" s="238"/>
      <c r="W22" s="238"/>
      <c r="X22" s="238"/>
      <c r="Y22" s="238"/>
      <c r="Z22" s="238"/>
      <c r="AB22" s="285"/>
      <c r="AC22" s="251"/>
      <c r="AD22" s="285"/>
      <c r="AE22" s="285"/>
      <c r="AF22" s="285"/>
      <c r="AG22" s="285"/>
      <c r="AI22" s="207"/>
      <c r="AO22" s="72"/>
      <c r="AP22" s="72"/>
      <c r="AQ22" s="72"/>
      <c r="AR22" s="72"/>
      <c r="AS22" s="72"/>
      <c r="AT22" s="72"/>
      <c r="AU22" s="72"/>
    </row>
    <row r="23" spans="1:66" s="201" customFormat="1" ht="15" customHeight="1">
      <c r="A23" s="206"/>
      <c r="B23" s="107" t="s">
        <v>254</v>
      </c>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229"/>
      <c r="AF23" s="204"/>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74" t="s">
        <v>255</v>
      </c>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232"/>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74" t="s">
        <v>256</v>
      </c>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232"/>
      <c r="AF25" s="204"/>
      <c r="AG25" s="204"/>
      <c r="AH25" s="207"/>
      <c r="AI25" s="69"/>
      <c r="AJ25" s="69"/>
      <c r="AK25" s="69"/>
      <c r="AL25" s="69"/>
      <c r="AM25" s="69"/>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74" t="s">
        <v>257</v>
      </c>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232"/>
      <c r="AF26" s="204"/>
      <c r="AG26" s="204"/>
      <c r="AH26" s="207"/>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74" t="s">
        <v>258</v>
      </c>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232"/>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74" t="s">
        <v>259</v>
      </c>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232"/>
      <c r="AF28" s="226" t="s">
        <v>101</v>
      </c>
      <c r="AG28" s="223"/>
      <c r="AH28" s="207"/>
      <c r="AI28" s="69"/>
      <c r="AJ28" s="69"/>
      <c r="AK28" s="69"/>
      <c r="AL28" s="69"/>
      <c r="AM28" s="69"/>
      <c r="AN28" s="72"/>
      <c r="AO28" s="249"/>
      <c r="AP28" s="249"/>
      <c r="AQ28" s="249"/>
      <c r="AR28" s="249"/>
      <c r="AS28" s="249"/>
      <c r="AT28" s="249"/>
      <c r="AU28" s="249"/>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74" t="s">
        <v>260</v>
      </c>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47"/>
      <c r="AF29" s="690"/>
      <c r="AG29" s="691"/>
      <c r="AH29" s="207"/>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08" t="s">
        <v>261</v>
      </c>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49"/>
      <c r="AF30" s="692"/>
      <c r="AG30" s="693"/>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5"/>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7" s="250" customFormat="1" ht="15" customHeight="1">
      <c r="A33" s="73" t="s">
        <v>262</v>
      </c>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8"/>
      <c r="AI33" s="69"/>
      <c r="AJ33" s="69"/>
      <c r="AK33" s="66"/>
      <c r="AL33" s="66"/>
      <c r="AM33" s="66"/>
      <c r="AN33" s="249"/>
      <c r="AO33" s="63"/>
      <c r="AP33" s="63"/>
      <c r="AQ33" s="63"/>
      <c r="AR33" s="63"/>
      <c r="AS33" s="63"/>
      <c r="AT33" s="63"/>
      <c r="AU33" s="63"/>
      <c r="AV33" s="249"/>
      <c r="AW33" s="249"/>
      <c r="AX33" s="249"/>
      <c r="AY33" s="249"/>
      <c r="AZ33" s="249"/>
      <c r="BA33" s="249"/>
      <c r="BB33" s="249"/>
      <c r="BC33" s="249"/>
      <c r="BD33" s="249"/>
      <c r="BE33" s="249"/>
      <c r="BF33" s="249"/>
      <c r="BG33" s="249"/>
      <c r="BH33" s="249"/>
      <c r="BI33" s="249"/>
      <c r="BJ33" s="249"/>
      <c r="BK33" s="249"/>
      <c r="BL33" s="249"/>
      <c r="BM33" s="249"/>
      <c r="BN33" s="249"/>
    </row>
    <row r="34" spans="1:67">
      <c r="I34" s="226" t="s">
        <v>101</v>
      </c>
      <c r="J34" s="238"/>
      <c r="K34" s="238"/>
      <c r="L34" s="238"/>
      <c r="M34" s="238"/>
      <c r="N34" s="226" t="s">
        <v>263</v>
      </c>
      <c r="AI34" s="207"/>
    </row>
    <row r="35" spans="1:67" s="201" customFormat="1" ht="15" customHeight="1">
      <c r="A35" s="206"/>
      <c r="B35" s="704" t="s">
        <v>868</v>
      </c>
      <c r="C35" s="705"/>
      <c r="D35" s="705"/>
      <c r="E35" s="705"/>
      <c r="F35" s="705"/>
      <c r="G35" s="705"/>
      <c r="H35" s="706"/>
      <c r="I35" s="755"/>
      <c r="J35" s="756"/>
      <c r="K35" s="756"/>
      <c r="L35" s="756"/>
      <c r="M35" s="756"/>
      <c r="N35" s="756"/>
      <c r="O35" s="763"/>
      <c r="P35" s="70"/>
      <c r="Q35" s="70"/>
      <c r="R35" s="70"/>
      <c r="S35" s="70"/>
      <c r="T35" s="70"/>
      <c r="U35" s="70"/>
      <c r="V35" s="70"/>
      <c r="W35" s="70"/>
      <c r="X35" s="70"/>
      <c r="Y35" s="70"/>
      <c r="Z35" s="70"/>
      <c r="AA35" s="70"/>
      <c r="AB35" s="70"/>
      <c r="AC35" s="70"/>
      <c r="AD35" s="70"/>
      <c r="AE35" s="70"/>
      <c r="AF35" s="70"/>
      <c r="AG35" s="70"/>
      <c r="AH35" s="70"/>
      <c r="AI35" s="69"/>
      <c r="AJ35" s="69"/>
      <c r="AK35" s="69"/>
      <c r="AL35" s="69"/>
      <c r="AM35" s="69"/>
      <c r="AN35" s="69"/>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row>
    <row r="36" spans="1:67" s="201" customFormat="1" ht="15" customHeight="1">
      <c r="A36" s="206"/>
      <c r="B36" s="707"/>
      <c r="C36" s="708"/>
      <c r="D36" s="708"/>
      <c r="E36" s="708"/>
      <c r="F36" s="708"/>
      <c r="G36" s="708"/>
      <c r="H36" s="709"/>
      <c r="I36" s="823"/>
      <c r="J36" s="797"/>
      <c r="K36" s="797"/>
      <c r="L36" s="797"/>
      <c r="M36" s="797"/>
      <c r="N36" s="797"/>
      <c r="O36" s="824"/>
      <c r="P36" s="70"/>
      <c r="Q36" s="70"/>
      <c r="R36" s="70"/>
      <c r="S36" s="70"/>
      <c r="T36" s="70"/>
      <c r="U36" s="70"/>
      <c r="V36" s="70"/>
      <c r="W36" s="70"/>
      <c r="X36" s="70"/>
      <c r="Y36" s="70"/>
      <c r="Z36" s="70"/>
      <c r="AA36" s="70"/>
      <c r="AB36" s="70"/>
      <c r="AC36" s="70"/>
      <c r="AD36" s="70"/>
      <c r="AE36" s="70"/>
      <c r="AF36" s="70"/>
      <c r="AG36" s="70"/>
      <c r="AH36" s="70"/>
      <c r="AI36" s="69"/>
      <c r="AJ36" s="69"/>
      <c r="AK36" s="69"/>
      <c r="AL36" s="69"/>
      <c r="AM36" s="69"/>
      <c r="AN36" s="69"/>
      <c r="AO36" s="72"/>
      <c r="AP36" s="249"/>
      <c r="AQ36" s="249"/>
      <c r="AR36" s="249"/>
      <c r="AS36" s="249"/>
      <c r="AT36" s="249"/>
      <c r="AU36" s="249"/>
      <c r="AV36" s="249"/>
      <c r="AW36" s="72"/>
      <c r="AX36" s="72"/>
      <c r="AY36" s="72"/>
      <c r="AZ36" s="72"/>
      <c r="BA36" s="72"/>
      <c r="BB36" s="72"/>
      <c r="BC36" s="72"/>
      <c r="BD36" s="72"/>
      <c r="BE36" s="72"/>
      <c r="BF36" s="72"/>
      <c r="BG36" s="72"/>
      <c r="BH36" s="72"/>
      <c r="BI36" s="72"/>
      <c r="BJ36" s="72"/>
      <c r="BK36" s="72"/>
      <c r="BL36" s="72"/>
      <c r="BM36" s="72"/>
      <c r="BN36" s="72"/>
      <c r="BO36" s="72"/>
    </row>
    <row r="37" spans="1:67" s="201" customFormat="1" ht="15" customHeight="1">
      <c r="A37" s="206"/>
      <c r="B37" s="704" t="s">
        <v>869</v>
      </c>
      <c r="C37" s="705"/>
      <c r="D37" s="705"/>
      <c r="E37" s="705"/>
      <c r="F37" s="705"/>
      <c r="G37" s="705"/>
      <c r="H37" s="706"/>
      <c r="I37" s="1031">
        <f>IFERROR(ROUND(I35/'10'!AC5,0),0)</f>
        <v>0</v>
      </c>
      <c r="J37" s="1032"/>
      <c r="K37" s="1032"/>
      <c r="L37" s="1032"/>
      <c r="M37" s="1032"/>
      <c r="N37" s="1032"/>
      <c r="O37" s="1033"/>
      <c r="P37" s="70"/>
      <c r="Q37" s="70"/>
      <c r="R37" s="70"/>
      <c r="S37" s="70"/>
      <c r="T37" s="70"/>
      <c r="U37" s="70"/>
      <c r="V37" s="70"/>
      <c r="W37" s="70"/>
      <c r="X37" s="70"/>
      <c r="Y37" s="70"/>
      <c r="Z37" s="70"/>
      <c r="AA37" s="70"/>
      <c r="AB37" s="70"/>
      <c r="AC37" s="70"/>
      <c r="AD37" s="70"/>
      <c r="AE37" s="70"/>
      <c r="AF37" s="70"/>
      <c r="AG37" s="70"/>
      <c r="AH37" s="70"/>
      <c r="AI37" s="69"/>
      <c r="AJ37" s="69"/>
      <c r="AK37" s="69"/>
      <c r="AL37" s="69"/>
      <c r="AM37" s="69"/>
      <c r="AN37" s="69"/>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row>
    <row r="38" spans="1:67" s="201" customFormat="1" ht="15" customHeight="1">
      <c r="A38" s="206"/>
      <c r="B38" s="707"/>
      <c r="C38" s="708"/>
      <c r="D38" s="708"/>
      <c r="E38" s="708"/>
      <c r="F38" s="708"/>
      <c r="G38" s="708"/>
      <c r="H38" s="709"/>
      <c r="I38" s="1034"/>
      <c r="J38" s="1035"/>
      <c r="K38" s="1035"/>
      <c r="L38" s="1035"/>
      <c r="M38" s="1035"/>
      <c r="N38" s="1035"/>
      <c r="O38" s="1036"/>
      <c r="P38" s="70"/>
      <c r="Q38" s="70"/>
      <c r="R38" s="70"/>
      <c r="S38" s="70"/>
      <c r="T38" s="70"/>
      <c r="U38" s="70"/>
      <c r="V38" s="70"/>
      <c r="W38" s="70"/>
      <c r="X38" s="70"/>
      <c r="Y38" s="70"/>
      <c r="Z38" s="70"/>
      <c r="AA38" s="70"/>
      <c r="AB38" s="70"/>
      <c r="AC38" s="70"/>
      <c r="AD38" s="70"/>
      <c r="AE38" s="70"/>
      <c r="AF38" s="70"/>
      <c r="AG38" s="70"/>
      <c r="AH38" s="70"/>
      <c r="AI38" s="69"/>
      <c r="AJ38" s="69"/>
      <c r="AK38" s="69"/>
      <c r="AL38" s="69"/>
      <c r="AM38" s="69"/>
      <c r="AN38" s="69"/>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row>
    <row r="39" spans="1:67"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5"/>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7"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70"/>
      <c r="AC40" s="70"/>
      <c r="AD40" s="70"/>
      <c r="AE40" s="70"/>
      <c r="AF40" s="70"/>
      <c r="AG40" s="70"/>
      <c r="AH40" s="69"/>
      <c r="AI40" s="69"/>
      <c r="AJ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7" ht="14.1" customHeight="1">
      <c r="B41" s="288"/>
      <c r="C41" s="889" t="s">
        <v>1112</v>
      </c>
      <c r="D41" s="889"/>
      <c r="E41" s="889"/>
      <c r="F41" s="889"/>
      <c r="G41" s="889"/>
      <c r="H41" s="889"/>
      <c r="I41" s="889"/>
      <c r="J41" s="889"/>
      <c r="K41" s="889"/>
      <c r="L41" s="889"/>
      <c r="M41" s="889"/>
      <c r="N41" s="889"/>
      <c r="O41" s="889"/>
      <c r="P41" s="889"/>
      <c r="Q41" s="889"/>
      <c r="R41" s="889"/>
      <c r="S41" s="889"/>
      <c r="T41" s="889"/>
      <c r="U41" s="889"/>
      <c r="V41" s="889"/>
      <c r="W41" s="889"/>
      <c r="X41" s="889"/>
      <c r="Y41" s="889"/>
      <c r="Z41" s="889"/>
      <c r="AA41" s="889"/>
      <c r="AB41" s="889"/>
      <c r="AC41" s="889"/>
      <c r="AD41" s="889"/>
      <c r="AE41" s="889"/>
      <c r="AF41" s="889"/>
      <c r="AO41" s="72"/>
      <c r="AP41" s="72"/>
      <c r="AQ41" s="72"/>
      <c r="AR41" s="72"/>
      <c r="AS41" s="72"/>
      <c r="AT41" s="72"/>
      <c r="AU41" s="72"/>
    </row>
    <row r="42" spans="1:67" ht="14.1" customHeight="1">
      <c r="B42" s="289"/>
      <c r="C42" s="889"/>
      <c r="D42" s="889"/>
      <c r="E42" s="889"/>
      <c r="F42" s="889"/>
      <c r="G42" s="889"/>
      <c r="H42" s="889"/>
      <c r="I42" s="889"/>
      <c r="J42" s="889"/>
      <c r="K42" s="889"/>
      <c r="L42" s="889"/>
      <c r="M42" s="889"/>
      <c r="N42" s="889"/>
      <c r="O42" s="889"/>
      <c r="P42" s="889"/>
      <c r="Q42" s="889"/>
      <c r="R42" s="889"/>
      <c r="S42" s="889"/>
      <c r="T42" s="889"/>
      <c r="U42" s="889"/>
      <c r="V42" s="889"/>
      <c r="W42" s="889"/>
      <c r="X42" s="889"/>
      <c r="Y42" s="889"/>
      <c r="Z42" s="889"/>
      <c r="AA42" s="889"/>
      <c r="AB42" s="889"/>
      <c r="AC42" s="889"/>
      <c r="AD42" s="889"/>
      <c r="AE42" s="889"/>
      <c r="AF42" s="889"/>
    </row>
    <row r="43" spans="1:67" ht="14.1" customHeight="1">
      <c r="B43" s="289"/>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row>
    <row r="44" spans="1:67"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sheetData>
  <sheetProtection algorithmName="SHA-512" hashValue="D0FFSlSWgJn7DxLvCf3a9z84KNasHh5FSzxQgRreK/FdnjA7ZfkwOoY9diBFy+AGowNacH1b6Hd6Sks2BnFOaw==" saltValue="CP/KNR4hEp5XpYWkrnWb4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1">
    <mergeCell ref="Y3:Z12"/>
    <mergeCell ref="AA3:AB12"/>
    <mergeCell ref="AA13:AB14"/>
    <mergeCell ref="C17:AF18"/>
    <mergeCell ref="B35:H36"/>
    <mergeCell ref="O3:P12"/>
    <mergeCell ref="Q3:R12"/>
    <mergeCell ref="S3:T12"/>
    <mergeCell ref="U3:V12"/>
    <mergeCell ref="W3:X12"/>
    <mergeCell ref="B3:F12"/>
    <mergeCell ref="G3:H12"/>
    <mergeCell ref="I3:J12"/>
    <mergeCell ref="K3:L12"/>
    <mergeCell ref="M3:N12"/>
    <mergeCell ref="C41:AF42"/>
    <mergeCell ref="O13:P14"/>
    <mergeCell ref="Q13:R14"/>
    <mergeCell ref="S13:T14"/>
    <mergeCell ref="U13:V14"/>
    <mergeCell ref="W13:X14"/>
    <mergeCell ref="Y13:Z14"/>
    <mergeCell ref="B13:F14"/>
    <mergeCell ref="G13:H14"/>
    <mergeCell ref="I13:J14"/>
    <mergeCell ref="K13:L14"/>
    <mergeCell ref="M13:N14"/>
    <mergeCell ref="AF29:AG30"/>
    <mergeCell ref="I35:O36"/>
    <mergeCell ref="I37:O38"/>
    <mergeCell ref="B37:H38"/>
  </mergeCells>
  <phoneticPr fontId="2"/>
  <conditionalFormatting sqref="G13:X14 AA13:AB14">
    <cfRule type="cellIs" dxfId="1053" priority="6" operator="notEqual">
      <formula>""</formula>
    </cfRule>
  </conditionalFormatting>
  <conditionalFormatting sqref="AF29:AG30">
    <cfRule type="cellIs" dxfId="1052" priority="5" operator="notEqual">
      <formula>""</formula>
    </cfRule>
  </conditionalFormatting>
  <dataValidations count="3">
    <dataValidation type="list" allowBlank="1" showInputMessage="1" showErrorMessage="1" errorTitle="【注意】" error="左の該当番号を選択してください。" sqref="AF29:AG30" xr:uid="{D2EADA8D-3541-482B-861F-3D68A8F80767}">
      <formula1>"1,2,3,4,5,6,7,8"</formula1>
    </dataValidation>
    <dataValidation type="whole" operator="greaterThanOrEqual" allowBlank="1" showInputMessage="1" showErrorMessage="1" error="ここでは小数点以下の値は入力できません。下の「再試行」をクリックし整数で入力してください。" sqref="G13:X14 I35:O36" xr:uid="{EB99DF85-ABF9-403B-81C9-B61D72A4DD86}">
      <formula1>0</formula1>
    </dataValidation>
    <dataValidation type="whole" operator="lessThanOrEqual" allowBlank="1" showInputMessage="1" showErrorMessage="1" sqref="AA13:AB14" xr:uid="{04B0DEA2-676E-4EDC-B908-BE02A49391CE}">
      <formula1>Y13</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A88D2302-42F9-44DC-A69C-44E7F8CFE970}">
            <xm:f>'9'!$AC$6=0</xm:f>
            <x14:dxf>
              <font>
                <color rgb="FF0000FF"/>
              </font>
              <fill>
                <patternFill patternType="none">
                  <bgColor auto="1"/>
                </patternFill>
              </fill>
            </x14:dxf>
          </x14:cfRule>
          <xm:sqref>B19</xm:sqref>
        </x14:conditionalFormatting>
        <x14:conditionalFormatting xmlns:xm="http://schemas.microsoft.com/office/excel/2006/main">
          <x14:cfRule type="expression" priority="3" id="{ABDD6B09-BAD7-4B7D-BEBA-EA9268C63AE5}">
            <xm:f>'9'!$AC$6=0</xm:f>
            <x14:dxf>
              <font>
                <color rgb="FF0000FF"/>
              </font>
            </x14:dxf>
          </x14:cfRule>
          <xm:sqref>B20</xm:sqref>
        </x14:conditionalFormatting>
        <x14:conditionalFormatting xmlns:xm="http://schemas.microsoft.com/office/excel/2006/main">
          <x14:cfRule type="expression" priority="2" id="{2667ABBC-57A0-455A-93FE-729634462703}">
            <xm:f>'9'!$AC$6=0</xm:f>
            <x14:dxf>
              <font>
                <color theme="2"/>
              </font>
            </x14:dxf>
          </x14:cfRule>
          <xm:sqref>B23:AG30 B34:O38</xm:sqref>
        </x14:conditionalFormatting>
        <x14:conditionalFormatting xmlns:xm="http://schemas.microsoft.com/office/excel/2006/main">
          <x14:cfRule type="expression" priority="1" id="{573C1EEB-413B-4141-B3D5-4111F328D114}">
            <xm:f>'9'!$AC$6=0</xm:f>
            <x14:dxf>
              <fill>
                <patternFill patternType="lightGray">
                  <bgColor auto="1"/>
                </patternFill>
              </fill>
            </x14:dxf>
          </x14:cfRule>
          <xm:sqref>AF29:AG30 I35:O36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19CA-9557-4EC2-89FF-BA48F6BB7E30}">
  <sheetPr codeName="Sheet14"/>
  <dimension ref="A1:BN40"/>
  <sheetViews>
    <sheetView showGridLines="0"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294" t="s">
        <v>264</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72"/>
      <c r="AP1" s="72"/>
      <c r="AQ1" s="72"/>
      <c r="AR1" s="72"/>
      <c r="AS1" s="72"/>
      <c r="AT1" s="72"/>
      <c r="AU1" s="72"/>
      <c r="AV1" s="249"/>
      <c r="AW1" s="249"/>
      <c r="AX1" s="249"/>
      <c r="AY1" s="249"/>
      <c r="AZ1" s="249"/>
      <c r="BA1" s="249"/>
      <c r="BB1" s="249"/>
      <c r="BC1" s="249"/>
      <c r="BD1" s="249"/>
      <c r="BE1" s="249"/>
      <c r="BF1" s="249"/>
      <c r="BG1" s="249"/>
      <c r="BH1" s="249"/>
      <c r="BI1" s="249"/>
      <c r="BJ1" s="249"/>
      <c r="BK1" s="249"/>
      <c r="BL1" s="249"/>
      <c r="BM1" s="249"/>
      <c r="BN1" s="249"/>
    </row>
    <row r="2" spans="1:66" s="201" customFormat="1" ht="12">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26" t="s">
        <v>101</v>
      </c>
      <c r="AG2" s="223"/>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704" t="s">
        <v>265</v>
      </c>
      <c r="C3" s="705"/>
      <c r="D3" s="705"/>
      <c r="E3" s="705"/>
      <c r="F3" s="705"/>
      <c r="G3" s="705"/>
      <c r="H3" s="706"/>
      <c r="I3" s="704" t="s">
        <v>266</v>
      </c>
      <c r="J3" s="705"/>
      <c r="K3" s="705"/>
      <c r="L3" s="705"/>
      <c r="M3" s="705"/>
      <c r="N3" s="705"/>
      <c r="O3" s="705"/>
      <c r="P3" s="705"/>
      <c r="Q3" s="705"/>
      <c r="R3" s="705"/>
      <c r="S3" s="705"/>
      <c r="T3" s="705"/>
      <c r="U3" s="705"/>
      <c r="V3" s="705"/>
      <c r="W3" s="705"/>
      <c r="X3" s="705"/>
      <c r="Y3" s="705"/>
      <c r="Z3" s="705"/>
      <c r="AA3" s="705"/>
      <c r="AB3" s="705"/>
      <c r="AC3" s="705"/>
      <c r="AD3" s="705"/>
      <c r="AE3" s="766"/>
      <c r="AF3" s="690"/>
      <c r="AG3" s="691"/>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07"/>
      <c r="C4" s="708"/>
      <c r="D4" s="708"/>
      <c r="E4" s="708"/>
      <c r="F4" s="708"/>
      <c r="G4" s="708"/>
      <c r="H4" s="709"/>
      <c r="I4" s="707"/>
      <c r="J4" s="708"/>
      <c r="K4" s="708"/>
      <c r="L4" s="708"/>
      <c r="M4" s="708"/>
      <c r="N4" s="708"/>
      <c r="O4" s="708"/>
      <c r="P4" s="708"/>
      <c r="Q4" s="708"/>
      <c r="R4" s="708"/>
      <c r="S4" s="708"/>
      <c r="T4" s="708"/>
      <c r="U4" s="708"/>
      <c r="V4" s="708"/>
      <c r="W4" s="708"/>
      <c r="X4" s="708"/>
      <c r="Y4" s="708"/>
      <c r="Z4" s="708"/>
      <c r="AA4" s="708"/>
      <c r="AB4" s="708"/>
      <c r="AC4" s="708"/>
      <c r="AD4" s="708"/>
      <c r="AE4" s="767"/>
      <c r="AF4" s="692"/>
      <c r="AG4" s="693"/>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ht="13.5" customHeight="1">
      <c r="AO5" s="72"/>
      <c r="AP5" s="72"/>
      <c r="AQ5" s="72"/>
      <c r="AR5" s="72"/>
      <c r="AS5" s="72"/>
      <c r="AT5" s="72"/>
      <c r="AU5" s="72"/>
    </row>
    <row r="6" spans="1:66" s="201" customFormat="1" ht="15" customHeight="1">
      <c r="A6" s="248" t="s">
        <v>824</v>
      </c>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3" t="s">
        <v>101</v>
      </c>
      <c r="AG7" s="269"/>
      <c r="AO7" s="72"/>
      <c r="AP7" s="72"/>
      <c r="AQ7" s="72"/>
      <c r="AR7" s="72"/>
      <c r="AS7" s="72"/>
      <c r="AT7" s="72"/>
      <c r="AU7" s="72"/>
    </row>
    <row r="8" spans="1:66" s="201" customFormat="1" ht="15" customHeight="1">
      <c r="A8" s="206"/>
      <c r="B8" s="722" t="s">
        <v>267</v>
      </c>
      <c r="C8" s="723"/>
      <c r="D8" s="723"/>
      <c r="E8" s="723"/>
      <c r="F8" s="723"/>
      <c r="G8" s="723"/>
      <c r="H8" s="723"/>
      <c r="I8" s="723"/>
      <c r="J8" s="723"/>
      <c r="K8" s="723"/>
      <c r="L8" s="723"/>
      <c r="M8" s="723"/>
      <c r="N8" s="723"/>
      <c r="O8" s="723"/>
      <c r="P8" s="723"/>
      <c r="Q8" s="119"/>
      <c r="R8" s="127"/>
      <c r="S8" s="128"/>
      <c r="T8" s="129" t="s">
        <v>268</v>
      </c>
      <c r="U8" s="127"/>
      <c r="V8" s="127"/>
      <c r="W8" s="127"/>
      <c r="X8" s="127"/>
      <c r="Y8" s="127"/>
      <c r="Z8" s="127"/>
      <c r="AA8" s="127"/>
      <c r="AB8" s="127"/>
      <c r="AC8" s="127"/>
      <c r="AD8" s="127"/>
      <c r="AE8" s="130"/>
      <c r="AF8" s="698"/>
      <c r="AG8" s="699"/>
      <c r="AH8" s="69"/>
      <c r="AI8" s="69"/>
      <c r="AJ8" s="69"/>
      <c r="AK8" s="69"/>
      <c r="AL8" s="69"/>
      <c r="AM8" s="69"/>
      <c r="AN8" s="72"/>
      <c r="AO8" s="63"/>
      <c r="AP8" s="63"/>
      <c r="AQ8" s="63"/>
      <c r="AR8" s="63"/>
      <c r="AS8" s="63"/>
      <c r="AT8" s="63"/>
      <c r="AU8" s="63"/>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728"/>
      <c r="C9" s="729"/>
      <c r="D9" s="729"/>
      <c r="E9" s="729"/>
      <c r="F9" s="729"/>
      <c r="G9" s="729"/>
      <c r="H9" s="729"/>
      <c r="I9" s="729"/>
      <c r="J9" s="729"/>
      <c r="K9" s="729"/>
      <c r="L9" s="729"/>
      <c r="M9" s="729"/>
      <c r="N9" s="729"/>
      <c r="O9" s="729"/>
      <c r="P9" s="729"/>
      <c r="Q9" s="131"/>
      <c r="R9" s="113"/>
      <c r="S9" s="114"/>
      <c r="T9" s="112" t="s">
        <v>269</v>
      </c>
      <c r="U9" s="113"/>
      <c r="V9" s="113"/>
      <c r="W9" s="113"/>
      <c r="X9" s="113"/>
      <c r="Y9" s="113"/>
      <c r="Z9" s="113"/>
      <c r="AA9" s="113"/>
      <c r="AB9" s="113"/>
      <c r="AC9" s="113"/>
      <c r="AD9" s="113"/>
      <c r="AE9" s="132"/>
      <c r="AF9" s="700"/>
      <c r="AG9" s="701"/>
      <c r="AH9" s="69"/>
      <c r="AI9" s="69"/>
      <c r="AJ9" s="69"/>
      <c r="AK9" s="69"/>
      <c r="AL9" s="69"/>
      <c r="AM9" s="69"/>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722" t="s">
        <v>270</v>
      </c>
      <c r="C10" s="723"/>
      <c r="D10" s="723"/>
      <c r="E10" s="723"/>
      <c r="F10" s="723"/>
      <c r="G10" s="723"/>
      <c r="H10" s="723"/>
      <c r="I10" s="723"/>
      <c r="J10" s="723"/>
      <c r="K10" s="723"/>
      <c r="L10" s="723"/>
      <c r="M10" s="723"/>
      <c r="N10" s="723"/>
      <c r="O10" s="723"/>
      <c r="P10" s="119"/>
      <c r="Q10" s="119"/>
      <c r="R10" s="119"/>
      <c r="S10" s="119"/>
      <c r="T10" s="901" t="s">
        <v>271</v>
      </c>
      <c r="U10" s="902"/>
      <c r="V10" s="919"/>
      <c r="W10" s="870"/>
      <c r="X10" s="871"/>
      <c r="Y10" s="871"/>
      <c r="Z10" s="872"/>
      <c r="AA10" s="901" t="s">
        <v>272</v>
      </c>
      <c r="AB10" s="902"/>
      <c r="AC10" s="919"/>
      <c r="AD10" s="870"/>
      <c r="AE10" s="871"/>
      <c r="AF10" s="871"/>
      <c r="AG10" s="872"/>
      <c r="AH10" s="69"/>
      <c r="AI10" s="69"/>
      <c r="AJ10" s="69"/>
      <c r="AK10" s="69"/>
      <c r="AL10" s="69"/>
      <c r="AM10" s="69"/>
      <c r="AN10" s="72"/>
      <c r="AO10" s="249"/>
      <c r="AP10" s="249"/>
      <c r="AQ10" s="249"/>
      <c r="AR10" s="249"/>
      <c r="AS10" s="249"/>
      <c r="AT10" s="249"/>
      <c r="AU10" s="249"/>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728"/>
      <c r="C11" s="729"/>
      <c r="D11" s="729"/>
      <c r="E11" s="729"/>
      <c r="F11" s="729"/>
      <c r="G11" s="729"/>
      <c r="H11" s="729"/>
      <c r="I11" s="729"/>
      <c r="J11" s="729"/>
      <c r="K11" s="729"/>
      <c r="L11" s="729"/>
      <c r="M11" s="729"/>
      <c r="N11" s="729"/>
      <c r="O11" s="729"/>
      <c r="P11" s="131"/>
      <c r="Q11" s="131"/>
      <c r="R11" s="131"/>
      <c r="S11" s="131"/>
      <c r="T11" s="904"/>
      <c r="U11" s="905"/>
      <c r="V11" s="920"/>
      <c r="W11" s="873"/>
      <c r="X11" s="874"/>
      <c r="Y11" s="874"/>
      <c r="Z11" s="875"/>
      <c r="AA11" s="904"/>
      <c r="AB11" s="905"/>
      <c r="AC11" s="920"/>
      <c r="AD11" s="873"/>
      <c r="AE11" s="874"/>
      <c r="AF11" s="874"/>
      <c r="AG11" s="875"/>
      <c r="AH11" s="69"/>
      <c r="AI11" s="69"/>
      <c r="AJ11" s="69"/>
      <c r="AK11" s="69"/>
      <c r="AL11" s="69"/>
      <c r="AM11" s="69"/>
      <c r="AN11" s="72"/>
      <c r="AO11" s="249"/>
      <c r="AP11" s="249"/>
      <c r="AQ11" s="249"/>
      <c r="AR11" s="249"/>
      <c r="AS11" s="249"/>
      <c r="AT11" s="249"/>
      <c r="AU11" s="249"/>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722" t="s">
        <v>273</v>
      </c>
      <c r="C12" s="723"/>
      <c r="D12" s="723"/>
      <c r="E12" s="723"/>
      <c r="F12" s="723"/>
      <c r="G12" s="723"/>
      <c r="H12" s="723"/>
      <c r="I12" s="723"/>
      <c r="J12" s="723"/>
      <c r="K12" s="723"/>
      <c r="L12" s="723"/>
      <c r="M12" s="723"/>
      <c r="N12" s="723"/>
      <c r="O12" s="723"/>
      <c r="P12" s="723"/>
      <c r="Q12" s="723"/>
      <c r="R12" s="723"/>
      <c r="S12" s="724"/>
      <c r="T12" s="901" t="s">
        <v>274</v>
      </c>
      <c r="U12" s="902"/>
      <c r="V12" s="902"/>
      <c r="W12" s="902"/>
      <c r="X12" s="902"/>
      <c r="Y12" s="902"/>
      <c r="Z12" s="902"/>
      <c r="AA12" s="902"/>
      <c r="AB12" s="902"/>
      <c r="AC12" s="902"/>
      <c r="AD12" s="902"/>
      <c r="AE12" s="919"/>
      <c r="AF12" s="698"/>
      <c r="AG12" s="699"/>
      <c r="AH12" s="69"/>
      <c r="AI12" s="69"/>
      <c r="AJ12" s="69"/>
      <c r="AK12" s="69"/>
      <c r="AL12" s="69"/>
      <c r="AM12" s="69"/>
      <c r="AN12" s="72"/>
      <c r="AO12" s="295"/>
      <c r="AP12" s="295"/>
      <c r="AQ12" s="295"/>
      <c r="AR12" s="295"/>
      <c r="AS12" s="295"/>
      <c r="AT12" s="295"/>
      <c r="AU12" s="295"/>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728"/>
      <c r="C13" s="729"/>
      <c r="D13" s="729"/>
      <c r="E13" s="729"/>
      <c r="F13" s="729"/>
      <c r="G13" s="729"/>
      <c r="H13" s="729"/>
      <c r="I13" s="729"/>
      <c r="J13" s="729"/>
      <c r="K13" s="729"/>
      <c r="L13" s="729"/>
      <c r="M13" s="729"/>
      <c r="N13" s="729"/>
      <c r="O13" s="729"/>
      <c r="P13" s="729"/>
      <c r="Q13" s="729"/>
      <c r="R13" s="729"/>
      <c r="S13" s="730"/>
      <c r="T13" s="904"/>
      <c r="U13" s="905"/>
      <c r="V13" s="905"/>
      <c r="W13" s="905"/>
      <c r="X13" s="905"/>
      <c r="Y13" s="905"/>
      <c r="Z13" s="905"/>
      <c r="AA13" s="905"/>
      <c r="AB13" s="905"/>
      <c r="AC13" s="905"/>
      <c r="AD13" s="905"/>
      <c r="AE13" s="920"/>
      <c r="AF13" s="700"/>
      <c r="AG13" s="701"/>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204"/>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5"/>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ht="14.1" customHeight="1">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O15" s="72"/>
      <c r="AP15" s="72"/>
      <c r="AQ15" s="72"/>
      <c r="AR15" s="72"/>
      <c r="AS15" s="72"/>
      <c r="AT15" s="72"/>
      <c r="AU15" s="72"/>
    </row>
    <row r="16" spans="1:66" ht="15" customHeight="1">
      <c r="B16" s="289"/>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O16" s="72"/>
      <c r="AP16" s="72"/>
      <c r="AQ16" s="72"/>
      <c r="AR16" s="72"/>
      <c r="AS16" s="72"/>
      <c r="AT16" s="72"/>
      <c r="AU16" s="72"/>
    </row>
    <row r="17" spans="1:66" s="250" customFormat="1" ht="15" customHeight="1">
      <c r="A17" s="68" t="s">
        <v>275</v>
      </c>
      <c r="B17" s="197"/>
      <c r="C17" s="197"/>
      <c r="D17" s="197"/>
      <c r="E17" s="197"/>
      <c r="F17" s="197"/>
      <c r="G17" s="197"/>
      <c r="H17" s="197"/>
      <c r="I17" s="197"/>
      <c r="J17" s="197"/>
      <c r="K17" s="197"/>
      <c r="L17" s="197"/>
      <c r="M17" s="197"/>
      <c r="N17" s="197"/>
      <c r="O17" s="197"/>
      <c r="P17" s="197"/>
      <c r="Q17" s="197"/>
      <c r="R17" s="197"/>
      <c r="S17" s="197"/>
      <c r="T17" s="197"/>
      <c r="V17" s="197"/>
      <c r="W17" s="580" t="s">
        <v>1320</v>
      </c>
      <c r="X17" s="197"/>
      <c r="Y17" s="197"/>
      <c r="Z17" s="197"/>
      <c r="AA17" s="197"/>
      <c r="AB17" s="197"/>
      <c r="AC17" s="197"/>
      <c r="AD17" s="197"/>
      <c r="AE17" s="197"/>
      <c r="AF17" s="197"/>
      <c r="AG17" s="197"/>
      <c r="AH17" s="198"/>
      <c r="AI17" s="69"/>
      <c r="AJ17" s="69"/>
      <c r="AK17" s="66"/>
      <c r="AL17" s="66"/>
      <c r="AM17" s="66" t="s">
        <v>4009</v>
      </c>
      <c r="AN17" s="249"/>
      <c r="AO17" s="72"/>
      <c r="AP17" s="72"/>
      <c r="AQ17" s="72"/>
      <c r="AR17" s="72"/>
      <c r="AS17" s="72"/>
      <c r="AT17" s="72"/>
      <c r="AU17" s="72"/>
      <c r="AV17" s="249"/>
      <c r="AW17" s="249"/>
      <c r="AX17" s="249"/>
      <c r="AY17" s="249"/>
      <c r="AZ17" s="249"/>
      <c r="BA17" s="249"/>
      <c r="BB17" s="249"/>
      <c r="BC17" s="249"/>
      <c r="BD17" s="249"/>
      <c r="BE17" s="249"/>
      <c r="BF17" s="249"/>
      <c r="BG17" s="249"/>
      <c r="BH17" s="249"/>
      <c r="BI17" s="249"/>
      <c r="BJ17" s="249"/>
      <c r="BK17" s="249"/>
      <c r="BL17" s="249"/>
      <c r="BM17" s="249"/>
      <c r="BN17" s="249"/>
    </row>
    <row r="18" spans="1:66" s="298" customFormat="1" ht="15" customHeight="1">
      <c r="A18" s="296"/>
      <c r="B18" s="285"/>
      <c r="C18" s="285"/>
      <c r="D18" s="285"/>
      <c r="E18" s="285"/>
      <c r="F18" s="285"/>
      <c r="G18" s="285"/>
      <c r="H18" s="285"/>
      <c r="I18" s="285"/>
      <c r="J18" s="297"/>
      <c r="K18" s="226" t="s">
        <v>101</v>
      </c>
      <c r="L18" s="238"/>
      <c r="M18" s="238"/>
      <c r="N18" s="238"/>
      <c r="O18" s="238"/>
      <c r="P18" s="238"/>
      <c r="Q18" s="238"/>
      <c r="R18" s="238"/>
      <c r="S18" s="238"/>
      <c r="T18" s="238"/>
      <c r="V18" s="238"/>
      <c r="W18" s="580" t="s">
        <v>1321</v>
      </c>
      <c r="X18" s="238"/>
      <c r="Y18" s="238"/>
      <c r="Z18" s="251"/>
      <c r="AA18" s="285"/>
      <c r="AB18" s="285"/>
      <c r="AC18" s="285"/>
      <c r="AD18" s="285"/>
      <c r="AE18" s="285"/>
      <c r="AF18" s="285"/>
      <c r="AG18" s="285"/>
      <c r="AH18" s="286"/>
      <c r="AK18" s="286"/>
      <c r="AL18" s="286"/>
      <c r="AM18" s="286" t="s">
        <v>4009</v>
      </c>
      <c r="AN18" s="295"/>
      <c r="AO18" s="72"/>
      <c r="AP18" s="72"/>
      <c r="AQ18" s="72"/>
      <c r="AR18" s="72"/>
      <c r="AS18" s="72"/>
      <c r="AT18" s="72"/>
      <c r="AU18" s="72"/>
      <c r="AV18" s="295"/>
      <c r="AW18" s="295"/>
      <c r="AX18" s="295"/>
      <c r="AY18" s="295"/>
      <c r="AZ18" s="295"/>
      <c r="BA18" s="295"/>
      <c r="BB18" s="295"/>
      <c r="BC18" s="295"/>
      <c r="BD18" s="295"/>
      <c r="BE18" s="295"/>
      <c r="BF18" s="295"/>
      <c r="BG18" s="295"/>
      <c r="BH18" s="295"/>
      <c r="BI18" s="295"/>
      <c r="BJ18" s="295"/>
      <c r="BK18" s="295"/>
      <c r="BL18" s="295"/>
      <c r="BM18" s="295"/>
      <c r="BN18" s="295"/>
    </row>
    <row r="19" spans="1:66" s="201" customFormat="1" ht="15" customHeight="1">
      <c r="A19" s="206"/>
      <c r="B19" s="719" t="s">
        <v>190</v>
      </c>
      <c r="C19" s="720"/>
      <c r="D19" s="720"/>
      <c r="E19" s="720"/>
      <c r="F19" s="720"/>
      <c r="G19" s="720"/>
      <c r="H19" s="720"/>
      <c r="I19" s="720"/>
      <c r="J19" s="721"/>
      <c r="K19" s="719" t="s">
        <v>276</v>
      </c>
      <c r="L19" s="720"/>
      <c r="M19" s="720"/>
      <c r="N19" s="720"/>
      <c r="O19" s="719" t="s">
        <v>277</v>
      </c>
      <c r="P19" s="720"/>
      <c r="Q19" s="720"/>
      <c r="R19" s="721"/>
      <c r="S19" s="719" t="s">
        <v>278</v>
      </c>
      <c r="T19" s="720"/>
      <c r="U19" s="720"/>
      <c r="V19" s="721"/>
      <c r="W19" s="719" t="s">
        <v>279</v>
      </c>
      <c r="X19" s="720"/>
      <c r="Y19" s="720"/>
      <c r="Z19" s="721"/>
      <c r="AA19" s="70"/>
      <c r="AB19" s="70"/>
      <c r="AC19" s="70"/>
      <c r="AD19" s="70"/>
      <c r="AE19" s="70"/>
      <c r="AF19" s="70"/>
      <c r="AG19" s="70"/>
      <c r="AH19" s="69"/>
      <c r="AI19" s="101"/>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716"/>
      <c r="C20" s="717"/>
      <c r="D20" s="717"/>
      <c r="E20" s="717"/>
      <c r="F20" s="717"/>
      <c r="G20" s="717"/>
      <c r="H20" s="717"/>
      <c r="I20" s="717"/>
      <c r="J20" s="718"/>
      <c r="K20" s="806"/>
      <c r="L20" s="807"/>
      <c r="M20" s="807"/>
      <c r="N20" s="807"/>
      <c r="O20" s="806"/>
      <c r="P20" s="807"/>
      <c r="Q20" s="807"/>
      <c r="R20" s="808"/>
      <c r="S20" s="806"/>
      <c r="T20" s="807"/>
      <c r="U20" s="807"/>
      <c r="V20" s="808"/>
      <c r="W20" s="806"/>
      <c r="X20" s="807"/>
      <c r="Y20" s="807"/>
      <c r="Z20" s="808"/>
      <c r="AA20" s="70"/>
      <c r="AB20" s="70"/>
      <c r="AC20" s="70"/>
      <c r="AD20" s="70"/>
      <c r="AE20" s="70"/>
      <c r="AF20" s="70"/>
      <c r="AG20" s="70"/>
      <c r="AH20" s="69"/>
      <c r="AI20" s="69"/>
      <c r="AJ20" s="101"/>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673" t="s">
        <v>1263</v>
      </c>
      <c r="C21" s="674"/>
      <c r="D21" s="674"/>
      <c r="E21" s="674"/>
      <c r="F21" s="674"/>
      <c r="G21" s="674"/>
      <c r="H21" s="674"/>
      <c r="I21" s="674"/>
      <c r="J21" s="745"/>
      <c r="K21" s="755"/>
      <c r="L21" s="756"/>
      <c r="M21" s="756"/>
      <c r="N21" s="757"/>
      <c r="O21" s="761"/>
      <c r="P21" s="756"/>
      <c r="Q21" s="756"/>
      <c r="R21" s="757"/>
      <c r="S21" s="761"/>
      <c r="T21" s="756"/>
      <c r="U21" s="756"/>
      <c r="V21" s="757"/>
      <c r="W21" s="761"/>
      <c r="X21" s="756"/>
      <c r="Y21" s="756"/>
      <c r="Z21" s="763"/>
      <c r="AA21" s="70"/>
      <c r="AB21" s="299">
        <f>IF(AND(K21&gt;=1,O21&gt;=1),1,0)</f>
        <v>0</v>
      </c>
      <c r="AC21" s="70"/>
      <c r="AD21" s="70"/>
      <c r="AE21" s="70"/>
      <c r="AF21" s="70"/>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679"/>
      <c r="C22" s="680"/>
      <c r="D22" s="680"/>
      <c r="E22" s="680"/>
      <c r="F22" s="680"/>
      <c r="G22" s="680"/>
      <c r="H22" s="680"/>
      <c r="I22" s="680"/>
      <c r="J22" s="746"/>
      <c r="K22" s="823"/>
      <c r="L22" s="797"/>
      <c r="M22" s="797"/>
      <c r="N22" s="798"/>
      <c r="O22" s="796"/>
      <c r="P22" s="797"/>
      <c r="Q22" s="797"/>
      <c r="R22" s="798"/>
      <c r="S22" s="796"/>
      <c r="T22" s="797"/>
      <c r="U22" s="797"/>
      <c r="V22" s="798"/>
      <c r="W22" s="796"/>
      <c r="X22" s="797"/>
      <c r="Y22" s="797"/>
      <c r="Z22" s="824"/>
      <c r="AA22" s="70"/>
      <c r="AB22" s="299"/>
      <c r="AC22" s="70"/>
      <c r="AD22" s="70"/>
      <c r="AE22" s="70"/>
      <c r="AF22" s="70"/>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673" t="s">
        <v>1264</v>
      </c>
      <c r="C23" s="674"/>
      <c r="D23" s="674"/>
      <c r="E23" s="674"/>
      <c r="F23" s="674"/>
      <c r="G23" s="674"/>
      <c r="H23" s="674"/>
      <c r="I23" s="674"/>
      <c r="J23" s="745"/>
      <c r="K23" s="821"/>
      <c r="L23" s="819"/>
      <c r="M23" s="819"/>
      <c r="N23" s="820"/>
      <c r="O23" s="818"/>
      <c r="P23" s="819"/>
      <c r="Q23" s="819"/>
      <c r="R23" s="820"/>
      <c r="S23" s="818"/>
      <c r="T23" s="819"/>
      <c r="U23" s="819"/>
      <c r="V23" s="820"/>
      <c r="W23" s="818"/>
      <c r="X23" s="819"/>
      <c r="Y23" s="819"/>
      <c r="Z23" s="822"/>
      <c r="AA23" s="70"/>
      <c r="AB23" s="299">
        <f>IF(AND(K23&gt;=1,O23&gt;=1),1,0)</f>
        <v>0</v>
      </c>
      <c r="AC23" s="70"/>
      <c r="AD23" s="70"/>
      <c r="AE23" s="70"/>
      <c r="AF23" s="70"/>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679"/>
      <c r="C24" s="680"/>
      <c r="D24" s="680"/>
      <c r="E24" s="680"/>
      <c r="F24" s="680"/>
      <c r="G24" s="680"/>
      <c r="H24" s="680"/>
      <c r="I24" s="680"/>
      <c r="J24" s="746"/>
      <c r="K24" s="823"/>
      <c r="L24" s="797"/>
      <c r="M24" s="797"/>
      <c r="N24" s="798"/>
      <c r="O24" s="796"/>
      <c r="P24" s="797"/>
      <c r="Q24" s="797"/>
      <c r="R24" s="798"/>
      <c r="S24" s="796"/>
      <c r="T24" s="797"/>
      <c r="U24" s="797"/>
      <c r="V24" s="798"/>
      <c r="W24" s="796"/>
      <c r="X24" s="797"/>
      <c r="Y24" s="797"/>
      <c r="Z24" s="824"/>
      <c r="AA24" s="70"/>
      <c r="AB24" s="299"/>
      <c r="AC24" s="70"/>
      <c r="AD24" s="70"/>
      <c r="AE24" s="70"/>
      <c r="AF24" s="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673" t="s">
        <v>1265</v>
      </c>
      <c r="C25" s="674"/>
      <c r="D25" s="674"/>
      <c r="E25" s="674"/>
      <c r="F25" s="674"/>
      <c r="G25" s="674"/>
      <c r="H25" s="674"/>
      <c r="I25" s="674"/>
      <c r="J25" s="745"/>
      <c r="K25" s="825">
        <f>SUM(K27:N32)</f>
        <v>0</v>
      </c>
      <c r="L25" s="826"/>
      <c r="M25" s="826"/>
      <c r="N25" s="939"/>
      <c r="O25" s="942">
        <f>SUM(O27:R32)</f>
        <v>0</v>
      </c>
      <c r="P25" s="826"/>
      <c r="Q25" s="826"/>
      <c r="R25" s="939"/>
      <c r="S25" s="818"/>
      <c r="T25" s="819"/>
      <c r="U25" s="819"/>
      <c r="V25" s="820"/>
      <c r="W25" s="818"/>
      <c r="X25" s="819"/>
      <c r="Y25" s="819"/>
      <c r="Z25" s="822"/>
      <c r="AA25" s="70"/>
      <c r="AB25" s="299">
        <f>IF(AND(K25&gt;=1,O25&gt;=1),1,0)</f>
        <v>0</v>
      </c>
      <c r="AC25" s="70"/>
      <c r="AD25" s="70"/>
      <c r="AE25" s="70"/>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676"/>
      <c r="C26" s="680"/>
      <c r="D26" s="680"/>
      <c r="E26" s="680"/>
      <c r="F26" s="680"/>
      <c r="G26" s="680"/>
      <c r="H26" s="680"/>
      <c r="I26" s="680"/>
      <c r="J26" s="746"/>
      <c r="K26" s="834"/>
      <c r="L26" s="835"/>
      <c r="M26" s="835"/>
      <c r="N26" s="940"/>
      <c r="O26" s="984"/>
      <c r="P26" s="835"/>
      <c r="Q26" s="835"/>
      <c r="R26" s="940"/>
      <c r="S26" s="796"/>
      <c r="T26" s="797"/>
      <c r="U26" s="797"/>
      <c r="V26" s="798"/>
      <c r="W26" s="796"/>
      <c r="X26" s="797"/>
      <c r="Y26" s="797"/>
      <c r="Z26" s="824"/>
      <c r="AA26" s="70"/>
      <c r="AB26" s="299"/>
      <c r="AC26" s="70"/>
      <c r="AD26" s="70"/>
      <c r="AE26" s="70"/>
      <c r="AF26" s="70"/>
      <c r="AG26" s="70"/>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59"/>
      <c r="C27" s="673" t="s">
        <v>870</v>
      </c>
      <c r="D27" s="674"/>
      <c r="E27" s="674"/>
      <c r="F27" s="674"/>
      <c r="G27" s="674"/>
      <c r="H27" s="674"/>
      <c r="I27" s="674"/>
      <c r="J27" s="745"/>
      <c r="K27" s="821"/>
      <c r="L27" s="819"/>
      <c r="M27" s="819"/>
      <c r="N27" s="820"/>
      <c r="O27" s="818"/>
      <c r="P27" s="819"/>
      <c r="Q27" s="819"/>
      <c r="R27" s="820"/>
      <c r="S27" s="1047"/>
      <c r="T27" s="1048"/>
      <c r="U27" s="1048"/>
      <c r="V27" s="1049"/>
      <c r="W27" s="1047"/>
      <c r="X27" s="1048"/>
      <c r="Y27" s="1048"/>
      <c r="Z27" s="1050"/>
      <c r="AA27" s="70"/>
      <c r="AB27" s="299">
        <f>IF(AND(K27&gt;=1,O27&gt;=1),1,0)</f>
        <v>0</v>
      </c>
      <c r="AC27" s="70"/>
      <c r="AD27" s="70"/>
      <c r="AE27" s="70"/>
      <c r="AF27" s="70"/>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59"/>
      <c r="C28" s="679"/>
      <c r="D28" s="680"/>
      <c r="E28" s="680"/>
      <c r="F28" s="680"/>
      <c r="G28" s="680"/>
      <c r="H28" s="680"/>
      <c r="I28" s="680"/>
      <c r="J28" s="746"/>
      <c r="K28" s="823"/>
      <c r="L28" s="797"/>
      <c r="M28" s="797"/>
      <c r="N28" s="798"/>
      <c r="O28" s="796"/>
      <c r="P28" s="797"/>
      <c r="Q28" s="797"/>
      <c r="R28" s="798"/>
      <c r="S28" s="1051"/>
      <c r="T28" s="1052"/>
      <c r="U28" s="1052"/>
      <c r="V28" s="1053"/>
      <c r="W28" s="1051"/>
      <c r="X28" s="1052"/>
      <c r="Y28" s="1052"/>
      <c r="Z28" s="1054"/>
      <c r="AA28" s="70"/>
      <c r="AB28" s="299"/>
      <c r="AC28" s="70"/>
      <c r="AD28" s="70"/>
      <c r="AE28" s="70"/>
      <c r="AF28" s="70"/>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59"/>
      <c r="C29" s="673" t="s">
        <v>871</v>
      </c>
      <c r="D29" s="674"/>
      <c r="E29" s="674"/>
      <c r="F29" s="674"/>
      <c r="G29" s="674"/>
      <c r="H29" s="674"/>
      <c r="I29" s="674"/>
      <c r="J29" s="745"/>
      <c r="K29" s="821"/>
      <c r="L29" s="819"/>
      <c r="M29" s="819"/>
      <c r="N29" s="820"/>
      <c r="O29" s="818"/>
      <c r="P29" s="819"/>
      <c r="Q29" s="819"/>
      <c r="R29" s="820"/>
      <c r="S29" s="1047"/>
      <c r="T29" s="1048"/>
      <c r="U29" s="1048"/>
      <c r="V29" s="1049"/>
      <c r="W29" s="1047"/>
      <c r="X29" s="1048"/>
      <c r="Y29" s="1048"/>
      <c r="Z29" s="1050"/>
      <c r="AA29" s="70"/>
      <c r="AB29" s="299">
        <f>IF(AND(K29&gt;=1,O29&gt;=1),1,0)</f>
        <v>0</v>
      </c>
      <c r="AC29" s="70"/>
      <c r="AD29" s="70"/>
      <c r="AE29" s="70"/>
      <c r="AF29" s="70"/>
      <c r="AG29" s="70"/>
      <c r="AH29" s="69"/>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59"/>
      <c r="C30" s="679"/>
      <c r="D30" s="680"/>
      <c r="E30" s="680"/>
      <c r="F30" s="680"/>
      <c r="G30" s="680"/>
      <c r="H30" s="680"/>
      <c r="I30" s="680"/>
      <c r="J30" s="746"/>
      <c r="K30" s="823"/>
      <c r="L30" s="797"/>
      <c r="M30" s="797"/>
      <c r="N30" s="798"/>
      <c r="O30" s="796"/>
      <c r="P30" s="797"/>
      <c r="Q30" s="797"/>
      <c r="R30" s="798"/>
      <c r="S30" s="1051"/>
      <c r="T30" s="1052"/>
      <c r="U30" s="1052"/>
      <c r="V30" s="1053"/>
      <c r="W30" s="1051"/>
      <c r="X30" s="1052"/>
      <c r="Y30" s="1052"/>
      <c r="Z30" s="1054"/>
      <c r="AA30" s="70"/>
      <c r="AB30" s="299"/>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59"/>
      <c r="C31" s="673" t="s">
        <v>872</v>
      </c>
      <c r="D31" s="674"/>
      <c r="E31" s="674"/>
      <c r="F31" s="674"/>
      <c r="G31" s="674"/>
      <c r="H31" s="674"/>
      <c r="I31" s="674"/>
      <c r="J31" s="745"/>
      <c r="K31" s="821"/>
      <c r="L31" s="819"/>
      <c r="M31" s="819"/>
      <c r="N31" s="820"/>
      <c r="O31" s="818"/>
      <c r="P31" s="819"/>
      <c r="Q31" s="819"/>
      <c r="R31" s="820"/>
      <c r="S31" s="1047"/>
      <c r="T31" s="1048"/>
      <c r="U31" s="1048"/>
      <c r="V31" s="1049"/>
      <c r="W31" s="1047"/>
      <c r="X31" s="1048"/>
      <c r="Y31" s="1048"/>
      <c r="Z31" s="1050"/>
      <c r="AA31" s="70"/>
      <c r="AB31" s="299">
        <f>IF(AND(K31&gt;=1,O31&gt;=1),1,0)</f>
        <v>0</v>
      </c>
      <c r="AC31" s="70"/>
      <c r="AD31" s="70"/>
      <c r="AE31" s="70"/>
      <c r="AF31" s="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60"/>
      <c r="C32" s="679"/>
      <c r="D32" s="680"/>
      <c r="E32" s="680"/>
      <c r="F32" s="680"/>
      <c r="G32" s="680"/>
      <c r="H32" s="680"/>
      <c r="I32" s="680"/>
      <c r="J32" s="746"/>
      <c r="K32" s="758"/>
      <c r="L32" s="759"/>
      <c r="M32" s="759"/>
      <c r="N32" s="760"/>
      <c r="O32" s="762"/>
      <c r="P32" s="759"/>
      <c r="Q32" s="759"/>
      <c r="R32" s="760"/>
      <c r="S32" s="955"/>
      <c r="T32" s="951"/>
      <c r="U32" s="951"/>
      <c r="V32" s="952"/>
      <c r="W32" s="955"/>
      <c r="X32" s="951"/>
      <c r="Y32" s="951"/>
      <c r="Z32" s="956"/>
      <c r="AA32" s="70"/>
      <c r="AB32" s="299"/>
      <c r="AC32" s="70"/>
      <c r="AD32" s="70"/>
      <c r="AE32" s="70"/>
      <c r="AF32" s="70"/>
      <c r="AG32" s="70"/>
      <c r="AH32" s="69"/>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5"/>
      <c r="AI33" s="69"/>
      <c r="AJ33" s="69"/>
      <c r="AK33" s="69"/>
      <c r="AL33" s="69"/>
      <c r="AM33" s="69"/>
      <c r="AN33" s="72"/>
      <c r="AO33" s="249"/>
      <c r="AP33" s="249"/>
      <c r="AQ33" s="249"/>
      <c r="AR33" s="249"/>
      <c r="AS33" s="249"/>
      <c r="AT33" s="249"/>
      <c r="AU33" s="249"/>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70"/>
      <c r="AC34" s="70"/>
      <c r="AD34" s="70"/>
      <c r="AE34" s="70"/>
      <c r="AF34" s="70"/>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ht="15" customHeight="1">
      <c r="B35" s="288" t="s">
        <v>12</v>
      </c>
      <c r="C35" s="889" t="s">
        <v>1113</v>
      </c>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89"/>
      <c r="AO35" s="300"/>
      <c r="AP35" s="300"/>
      <c r="AQ35" s="300"/>
      <c r="AR35" s="300"/>
      <c r="AS35" s="300"/>
      <c r="AT35" s="300"/>
      <c r="AU35" s="300"/>
    </row>
    <row r="36" spans="1:66" ht="15" customHeight="1">
      <c r="B36" s="289"/>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O36" s="300"/>
      <c r="AP36" s="300"/>
      <c r="AQ36" s="300"/>
      <c r="AR36" s="300"/>
      <c r="AS36" s="300"/>
      <c r="AT36" s="300"/>
      <c r="AU36" s="300"/>
    </row>
    <row r="37" spans="1:66" ht="15" customHeight="1">
      <c r="B37" s="288" t="s">
        <v>13</v>
      </c>
      <c r="C37" s="1020" t="s">
        <v>1266</v>
      </c>
      <c r="D37" s="889"/>
      <c r="E37" s="889"/>
      <c r="F37" s="889"/>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c r="AF37" s="889"/>
      <c r="AO37" s="300"/>
      <c r="AP37" s="300"/>
      <c r="AQ37" s="300"/>
      <c r="AR37" s="300"/>
      <c r="AS37" s="300"/>
      <c r="AT37" s="300"/>
      <c r="AU37" s="300"/>
    </row>
    <row r="38" spans="1:66" s="201" customFormat="1" ht="15" customHeight="1">
      <c r="A38" s="206"/>
      <c r="B38" s="204"/>
      <c r="C38" s="889"/>
      <c r="D38" s="889"/>
      <c r="E38" s="889"/>
      <c r="F38" s="889"/>
      <c r="G38" s="889"/>
      <c r="H38" s="889"/>
      <c r="I38" s="889"/>
      <c r="J38" s="889"/>
      <c r="K38" s="889"/>
      <c r="L38" s="889"/>
      <c r="M38" s="889"/>
      <c r="N38" s="889"/>
      <c r="O38" s="889"/>
      <c r="P38" s="889"/>
      <c r="Q38" s="889"/>
      <c r="R38" s="889"/>
      <c r="S38" s="889"/>
      <c r="T38" s="889"/>
      <c r="U38" s="889"/>
      <c r="V38" s="889"/>
      <c r="W38" s="889"/>
      <c r="X38" s="889"/>
      <c r="Y38" s="889"/>
      <c r="Z38" s="889"/>
      <c r="AA38" s="889"/>
      <c r="AB38" s="889"/>
      <c r="AC38" s="889"/>
      <c r="AD38" s="889"/>
      <c r="AE38" s="889"/>
      <c r="AF38" s="889"/>
      <c r="AG38" s="204"/>
      <c r="AH38" s="207"/>
      <c r="AI38" s="69"/>
      <c r="AJ38" s="69"/>
      <c r="AK38" s="69"/>
      <c r="AL38" s="69"/>
      <c r="AM38" s="69"/>
      <c r="AN38" s="72"/>
      <c r="AO38" s="300"/>
      <c r="AP38" s="300"/>
      <c r="AQ38" s="300"/>
      <c r="AR38" s="300"/>
      <c r="AS38" s="300"/>
      <c r="AT38" s="300"/>
      <c r="AU38" s="300"/>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300"/>
      <c r="AP39" s="300"/>
      <c r="AQ39" s="300"/>
      <c r="AR39" s="300"/>
      <c r="AS39" s="300"/>
      <c r="AT39" s="300"/>
      <c r="AU39" s="300"/>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7"/>
      <c r="AI40" s="69"/>
      <c r="AJ40" s="69"/>
      <c r="AK40" s="69"/>
      <c r="AL40" s="69"/>
      <c r="AM40" s="69"/>
      <c r="AN40" s="72"/>
      <c r="AO40" s="300"/>
      <c r="AP40" s="300"/>
      <c r="AQ40" s="300"/>
      <c r="AR40" s="300"/>
      <c r="AS40" s="300"/>
      <c r="AT40" s="300"/>
      <c r="AU40" s="300"/>
      <c r="AV40" s="72"/>
      <c r="AW40" s="72"/>
      <c r="AX40" s="72"/>
      <c r="AY40" s="72"/>
      <c r="AZ40" s="72"/>
      <c r="BA40" s="72"/>
      <c r="BB40" s="72"/>
      <c r="BC40" s="72"/>
      <c r="BD40" s="72"/>
      <c r="BE40" s="72"/>
      <c r="BF40" s="72"/>
      <c r="BG40" s="72"/>
      <c r="BH40" s="72"/>
      <c r="BI40" s="72"/>
      <c r="BJ40" s="72"/>
      <c r="BK40" s="72"/>
      <c r="BL40" s="72"/>
      <c r="BM40" s="72"/>
      <c r="BN4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0">
    <mergeCell ref="K29:N30"/>
    <mergeCell ref="O29:R30"/>
    <mergeCell ref="K31:N32"/>
    <mergeCell ref="O31:R32"/>
    <mergeCell ref="K25:N26"/>
    <mergeCell ref="O25:R26"/>
    <mergeCell ref="S25:V26"/>
    <mergeCell ref="W25:Z26"/>
    <mergeCell ref="K27:N28"/>
    <mergeCell ref="O27:R28"/>
    <mergeCell ref="K21:N22"/>
    <mergeCell ref="O21:R22"/>
    <mergeCell ref="S21:V22"/>
    <mergeCell ref="W21:Z22"/>
    <mergeCell ref="K23:N24"/>
    <mergeCell ref="O23:R24"/>
    <mergeCell ref="S23:V24"/>
    <mergeCell ref="W23:Z24"/>
    <mergeCell ref="AF3:AG4"/>
    <mergeCell ref="AF8:AG9"/>
    <mergeCell ref="AF12:AG13"/>
    <mergeCell ref="W10:Z11"/>
    <mergeCell ref="AD10:AG11"/>
    <mergeCell ref="B3:H4"/>
    <mergeCell ref="I3:AE4"/>
    <mergeCell ref="B8:P9"/>
    <mergeCell ref="B10:O11"/>
    <mergeCell ref="T10:V11"/>
    <mergeCell ref="AA10:AC11"/>
    <mergeCell ref="B12:S13"/>
    <mergeCell ref="T12:AE13"/>
    <mergeCell ref="C29:J30"/>
    <mergeCell ref="S29:V30"/>
    <mergeCell ref="W29:Z30"/>
    <mergeCell ref="B19:J20"/>
    <mergeCell ref="K19:N20"/>
    <mergeCell ref="O19:R20"/>
    <mergeCell ref="S19:V20"/>
    <mergeCell ref="W19:Z20"/>
    <mergeCell ref="B21:J22"/>
    <mergeCell ref="B23:J24"/>
    <mergeCell ref="B25:J26"/>
    <mergeCell ref="C27:J28"/>
    <mergeCell ref="S27:V28"/>
    <mergeCell ref="W27:Z28"/>
    <mergeCell ref="C31:J32"/>
    <mergeCell ref="S31:V32"/>
    <mergeCell ref="W31:Z32"/>
    <mergeCell ref="C35:AF36"/>
    <mergeCell ref="C37:AF38"/>
  </mergeCells>
  <phoneticPr fontId="2"/>
  <conditionalFormatting sqref="AF3:AG4">
    <cfRule type="cellIs" dxfId="1047" priority="21" operator="notEqual">
      <formula>""</formula>
    </cfRule>
  </conditionalFormatting>
  <conditionalFormatting sqref="K21:Z24 S25:Z26 K27:R32">
    <cfRule type="cellIs" dxfId="1046" priority="16" operator="notEqual">
      <formula>""</formula>
    </cfRule>
  </conditionalFormatting>
  <conditionalFormatting sqref="B7:AG13">
    <cfRule type="expression" dxfId="1045" priority="12">
      <formula>$AF$3=2</formula>
    </cfRule>
  </conditionalFormatting>
  <conditionalFormatting sqref="AF8:AG9 W10:Z11 AD10:AG11 AF12:AG13">
    <cfRule type="expression" dxfId="1044" priority="11">
      <formula>$AF$3=2</formula>
    </cfRule>
  </conditionalFormatting>
  <conditionalFormatting sqref="K21:R22">
    <cfRule type="expression" dxfId="1043" priority="8">
      <formula>$AB$21=1</formula>
    </cfRule>
  </conditionalFormatting>
  <conditionalFormatting sqref="K23:R24">
    <cfRule type="expression" dxfId="1042" priority="7">
      <formula>$AB$23=1</formula>
    </cfRule>
  </conditionalFormatting>
  <conditionalFormatting sqref="K25:R26">
    <cfRule type="expression" dxfId="1041" priority="6">
      <formula>$AB$25=1</formula>
    </cfRule>
  </conditionalFormatting>
  <conditionalFormatting sqref="K27:R28">
    <cfRule type="expression" dxfId="1040" priority="5">
      <formula>$AB$27=1</formula>
    </cfRule>
  </conditionalFormatting>
  <conditionalFormatting sqref="K29:R30">
    <cfRule type="expression" dxfId="1039" priority="4">
      <formula>$AB$29=1</formula>
    </cfRule>
  </conditionalFormatting>
  <conditionalFormatting sqref="K31:R32">
    <cfRule type="expression" dxfId="1038" priority="3">
      <formula>$AB$31=1</formula>
    </cfRule>
  </conditionalFormatting>
  <dataValidations count="2">
    <dataValidation type="list" allowBlank="1" showInputMessage="1" showErrorMessage="1" errorTitle="【注意】" error="左の該当番号を選択してください。" sqref="AF12:AG13 AF3:AG4 AF8:AG9" xr:uid="{EA7CC168-3C0F-4372-A0F7-1CE516441C01}">
      <formula1>"1,2"</formula1>
    </dataValidation>
    <dataValidation type="whole" operator="greaterThanOrEqual" allowBlank="1" showInputMessage="1" showErrorMessage="1" error="ここでは小数点以下の値は入力できません。下の「再試行」をクリックし整数で入力してください。" sqref="W10:Z11 AD10:AG11 K27:R32 S25:Z26 K21:Z24" xr:uid="{08A274D9-3804-443E-AC82-9A237A2B287A}">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10" id="{94E6C6C5-D97B-4C1B-A553-3502499766D9}">
            <xm:f>'7'!$AF$3=1</xm:f>
            <x14:dxf>
              <font>
                <color theme="2"/>
              </font>
              <fill>
                <patternFill patternType="lightGray">
                  <bgColor auto="1"/>
                </patternFill>
              </fill>
            </x14:dxf>
          </x14:cfRule>
          <xm:sqref>K21:N24 K27:N32</xm:sqref>
        </x14:conditionalFormatting>
        <x14:conditionalFormatting xmlns:xm="http://schemas.microsoft.com/office/excel/2006/main">
          <x14:cfRule type="expression" priority="9" id="{32E6F872-3909-4467-81A3-5C5FB44C3B25}">
            <xm:f>'7'!$AF$3=2</xm:f>
            <x14:dxf>
              <fill>
                <patternFill patternType="lightGray">
                  <bgColor auto="1"/>
                </patternFill>
              </fill>
            </x14:dxf>
          </x14:cfRule>
          <xm:sqref>O21:R24 O27:R32</xm:sqref>
        </x14:conditionalFormatting>
        <x14:conditionalFormatting xmlns:xm="http://schemas.microsoft.com/office/excel/2006/main">
          <x14:cfRule type="expression" priority="1" id="{FEF57FDE-CACF-4A32-AFC6-549EB522525A}">
            <xm:f>OR('7'!$AF$3=1,'7'!$AF$3=2)</xm:f>
            <x14:dxf>
              <font>
                <color rgb="FFFF0000"/>
              </font>
            </x14:dxf>
          </x14:cfRule>
          <xm:sqref>W17:W18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0DF04-AE89-4383-8872-584610C05ECE}">
  <sheetPr codeName="Sheet15"/>
  <dimension ref="A1:BN50"/>
  <sheetViews>
    <sheetView showGridLines="0"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68" t="s">
        <v>280</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300"/>
      <c r="AP1" s="300"/>
      <c r="AQ1" s="300"/>
      <c r="AR1" s="300"/>
      <c r="AS1" s="300"/>
      <c r="AT1" s="300"/>
      <c r="AU1" s="300"/>
      <c r="AV1" s="249"/>
      <c r="AW1" s="249"/>
      <c r="AX1" s="249"/>
      <c r="AY1" s="249"/>
      <c r="AZ1" s="249"/>
      <c r="BA1" s="249"/>
      <c r="BB1" s="249"/>
      <c r="BC1" s="249"/>
      <c r="BD1" s="249"/>
      <c r="BE1" s="249"/>
      <c r="BF1" s="249"/>
      <c r="BG1" s="249"/>
      <c r="BH1" s="249"/>
      <c r="BI1" s="249"/>
      <c r="BJ1" s="249"/>
      <c r="BK1" s="249"/>
      <c r="BL1" s="249"/>
      <c r="BM1" s="249"/>
      <c r="BN1" s="249"/>
    </row>
    <row r="2" spans="1:66" s="201" customFormat="1" ht="9.7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26" t="s">
        <v>101</v>
      </c>
      <c r="AG2" s="223"/>
      <c r="AH2" s="207"/>
      <c r="AI2" s="69"/>
      <c r="AJ2" s="69"/>
      <c r="AK2" s="69"/>
      <c r="AL2" s="69"/>
      <c r="AM2" s="69"/>
      <c r="AN2" s="72"/>
      <c r="AO2" s="300"/>
      <c r="AP2" s="300"/>
      <c r="AQ2" s="300"/>
      <c r="AR2" s="300"/>
      <c r="AS2" s="300"/>
      <c r="AT2" s="300"/>
      <c r="AU2" s="300"/>
      <c r="AV2" s="72"/>
      <c r="AW2" s="72"/>
      <c r="AX2" s="72"/>
      <c r="AY2" s="72"/>
      <c r="AZ2" s="72"/>
      <c r="BA2" s="72"/>
      <c r="BB2" s="72"/>
      <c r="BC2" s="72"/>
      <c r="BD2" s="72"/>
      <c r="BE2" s="72"/>
      <c r="BF2" s="72"/>
      <c r="BG2" s="72"/>
      <c r="BH2" s="72"/>
      <c r="BI2" s="72"/>
      <c r="BJ2" s="72"/>
      <c r="BK2" s="72"/>
      <c r="BL2" s="72"/>
      <c r="BM2" s="72"/>
      <c r="BN2" s="72"/>
    </row>
    <row r="3" spans="1:66" s="303" customFormat="1" ht="15" customHeight="1">
      <c r="A3" s="301"/>
      <c r="B3" s="704" t="s">
        <v>873</v>
      </c>
      <c r="C3" s="705"/>
      <c r="D3" s="705"/>
      <c r="E3" s="705"/>
      <c r="F3" s="705"/>
      <c r="G3" s="705"/>
      <c r="H3" s="705"/>
      <c r="I3" s="705"/>
      <c r="J3" s="705"/>
      <c r="K3" s="705"/>
      <c r="L3" s="705"/>
      <c r="M3" s="705"/>
      <c r="N3" s="705"/>
      <c r="O3" s="705"/>
      <c r="P3" s="705"/>
      <c r="Q3" s="706"/>
      <c r="R3" s="704" t="s">
        <v>281</v>
      </c>
      <c r="S3" s="705"/>
      <c r="T3" s="705"/>
      <c r="U3" s="705"/>
      <c r="V3" s="705"/>
      <c r="W3" s="705"/>
      <c r="X3" s="705"/>
      <c r="Y3" s="705"/>
      <c r="Z3" s="705"/>
      <c r="AA3" s="705"/>
      <c r="AB3" s="705"/>
      <c r="AC3" s="705"/>
      <c r="AD3" s="705"/>
      <c r="AE3" s="766"/>
      <c r="AF3" s="684"/>
      <c r="AG3" s="685"/>
      <c r="AH3" s="302"/>
      <c r="AI3" s="69"/>
      <c r="AJ3" s="69"/>
      <c r="AK3" s="302"/>
      <c r="AL3" s="302"/>
      <c r="AM3" s="302"/>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row>
    <row r="4" spans="1:66" s="303" customFormat="1" ht="15" customHeight="1">
      <c r="A4" s="301"/>
      <c r="B4" s="707"/>
      <c r="C4" s="708"/>
      <c r="D4" s="708"/>
      <c r="E4" s="708"/>
      <c r="F4" s="708"/>
      <c r="G4" s="708"/>
      <c r="H4" s="708"/>
      <c r="I4" s="708"/>
      <c r="J4" s="708"/>
      <c r="K4" s="708"/>
      <c r="L4" s="708"/>
      <c r="M4" s="708"/>
      <c r="N4" s="708"/>
      <c r="O4" s="708"/>
      <c r="P4" s="708"/>
      <c r="Q4" s="709"/>
      <c r="R4" s="707"/>
      <c r="S4" s="708"/>
      <c r="T4" s="708"/>
      <c r="U4" s="708"/>
      <c r="V4" s="708"/>
      <c r="W4" s="708"/>
      <c r="X4" s="708"/>
      <c r="Y4" s="708"/>
      <c r="Z4" s="708"/>
      <c r="AA4" s="708"/>
      <c r="AB4" s="708"/>
      <c r="AC4" s="708"/>
      <c r="AD4" s="708"/>
      <c r="AE4" s="767"/>
      <c r="AF4" s="686"/>
      <c r="AG4" s="687"/>
      <c r="AH4" s="302"/>
      <c r="AI4" s="302"/>
      <c r="AJ4" s="302"/>
      <c r="AK4" s="302"/>
      <c r="AL4" s="302"/>
      <c r="AM4" s="302"/>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row>
    <row r="5" spans="1:66" s="303" customFormat="1" ht="15" customHeight="1">
      <c r="A5" s="301"/>
      <c r="B5" s="704" t="s">
        <v>874</v>
      </c>
      <c r="C5" s="705"/>
      <c r="D5" s="705"/>
      <c r="E5" s="705"/>
      <c r="F5" s="705"/>
      <c r="G5" s="705"/>
      <c r="H5" s="705"/>
      <c r="I5" s="705"/>
      <c r="J5" s="705"/>
      <c r="K5" s="705"/>
      <c r="L5" s="705"/>
      <c r="M5" s="705"/>
      <c r="N5" s="705"/>
      <c r="O5" s="705"/>
      <c r="P5" s="705"/>
      <c r="Q5" s="706"/>
      <c r="R5" s="704" t="s">
        <v>282</v>
      </c>
      <c r="S5" s="705"/>
      <c r="T5" s="705"/>
      <c r="U5" s="705"/>
      <c r="V5" s="705"/>
      <c r="W5" s="705"/>
      <c r="X5" s="705"/>
      <c r="Y5" s="705"/>
      <c r="Z5" s="705"/>
      <c r="AA5" s="705"/>
      <c r="AB5" s="705"/>
      <c r="AC5" s="705"/>
      <c r="AD5" s="705"/>
      <c r="AE5" s="766"/>
      <c r="AF5" s="686"/>
      <c r="AG5" s="687"/>
      <c r="AH5" s="302"/>
      <c r="AI5" s="69"/>
      <c r="AJ5" s="302"/>
      <c r="AK5" s="302"/>
      <c r="AL5" s="302"/>
      <c r="AM5" s="302"/>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row>
    <row r="6" spans="1:66" s="303" customFormat="1" ht="15" customHeight="1">
      <c r="A6" s="301"/>
      <c r="B6" s="707"/>
      <c r="C6" s="708"/>
      <c r="D6" s="708"/>
      <c r="E6" s="708"/>
      <c r="F6" s="708"/>
      <c r="G6" s="708"/>
      <c r="H6" s="708"/>
      <c r="I6" s="708"/>
      <c r="J6" s="708"/>
      <c r="K6" s="708"/>
      <c r="L6" s="708"/>
      <c r="M6" s="708"/>
      <c r="N6" s="708"/>
      <c r="O6" s="708"/>
      <c r="P6" s="708"/>
      <c r="Q6" s="709"/>
      <c r="R6" s="707"/>
      <c r="S6" s="708"/>
      <c r="T6" s="708"/>
      <c r="U6" s="708"/>
      <c r="V6" s="708"/>
      <c r="W6" s="708"/>
      <c r="X6" s="708"/>
      <c r="Y6" s="708"/>
      <c r="Z6" s="708"/>
      <c r="AA6" s="708"/>
      <c r="AB6" s="708"/>
      <c r="AC6" s="708"/>
      <c r="AD6" s="708"/>
      <c r="AE6" s="767"/>
      <c r="AF6" s="686"/>
      <c r="AG6" s="687"/>
      <c r="AH6" s="302"/>
      <c r="AI6" s="302"/>
      <c r="AJ6" s="302"/>
      <c r="AK6" s="302"/>
      <c r="AL6" s="302"/>
      <c r="AM6" s="302"/>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300"/>
      <c r="BN6" s="300"/>
    </row>
    <row r="7" spans="1:66" s="303" customFormat="1" ht="15" customHeight="1">
      <c r="A7" s="301"/>
      <c r="B7" s="704" t="s">
        <v>875</v>
      </c>
      <c r="C7" s="705"/>
      <c r="D7" s="705"/>
      <c r="E7" s="705"/>
      <c r="F7" s="705"/>
      <c r="G7" s="705"/>
      <c r="H7" s="705"/>
      <c r="I7" s="705"/>
      <c r="J7" s="705"/>
      <c r="K7" s="705"/>
      <c r="L7" s="705"/>
      <c r="M7" s="705"/>
      <c r="N7" s="705"/>
      <c r="O7" s="705"/>
      <c r="P7" s="705"/>
      <c r="Q7" s="706"/>
      <c r="R7" s="704" t="s">
        <v>282</v>
      </c>
      <c r="S7" s="705"/>
      <c r="T7" s="705"/>
      <c r="U7" s="705"/>
      <c r="V7" s="705"/>
      <c r="W7" s="705"/>
      <c r="X7" s="705"/>
      <c r="Y7" s="705"/>
      <c r="Z7" s="705"/>
      <c r="AA7" s="705"/>
      <c r="AB7" s="705"/>
      <c r="AC7" s="705"/>
      <c r="AD7" s="705"/>
      <c r="AE7" s="766"/>
      <c r="AF7" s="686"/>
      <c r="AG7" s="687"/>
      <c r="AH7" s="302"/>
      <c r="AI7" s="69"/>
      <c r="AJ7" s="302"/>
      <c r="AK7" s="302"/>
      <c r="AL7" s="302"/>
      <c r="AM7" s="302"/>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0"/>
      <c r="BN7" s="300"/>
    </row>
    <row r="8" spans="1:66" s="303" customFormat="1" ht="15" customHeight="1">
      <c r="A8" s="301"/>
      <c r="B8" s="707"/>
      <c r="C8" s="708"/>
      <c r="D8" s="708"/>
      <c r="E8" s="708"/>
      <c r="F8" s="708"/>
      <c r="G8" s="708"/>
      <c r="H8" s="708"/>
      <c r="I8" s="708"/>
      <c r="J8" s="708"/>
      <c r="K8" s="708"/>
      <c r="L8" s="708"/>
      <c r="M8" s="708"/>
      <c r="N8" s="708"/>
      <c r="O8" s="708"/>
      <c r="P8" s="708"/>
      <c r="Q8" s="709"/>
      <c r="R8" s="707"/>
      <c r="S8" s="708"/>
      <c r="T8" s="708"/>
      <c r="U8" s="708"/>
      <c r="V8" s="708"/>
      <c r="W8" s="708"/>
      <c r="X8" s="708"/>
      <c r="Y8" s="708"/>
      <c r="Z8" s="708"/>
      <c r="AA8" s="708"/>
      <c r="AB8" s="708"/>
      <c r="AC8" s="708"/>
      <c r="AD8" s="708"/>
      <c r="AE8" s="767"/>
      <c r="AF8" s="686"/>
      <c r="AG8" s="687"/>
      <c r="AH8" s="302"/>
      <c r="AI8" s="69"/>
      <c r="AJ8" s="302"/>
      <c r="AK8" s="302"/>
      <c r="AL8" s="302"/>
      <c r="AM8" s="302"/>
      <c r="AN8" s="300"/>
      <c r="AO8" s="72"/>
      <c r="AP8" s="72"/>
      <c r="AQ8" s="72"/>
      <c r="AR8" s="72"/>
      <c r="AS8" s="72"/>
      <c r="AT8" s="72"/>
      <c r="AU8" s="72"/>
      <c r="AV8" s="300"/>
      <c r="AW8" s="300"/>
      <c r="AX8" s="300"/>
      <c r="AY8" s="300"/>
      <c r="AZ8" s="300"/>
      <c r="BA8" s="300"/>
      <c r="BB8" s="300"/>
      <c r="BC8" s="300"/>
      <c r="BD8" s="300"/>
      <c r="BE8" s="300"/>
      <c r="BF8" s="300"/>
      <c r="BG8" s="300"/>
      <c r="BH8" s="300"/>
      <c r="BI8" s="300"/>
      <c r="BJ8" s="300"/>
      <c r="BK8" s="300"/>
      <c r="BL8" s="300"/>
      <c r="BM8" s="300"/>
      <c r="BN8" s="300"/>
    </row>
    <row r="9" spans="1:66" s="303" customFormat="1" ht="15" customHeight="1">
      <c r="A9" s="301"/>
      <c r="B9" s="704" t="s">
        <v>876</v>
      </c>
      <c r="C9" s="705"/>
      <c r="D9" s="705"/>
      <c r="E9" s="705"/>
      <c r="F9" s="705"/>
      <c r="G9" s="705"/>
      <c r="H9" s="705"/>
      <c r="I9" s="705"/>
      <c r="J9" s="705"/>
      <c r="K9" s="705"/>
      <c r="L9" s="705"/>
      <c r="M9" s="705"/>
      <c r="N9" s="705"/>
      <c r="O9" s="705"/>
      <c r="P9" s="705"/>
      <c r="Q9" s="706"/>
      <c r="R9" s="704" t="s">
        <v>282</v>
      </c>
      <c r="S9" s="705"/>
      <c r="T9" s="705"/>
      <c r="U9" s="705"/>
      <c r="V9" s="705"/>
      <c r="W9" s="705"/>
      <c r="X9" s="705"/>
      <c r="Y9" s="705"/>
      <c r="Z9" s="705"/>
      <c r="AA9" s="705"/>
      <c r="AB9" s="705"/>
      <c r="AC9" s="705"/>
      <c r="AD9" s="705"/>
      <c r="AE9" s="766"/>
      <c r="AF9" s="686"/>
      <c r="AG9" s="687"/>
      <c r="AH9" s="302"/>
      <c r="AI9" s="69"/>
      <c r="AJ9" s="302"/>
      <c r="AK9" s="302"/>
      <c r="AL9" s="302"/>
      <c r="AM9" s="302"/>
      <c r="AN9" s="300"/>
      <c r="AO9" s="72"/>
      <c r="AP9" s="72"/>
      <c r="AQ9" s="72"/>
      <c r="AR9" s="72"/>
      <c r="AS9" s="72"/>
      <c r="AT9" s="72"/>
      <c r="AU9" s="72"/>
      <c r="AV9" s="300"/>
      <c r="AW9" s="300"/>
      <c r="AX9" s="300"/>
      <c r="AY9" s="300"/>
      <c r="AZ9" s="300"/>
      <c r="BA9" s="300"/>
      <c r="BB9" s="300"/>
      <c r="BC9" s="300"/>
      <c r="BD9" s="300"/>
      <c r="BE9" s="300"/>
      <c r="BF9" s="300"/>
      <c r="BG9" s="300"/>
      <c r="BH9" s="300"/>
      <c r="BI9" s="300"/>
      <c r="BJ9" s="300"/>
      <c r="BK9" s="300"/>
      <c r="BL9" s="300"/>
      <c r="BM9" s="300"/>
      <c r="BN9" s="300"/>
    </row>
    <row r="10" spans="1:66" s="303" customFormat="1" ht="15" customHeight="1">
      <c r="A10" s="301"/>
      <c r="B10" s="707"/>
      <c r="C10" s="708"/>
      <c r="D10" s="708"/>
      <c r="E10" s="708"/>
      <c r="F10" s="708"/>
      <c r="G10" s="708"/>
      <c r="H10" s="708"/>
      <c r="I10" s="708"/>
      <c r="J10" s="708"/>
      <c r="K10" s="708"/>
      <c r="L10" s="708"/>
      <c r="M10" s="708"/>
      <c r="N10" s="708"/>
      <c r="O10" s="708"/>
      <c r="P10" s="708"/>
      <c r="Q10" s="709"/>
      <c r="R10" s="707"/>
      <c r="S10" s="708"/>
      <c r="T10" s="708"/>
      <c r="U10" s="708"/>
      <c r="V10" s="708"/>
      <c r="W10" s="708"/>
      <c r="X10" s="708"/>
      <c r="Y10" s="708"/>
      <c r="Z10" s="708"/>
      <c r="AA10" s="708"/>
      <c r="AB10" s="708"/>
      <c r="AC10" s="708"/>
      <c r="AD10" s="708"/>
      <c r="AE10" s="767"/>
      <c r="AF10" s="688"/>
      <c r="AG10" s="689"/>
      <c r="AH10" s="302"/>
      <c r="AI10" s="302"/>
      <c r="AJ10" s="302"/>
      <c r="AK10" s="302"/>
      <c r="AL10" s="302"/>
      <c r="AM10" s="302"/>
      <c r="AN10" s="300"/>
      <c r="AO10" s="63"/>
      <c r="AP10" s="63"/>
      <c r="AQ10" s="63"/>
      <c r="AR10" s="63"/>
      <c r="AS10" s="63"/>
      <c r="AT10" s="63"/>
      <c r="AU10" s="63"/>
      <c r="AV10" s="300"/>
      <c r="AW10" s="300"/>
      <c r="AX10" s="300"/>
      <c r="AY10" s="300"/>
      <c r="AZ10" s="300"/>
      <c r="BA10" s="300"/>
      <c r="BB10" s="300"/>
      <c r="BC10" s="300"/>
      <c r="BD10" s="300"/>
      <c r="BE10" s="300"/>
      <c r="BF10" s="300"/>
      <c r="BG10" s="300"/>
      <c r="BH10" s="300"/>
      <c r="BI10" s="300"/>
      <c r="BJ10" s="300"/>
      <c r="BK10" s="300"/>
      <c r="BL10" s="300"/>
      <c r="BM10" s="300"/>
      <c r="BN10" s="300"/>
    </row>
    <row r="11" spans="1:66" s="303" customFormat="1" ht="15" customHeight="1">
      <c r="A11" s="301"/>
      <c r="B11" s="704" t="s">
        <v>877</v>
      </c>
      <c r="C11" s="705"/>
      <c r="D11" s="705"/>
      <c r="E11" s="705"/>
      <c r="F11" s="705"/>
      <c r="G11" s="705"/>
      <c r="H11" s="705"/>
      <c r="I11" s="705"/>
      <c r="J11" s="705"/>
      <c r="K11" s="705"/>
      <c r="L11" s="705"/>
      <c r="M11" s="705"/>
      <c r="N11" s="705"/>
      <c r="O11" s="705"/>
      <c r="P11" s="705"/>
      <c r="Q11" s="706"/>
      <c r="R11" s="704" t="s">
        <v>282</v>
      </c>
      <c r="S11" s="705"/>
      <c r="T11" s="705"/>
      <c r="U11" s="705"/>
      <c r="V11" s="705"/>
      <c r="W11" s="705"/>
      <c r="X11" s="705"/>
      <c r="Y11" s="705"/>
      <c r="Z11" s="705"/>
      <c r="AA11" s="705"/>
      <c r="AB11" s="705"/>
      <c r="AC11" s="705"/>
      <c r="AD11" s="705"/>
      <c r="AE11" s="705"/>
      <c r="AF11" s="304"/>
      <c r="AG11" s="305"/>
      <c r="AH11" s="306"/>
      <c r="AI11" s="207"/>
      <c r="AJ11" s="302"/>
      <c r="AK11" s="302"/>
      <c r="AL11" s="302"/>
      <c r="AM11" s="302"/>
      <c r="AN11" s="300"/>
      <c r="AO11" s="63"/>
      <c r="AP11" s="63"/>
      <c r="AQ11" s="63"/>
      <c r="AR11" s="63"/>
      <c r="AS11" s="63"/>
      <c r="AT11" s="63"/>
      <c r="AU11" s="63"/>
      <c r="AV11" s="300"/>
      <c r="AW11" s="300"/>
      <c r="AX11" s="300"/>
      <c r="AY11" s="300"/>
      <c r="AZ11" s="300"/>
      <c r="BA11" s="300"/>
      <c r="BB11" s="300"/>
      <c r="BC11" s="300"/>
      <c r="BD11" s="300"/>
      <c r="BE11" s="300"/>
      <c r="BF11" s="300"/>
      <c r="BG11" s="300"/>
      <c r="BH11" s="300"/>
      <c r="BI11" s="300"/>
      <c r="BJ11" s="300"/>
      <c r="BK11" s="300"/>
      <c r="BL11" s="300"/>
      <c r="BM11" s="300"/>
      <c r="BN11" s="300"/>
    </row>
    <row r="12" spans="1:66" s="303" customFormat="1" ht="15" customHeight="1">
      <c r="A12" s="301"/>
      <c r="B12" s="710"/>
      <c r="C12" s="711"/>
      <c r="D12" s="711"/>
      <c r="E12" s="711"/>
      <c r="F12" s="711"/>
      <c r="G12" s="711"/>
      <c r="H12" s="711"/>
      <c r="I12" s="711"/>
      <c r="J12" s="711"/>
      <c r="K12" s="711"/>
      <c r="L12" s="711"/>
      <c r="M12" s="711"/>
      <c r="N12" s="711"/>
      <c r="O12" s="711"/>
      <c r="P12" s="711"/>
      <c r="Q12" s="712"/>
      <c r="R12" s="710" t="s">
        <v>283</v>
      </c>
      <c r="S12" s="711"/>
      <c r="T12" s="711"/>
      <c r="U12" s="711"/>
      <c r="V12" s="711"/>
      <c r="W12" s="711"/>
      <c r="X12" s="711"/>
      <c r="Y12" s="711"/>
      <c r="Z12" s="711"/>
      <c r="AA12" s="711"/>
      <c r="AB12" s="711"/>
      <c r="AC12" s="711"/>
      <c r="AD12" s="711"/>
      <c r="AE12" s="1055"/>
      <c r="AF12" s="684"/>
      <c r="AG12" s="685"/>
      <c r="AH12" s="302"/>
      <c r="AI12" s="69"/>
      <c r="AJ12" s="302"/>
      <c r="AK12" s="302"/>
      <c r="AL12" s="302"/>
      <c r="AM12" s="302"/>
      <c r="AN12" s="300"/>
      <c r="AO12" s="63"/>
      <c r="AP12" s="63"/>
      <c r="AQ12" s="63"/>
      <c r="AR12" s="63"/>
      <c r="AS12" s="63"/>
      <c r="AT12" s="63"/>
      <c r="AU12" s="63"/>
      <c r="AV12" s="300"/>
      <c r="AW12" s="300"/>
      <c r="AX12" s="300"/>
      <c r="AY12" s="300"/>
      <c r="AZ12" s="300"/>
      <c r="BA12" s="300"/>
      <c r="BB12" s="300"/>
      <c r="BC12" s="300"/>
      <c r="BD12" s="300"/>
      <c r="BE12" s="300"/>
      <c r="BF12" s="300"/>
      <c r="BG12" s="300"/>
      <c r="BH12" s="300"/>
      <c r="BI12" s="300"/>
      <c r="BJ12" s="300"/>
      <c r="BK12" s="300"/>
      <c r="BL12" s="300"/>
      <c r="BM12" s="300"/>
      <c r="BN12" s="300"/>
    </row>
    <row r="13" spans="1:66" s="303" customFormat="1" ht="15" customHeight="1">
      <c r="A13" s="301"/>
      <c r="B13" s="707"/>
      <c r="C13" s="708"/>
      <c r="D13" s="708"/>
      <c r="E13" s="708"/>
      <c r="F13" s="708"/>
      <c r="G13" s="708"/>
      <c r="H13" s="708"/>
      <c r="I13" s="708"/>
      <c r="J13" s="708"/>
      <c r="K13" s="708"/>
      <c r="L13" s="708"/>
      <c r="M13" s="708"/>
      <c r="N13" s="708"/>
      <c r="O13" s="708"/>
      <c r="P13" s="708"/>
      <c r="Q13" s="709"/>
      <c r="R13" s="707"/>
      <c r="S13" s="708"/>
      <c r="T13" s="708"/>
      <c r="U13" s="708"/>
      <c r="V13" s="708"/>
      <c r="W13" s="708"/>
      <c r="X13" s="708"/>
      <c r="Y13" s="708"/>
      <c r="Z13" s="708"/>
      <c r="AA13" s="708"/>
      <c r="AB13" s="708"/>
      <c r="AC13" s="708"/>
      <c r="AD13" s="708"/>
      <c r="AE13" s="767"/>
      <c r="AF13" s="686"/>
      <c r="AG13" s="687"/>
      <c r="AH13" s="302"/>
      <c r="AI13" s="302"/>
      <c r="AJ13" s="302"/>
      <c r="AK13" s="302"/>
      <c r="AL13" s="302"/>
      <c r="AM13" s="302"/>
      <c r="AN13" s="300"/>
      <c r="AO13" s="63"/>
      <c r="AP13" s="63"/>
      <c r="AQ13" s="63"/>
      <c r="AR13" s="63"/>
      <c r="AS13" s="63"/>
      <c r="AT13" s="63"/>
      <c r="AU13" s="63"/>
      <c r="AV13" s="300"/>
      <c r="AW13" s="300"/>
      <c r="AX13" s="300"/>
      <c r="AY13" s="300"/>
      <c r="AZ13" s="300"/>
      <c r="BA13" s="300"/>
      <c r="BB13" s="300"/>
      <c r="BC13" s="300"/>
      <c r="BD13" s="300"/>
      <c r="BE13" s="300"/>
      <c r="BF13" s="300"/>
      <c r="BG13" s="300"/>
      <c r="BH13" s="300"/>
      <c r="BI13" s="300"/>
      <c r="BJ13" s="300"/>
      <c r="BK13" s="300"/>
      <c r="BL13" s="300"/>
      <c r="BM13" s="300"/>
      <c r="BN13" s="300"/>
    </row>
    <row r="14" spans="1:66" s="303" customFormat="1" ht="15" customHeight="1">
      <c r="A14" s="301"/>
      <c r="B14" s="704" t="s">
        <v>878</v>
      </c>
      <c r="C14" s="705"/>
      <c r="D14" s="705"/>
      <c r="E14" s="705"/>
      <c r="F14" s="705"/>
      <c r="G14" s="705"/>
      <c r="H14" s="705"/>
      <c r="I14" s="705"/>
      <c r="J14" s="705"/>
      <c r="K14" s="705"/>
      <c r="L14" s="705"/>
      <c r="M14" s="705"/>
      <c r="N14" s="705"/>
      <c r="O14" s="705"/>
      <c r="P14" s="705"/>
      <c r="Q14" s="706"/>
      <c r="R14" s="704" t="s">
        <v>282</v>
      </c>
      <c r="S14" s="705"/>
      <c r="T14" s="705"/>
      <c r="U14" s="705"/>
      <c r="V14" s="705"/>
      <c r="W14" s="705"/>
      <c r="X14" s="705"/>
      <c r="Y14" s="705"/>
      <c r="Z14" s="705"/>
      <c r="AA14" s="705"/>
      <c r="AB14" s="705"/>
      <c r="AC14" s="705"/>
      <c r="AD14" s="705"/>
      <c r="AE14" s="766"/>
      <c r="AF14" s="686"/>
      <c r="AG14" s="687"/>
      <c r="AH14" s="302"/>
      <c r="AI14" s="69"/>
      <c r="AJ14" s="302"/>
      <c r="AK14" s="302"/>
      <c r="AL14" s="302"/>
      <c r="AM14" s="302"/>
      <c r="AN14" s="300"/>
      <c r="AO14" s="63"/>
      <c r="AP14" s="63"/>
      <c r="AQ14" s="63"/>
      <c r="AR14" s="63"/>
      <c r="AS14" s="63"/>
      <c r="AT14" s="63"/>
      <c r="AU14" s="63"/>
      <c r="AV14" s="300"/>
      <c r="AW14" s="300"/>
      <c r="AX14" s="300"/>
      <c r="AY14" s="300"/>
      <c r="AZ14" s="300"/>
      <c r="BA14" s="300"/>
      <c r="BB14" s="300"/>
      <c r="BC14" s="300"/>
      <c r="BD14" s="300"/>
      <c r="BE14" s="300"/>
      <c r="BF14" s="300"/>
      <c r="BG14" s="300"/>
      <c r="BH14" s="300"/>
      <c r="BI14" s="300"/>
      <c r="BJ14" s="300"/>
      <c r="BK14" s="300"/>
      <c r="BL14" s="300"/>
      <c r="BM14" s="300"/>
      <c r="BN14" s="300"/>
    </row>
    <row r="15" spans="1:66" s="303" customFormat="1" ht="15" customHeight="1">
      <c r="A15" s="301"/>
      <c r="B15" s="707"/>
      <c r="C15" s="708"/>
      <c r="D15" s="708"/>
      <c r="E15" s="708"/>
      <c r="F15" s="708"/>
      <c r="G15" s="708"/>
      <c r="H15" s="708"/>
      <c r="I15" s="708"/>
      <c r="J15" s="708"/>
      <c r="K15" s="708"/>
      <c r="L15" s="708"/>
      <c r="M15" s="708"/>
      <c r="N15" s="708"/>
      <c r="O15" s="708"/>
      <c r="P15" s="708"/>
      <c r="Q15" s="709"/>
      <c r="R15" s="707"/>
      <c r="S15" s="708"/>
      <c r="T15" s="708"/>
      <c r="U15" s="708"/>
      <c r="V15" s="708"/>
      <c r="W15" s="708"/>
      <c r="X15" s="708"/>
      <c r="Y15" s="708"/>
      <c r="Z15" s="708"/>
      <c r="AA15" s="708"/>
      <c r="AB15" s="708"/>
      <c r="AC15" s="708"/>
      <c r="AD15" s="708"/>
      <c r="AE15" s="767"/>
      <c r="AF15" s="688"/>
      <c r="AG15" s="689"/>
      <c r="AH15" s="302"/>
      <c r="AI15" s="69"/>
      <c r="AJ15" s="302"/>
      <c r="AK15" s="302"/>
      <c r="AL15" s="302"/>
      <c r="AM15" s="302"/>
      <c r="AN15" s="300"/>
      <c r="AO15" s="72"/>
      <c r="AP15" s="72"/>
      <c r="AQ15" s="72"/>
      <c r="AR15" s="72"/>
      <c r="AS15" s="72"/>
      <c r="AT15" s="72"/>
      <c r="AU15" s="72"/>
      <c r="AV15" s="300"/>
      <c r="AW15" s="300"/>
      <c r="AX15" s="300"/>
      <c r="AY15" s="300"/>
      <c r="AZ15" s="300"/>
      <c r="BA15" s="300"/>
      <c r="BB15" s="300"/>
      <c r="BC15" s="300"/>
      <c r="BD15" s="300"/>
      <c r="BE15" s="300"/>
      <c r="BF15" s="300"/>
      <c r="BG15" s="300"/>
      <c r="BH15" s="300"/>
      <c r="BI15" s="300"/>
      <c r="BJ15" s="300"/>
      <c r="BK15" s="300"/>
      <c r="BL15" s="300"/>
      <c r="BM15" s="300"/>
      <c r="BN15" s="300"/>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5"/>
      <c r="AI16" s="302"/>
      <c r="AJ16" s="302"/>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70"/>
      <c r="AC17" s="70"/>
      <c r="AD17" s="70"/>
      <c r="AE17" s="70"/>
      <c r="AF17" s="70"/>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ht="14.1" customHeight="1">
      <c r="B18" s="307" t="s">
        <v>12</v>
      </c>
      <c r="C18" s="889" t="s">
        <v>1114</v>
      </c>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O18" s="72"/>
      <c r="AP18" s="72"/>
      <c r="AQ18" s="72"/>
      <c r="AR18" s="72"/>
      <c r="AS18" s="72"/>
      <c r="AT18" s="72"/>
      <c r="AU18" s="72"/>
    </row>
    <row r="19" spans="1:66" ht="14.1" customHeight="1">
      <c r="B19" s="307"/>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O19" s="249"/>
      <c r="AP19" s="249"/>
      <c r="AQ19" s="249"/>
      <c r="AR19" s="249"/>
      <c r="AS19" s="249"/>
      <c r="AT19" s="249"/>
      <c r="AU19" s="249"/>
    </row>
    <row r="20" spans="1:66" ht="14.1" customHeight="1">
      <c r="B20" s="308"/>
      <c r="C20" s="889"/>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c r="AO20" s="300"/>
      <c r="AP20" s="300"/>
      <c r="AQ20" s="300"/>
      <c r="AR20" s="300"/>
      <c r="AS20" s="300"/>
      <c r="AT20" s="300"/>
      <c r="AU20" s="300"/>
    </row>
    <row r="21" spans="1:66" ht="15" customHeight="1">
      <c r="B21" s="307" t="s">
        <v>13</v>
      </c>
      <c r="C21" s="683" t="s">
        <v>1115</v>
      </c>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O21" s="300"/>
      <c r="AP21" s="300"/>
      <c r="AQ21" s="300"/>
      <c r="AR21" s="300"/>
      <c r="AS21" s="300"/>
      <c r="AT21" s="300"/>
      <c r="AU21" s="300"/>
    </row>
    <row r="22" spans="1:66" s="201" customFormat="1" ht="15" customHeight="1">
      <c r="A22" s="206"/>
      <c r="B22" s="297"/>
      <c r="C22" s="683"/>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204"/>
      <c r="AH22" s="207"/>
      <c r="AI22" s="69"/>
      <c r="AJ22" s="69"/>
      <c r="AK22" s="69"/>
      <c r="AL22" s="69"/>
      <c r="AM22" s="69"/>
      <c r="AN22" s="72"/>
      <c r="AO22" s="300"/>
      <c r="AP22" s="300"/>
      <c r="AQ22" s="300"/>
      <c r="AR22" s="300"/>
      <c r="AS22" s="300"/>
      <c r="AT22" s="300"/>
      <c r="AU22" s="300"/>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97"/>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300"/>
      <c r="AP23" s="300"/>
      <c r="AQ23" s="300"/>
      <c r="AR23" s="300"/>
      <c r="AS23" s="300"/>
      <c r="AT23" s="300"/>
      <c r="AU23" s="300"/>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300"/>
      <c r="AP24" s="300"/>
      <c r="AQ24" s="300"/>
      <c r="AR24" s="300"/>
      <c r="AS24" s="300"/>
      <c r="AT24" s="300"/>
      <c r="AU24" s="300"/>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300"/>
      <c r="AP25" s="300"/>
      <c r="AQ25" s="300"/>
      <c r="AR25" s="300"/>
      <c r="AS25" s="300"/>
      <c r="AT25" s="300"/>
      <c r="AU25" s="300"/>
      <c r="AV25" s="72"/>
      <c r="AW25" s="72"/>
      <c r="AX25" s="72"/>
      <c r="AY25" s="72"/>
      <c r="AZ25" s="72"/>
      <c r="BA25" s="72"/>
      <c r="BB25" s="72"/>
      <c r="BC25" s="72"/>
      <c r="BD25" s="72"/>
      <c r="BE25" s="72"/>
      <c r="BF25" s="72"/>
      <c r="BG25" s="72"/>
      <c r="BH25" s="72"/>
      <c r="BI25" s="72"/>
      <c r="BJ25" s="72"/>
      <c r="BK25" s="72"/>
      <c r="BL25" s="72"/>
      <c r="BM25" s="72"/>
      <c r="BN25" s="72"/>
    </row>
    <row r="26" spans="1:66" s="250" customFormat="1" ht="15" customHeight="1">
      <c r="A26" s="68" t="s">
        <v>284</v>
      </c>
      <c r="B26" s="197"/>
      <c r="C26" s="197"/>
      <c r="D26" s="197"/>
      <c r="E26" s="197"/>
      <c r="F26" s="197"/>
      <c r="G26" s="197"/>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8"/>
      <c r="AI26" s="69"/>
      <c r="AJ26" s="69"/>
      <c r="AK26" s="66"/>
      <c r="AL26" s="66"/>
      <c r="AM26" s="66"/>
      <c r="AN26" s="249"/>
      <c r="AO26" s="72"/>
      <c r="AP26" s="72"/>
      <c r="AQ26" s="72"/>
      <c r="AR26" s="72"/>
      <c r="AS26" s="72"/>
      <c r="AT26" s="72"/>
      <c r="AU26" s="72"/>
      <c r="AV26" s="249"/>
      <c r="AW26" s="249"/>
      <c r="AX26" s="249"/>
      <c r="AY26" s="249"/>
      <c r="AZ26" s="249"/>
      <c r="BA26" s="249"/>
      <c r="BB26" s="249"/>
      <c r="BC26" s="249"/>
      <c r="BD26" s="249"/>
      <c r="BE26" s="249"/>
      <c r="BF26" s="249"/>
      <c r="BG26" s="249"/>
      <c r="BH26" s="249"/>
      <c r="BI26" s="249"/>
      <c r="BJ26" s="249"/>
      <c r="BK26" s="249"/>
      <c r="BL26" s="249"/>
      <c r="BM26" s="249"/>
      <c r="BN26" s="249"/>
    </row>
    <row r="27" spans="1:66" s="201" customFormat="1" ht="9.7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26" t="s">
        <v>101</v>
      </c>
      <c r="AG27" s="223"/>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303" customFormat="1" ht="15" customHeight="1">
      <c r="A28" s="301"/>
      <c r="B28" s="719" t="s">
        <v>285</v>
      </c>
      <c r="C28" s="720"/>
      <c r="D28" s="720"/>
      <c r="E28" s="720"/>
      <c r="F28" s="720"/>
      <c r="G28" s="720"/>
      <c r="H28" s="720"/>
      <c r="I28" s="720"/>
      <c r="J28" s="721"/>
      <c r="K28" s="26" t="s">
        <v>286</v>
      </c>
      <c r="L28" s="34"/>
      <c r="M28" s="34"/>
      <c r="N28" s="34"/>
      <c r="O28" s="34"/>
      <c r="P28" s="34"/>
      <c r="Q28" s="34"/>
      <c r="R28" s="34"/>
      <c r="S28" s="34"/>
      <c r="T28" s="34"/>
      <c r="U28" s="34"/>
      <c r="V28" s="34"/>
      <c r="W28" s="34"/>
      <c r="X28" s="34"/>
      <c r="Y28" s="34"/>
      <c r="Z28" s="34"/>
      <c r="AA28" s="34"/>
      <c r="AB28" s="34"/>
      <c r="AC28" s="34"/>
      <c r="AD28" s="34"/>
      <c r="AE28" s="48"/>
      <c r="AF28" s="684"/>
      <c r="AG28" s="685"/>
      <c r="AH28" s="302"/>
      <c r="AI28" s="69"/>
      <c r="AJ28" s="69"/>
      <c r="AK28" s="302"/>
      <c r="AL28" s="302"/>
      <c r="AM28" s="302"/>
      <c r="AN28" s="300"/>
      <c r="AO28" s="63"/>
      <c r="AP28" s="63"/>
      <c r="AQ28" s="63"/>
      <c r="AR28" s="63"/>
      <c r="AS28" s="63"/>
      <c r="AT28" s="63"/>
      <c r="AU28" s="63"/>
      <c r="AV28" s="300"/>
      <c r="AW28" s="300"/>
      <c r="AX28" s="300"/>
      <c r="AY28" s="300"/>
      <c r="AZ28" s="300"/>
      <c r="BA28" s="300"/>
      <c r="BB28" s="300"/>
      <c r="BC28" s="300"/>
      <c r="BD28" s="300"/>
      <c r="BE28" s="300"/>
      <c r="BF28" s="300"/>
      <c r="BG28" s="300"/>
      <c r="BH28" s="300"/>
      <c r="BI28" s="300"/>
      <c r="BJ28" s="300"/>
      <c r="BK28" s="300"/>
      <c r="BL28" s="300"/>
      <c r="BM28" s="300"/>
      <c r="BN28" s="300"/>
    </row>
    <row r="29" spans="1:66" s="303" customFormat="1" ht="15" customHeight="1">
      <c r="A29" s="301"/>
      <c r="B29" s="713"/>
      <c r="C29" s="714"/>
      <c r="D29" s="714"/>
      <c r="E29" s="714"/>
      <c r="F29" s="714"/>
      <c r="G29" s="714"/>
      <c r="H29" s="714"/>
      <c r="I29" s="714"/>
      <c r="J29" s="715"/>
      <c r="K29" s="15" t="s">
        <v>287</v>
      </c>
      <c r="L29" s="12"/>
      <c r="M29" s="12"/>
      <c r="N29" s="12"/>
      <c r="O29" s="12"/>
      <c r="P29" s="12"/>
      <c r="Q29" s="12"/>
      <c r="R29" s="12"/>
      <c r="S29" s="12"/>
      <c r="T29" s="12"/>
      <c r="U29" s="12"/>
      <c r="V29" s="12"/>
      <c r="W29" s="12"/>
      <c r="X29" s="12"/>
      <c r="Y29" s="12"/>
      <c r="Z29" s="12"/>
      <c r="AA29" s="12"/>
      <c r="AB29" s="12"/>
      <c r="AC29" s="12"/>
      <c r="AD29" s="12"/>
      <c r="AE29" s="309"/>
      <c r="AF29" s="686"/>
      <c r="AG29" s="687"/>
      <c r="AH29" s="302"/>
      <c r="AI29" s="69"/>
      <c r="AJ29" s="302"/>
      <c r="AK29" s="302"/>
      <c r="AL29" s="302"/>
      <c r="AM29" s="302"/>
      <c r="AN29" s="300"/>
      <c r="AO29" s="63"/>
      <c r="AP29" s="63"/>
      <c r="AQ29" s="63"/>
      <c r="AR29" s="63"/>
      <c r="AS29" s="63"/>
      <c r="AT29" s="63"/>
      <c r="AU29" s="63"/>
      <c r="AV29" s="300"/>
      <c r="AW29" s="300"/>
      <c r="AX29" s="300"/>
      <c r="AY29" s="300"/>
      <c r="AZ29" s="300"/>
      <c r="BA29" s="300"/>
      <c r="BB29" s="300"/>
      <c r="BC29" s="300"/>
      <c r="BD29" s="300"/>
      <c r="BE29" s="300"/>
      <c r="BF29" s="300"/>
      <c r="BG29" s="300"/>
      <c r="BH29" s="300"/>
      <c r="BI29" s="300"/>
      <c r="BJ29" s="300"/>
      <c r="BK29" s="300"/>
      <c r="BL29" s="300"/>
      <c r="BM29" s="300"/>
      <c r="BN29" s="300"/>
    </row>
    <row r="30" spans="1:66" s="303" customFormat="1" ht="15" customHeight="1">
      <c r="A30" s="301"/>
      <c r="B30" s="713"/>
      <c r="C30" s="714"/>
      <c r="D30" s="714"/>
      <c r="E30" s="714"/>
      <c r="F30" s="714"/>
      <c r="G30" s="714"/>
      <c r="H30" s="714"/>
      <c r="I30" s="714"/>
      <c r="J30" s="715"/>
      <c r="K30" s="15" t="s">
        <v>288</v>
      </c>
      <c r="L30" s="35"/>
      <c r="M30" s="35"/>
      <c r="N30" s="35"/>
      <c r="O30" s="35"/>
      <c r="P30" s="35"/>
      <c r="Q30" s="35"/>
      <c r="R30" s="35"/>
      <c r="S30" s="35"/>
      <c r="T30" s="35"/>
      <c r="U30" s="35"/>
      <c r="V30" s="35"/>
      <c r="W30" s="35"/>
      <c r="X30" s="35"/>
      <c r="Y30" s="35"/>
      <c r="Z30" s="35"/>
      <c r="AA30" s="35"/>
      <c r="AB30" s="35"/>
      <c r="AC30" s="35"/>
      <c r="AD30" s="35"/>
      <c r="AE30" s="47"/>
      <c r="AF30" s="686"/>
      <c r="AG30" s="687"/>
      <c r="AH30" s="302"/>
      <c r="AI30" s="302"/>
      <c r="AJ30" s="302"/>
      <c r="AK30" s="302"/>
      <c r="AL30" s="302"/>
      <c r="AM30" s="302"/>
      <c r="AN30" s="300"/>
      <c r="AO30" s="72"/>
      <c r="AP30" s="72"/>
      <c r="AQ30" s="72"/>
      <c r="AR30" s="72"/>
      <c r="AS30" s="72"/>
      <c r="AT30" s="72"/>
      <c r="AU30" s="72"/>
      <c r="AV30" s="300"/>
      <c r="AW30" s="300"/>
      <c r="AX30" s="300"/>
      <c r="AY30" s="300"/>
      <c r="AZ30" s="300"/>
      <c r="BA30" s="300"/>
      <c r="BB30" s="300"/>
      <c r="BC30" s="300"/>
      <c r="BD30" s="300"/>
      <c r="BE30" s="300"/>
      <c r="BF30" s="300"/>
      <c r="BG30" s="300"/>
      <c r="BH30" s="300"/>
      <c r="BI30" s="300"/>
      <c r="BJ30" s="300"/>
      <c r="BK30" s="300"/>
      <c r="BL30" s="300"/>
      <c r="BM30" s="300"/>
      <c r="BN30" s="300"/>
    </row>
    <row r="31" spans="1:66" s="303" customFormat="1" ht="15" customHeight="1">
      <c r="A31" s="301"/>
      <c r="B31" s="713"/>
      <c r="C31" s="714"/>
      <c r="D31" s="714"/>
      <c r="E31" s="714"/>
      <c r="F31" s="714"/>
      <c r="G31" s="714"/>
      <c r="H31" s="714"/>
      <c r="I31" s="714"/>
      <c r="J31" s="715"/>
      <c r="K31" s="55"/>
      <c r="L31" s="157" t="s">
        <v>289</v>
      </c>
      <c r="M31" s="35"/>
      <c r="N31" s="35"/>
      <c r="O31" s="61"/>
      <c r="P31" s="1056"/>
      <c r="Q31" s="1056"/>
      <c r="R31" s="1056"/>
      <c r="S31" s="1056"/>
      <c r="T31" s="1056"/>
      <c r="U31" s="1056"/>
      <c r="V31" s="1056"/>
      <c r="W31" s="1056"/>
      <c r="X31" s="1056"/>
      <c r="Y31" s="1056"/>
      <c r="Z31" s="1056"/>
      <c r="AA31" s="1056"/>
      <c r="AB31" s="1056"/>
      <c r="AC31" s="1056"/>
      <c r="AD31" s="1056"/>
      <c r="AE31" s="47" t="s">
        <v>11</v>
      </c>
      <c r="AF31" s="686"/>
      <c r="AG31" s="687"/>
      <c r="AH31" s="302"/>
      <c r="AI31" s="302"/>
      <c r="AJ31" s="302"/>
      <c r="AK31" s="302"/>
      <c r="AL31" s="302"/>
      <c r="AM31" s="302"/>
      <c r="AN31" s="300"/>
      <c r="AO31" s="72"/>
      <c r="AP31" s="72"/>
      <c r="AQ31" s="72"/>
      <c r="AR31" s="72"/>
      <c r="AS31" s="72"/>
      <c r="AT31" s="72"/>
      <c r="AU31" s="72"/>
      <c r="AV31" s="300"/>
      <c r="AW31" s="300"/>
      <c r="AX31" s="300"/>
      <c r="AY31" s="300"/>
      <c r="AZ31" s="300"/>
      <c r="BA31" s="300"/>
      <c r="BB31" s="300"/>
      <c r="BC31" s="300"/>
      <c r="BD31" s="300"/>
      <c r="BE31" s="300"/>
      <c r="BF31" s="300"/>
      <c r="BG31" s="300"/>
      <c r="BH31" s="300"/>
      <c r="BI31" s="300"/>
      <c r="BJ31" s="300"/>
      <c r="BK31" s="300"/>
      <c r="BL31" s="300"/>
      <c r="BM31" s="300"/>
      <c r="BN31" s="300"/>
    </row>
    <row r="32" spans="1:66" s="303" customFormat="1" ht="15" customHeight="1">
      <c r="A32" s="301"/>
      <c r="B32" s="716"/>
      <c r="C32" s="717"/>
      <c r="D32" s="717"/>
      <c r="E32" s="717"/>
      <c r="F32" s="717"/>
      <c r="G32" s="717"/>
      <c r="H32" s="717"/>
      <c r="I32" s="717"/>
      <c r="J32" s="718"/>
      <c r="K32" s="14"/>
      <c r="L32" s="36"/>
      <c r="M32" s="36"/>
      <c r="N32" s="36"/>
      <c r="O32" s="62"/>
      <c r="P32" s="754"/>
      <c r="Q32" s="754"/>
      <c r="R32" s="754"/>
      <c r="S32" s="754"/>
      <c r="T32" s="754"/>
      <c r="U32" s="754"/>
      <c r="V32" s="754"/>
      <c r="W32" s="754"/>
      <c r="X32" s="754"/>
      <c r="Y32" s="754"/>
      <c r="Z32" s="754"/>
      <c r="AA32" s="754"/>
      <c r="AB32" s="754"/>
      <c r="AC32" s="754"/>
      <c r="AD32" s="754"/>
      <c r="AE32" s="49"/>
      <c r="AF32" s="686"/>
      <c r="AG32" s="687"/>
      <c r="AH32" s="302"/>
      <c r="AI32" s="302"/>
      <c r="AJ32" s="302"/>
      <c r="AK32" s="302"/>
      <c r="AL32" s="302"/>
      <c r="AM32" s="302"/>
      <c r="AN32" s="300"/>
      <c r="AO32" s="72"/>
      <c r="AP32" s="72"/>
      <c r="AQ32" s="72"/>
      <c r="AR32" s="72"/>
      <c r="AS32" s="72"/>
      <c r="AT32" s="72"/>
      <c r="AU32" s="72"/>
      <c r="AV32" s="300"/>
      <c r="AW32" s="300"/>
      <c r="AX32" s="300"/>
      <c r="AY32" s="300"/>
      <c r="AZ32" s="300"/>
      <c r="BA32" s="300"/>
      <c r="BB32" s="300"/>
      <c r="BC32" s="300"/>
      <c r="BD32" s="300"/>
      <c r="BE32" s="300"/>
      <c r="BF32" s="300"/>
      <c r="BG32" s="300"/>
      <c r="BH32" s="300"/>
      <c r="BI32" s="300"/>
      <c r="BJ32" s="300"/>
      <c r="BK32" s="300"/>
      <c r="BL32" s="300"/>
      <c r="BM32" s="300"/>
      <c r="BN32" s="300"/>
    </row>
    <row r="33" spans="1:66" s="303" customFormat="1" ht="15" customHeight="1">
      <c r="A33" s="301"/>
      <c r="B33" s="34"/>
      <c r="C33" s="34"/>
      <c r="D33" s="34"/>
      <c r="E33" s="34"/>
      <c r="F33" s="34"/>
      <c r="G33" s="34"/>
      <c r="H33" s="34"/>
      <c r="I33" s="34"/>
      <c r="J33" s="34"/>
      <c r="K33" s="34"/>
      <c r="L33" s="8"/>
      <c r="M33" s="209"/>
      <c r="N33" s="209"/>
      <c r="O33" s="209"/>
      <c r="P33" s="209"/>
      <c r="Q33" s="209"/>
      <c r="R33" s="209"/>
      <c r="S33" s="209"/>
      <c r="T33" s="209"/>
      <c r="U33" s="209"/>
      <c r="V33" s="209"/>
      <c r="W33" s="209"/>
      <c r="X33" s="209"/>
      <c r="Y33" s="209"/>
      <c r="Z33" s="209"/>
      <c r="AA33" s="209"/>
      <c r="AB33" s="209"/>
      <c r="AC33" s="209"/>
      <c r="AD33" s="209"/>
      <c r="AE33" s="209"/>
      <c r="AF33" s="688"/>
      <c r="AG33" s="689"/>
      <c r="AH33" s="302"/>
      <c r="AI33" s="302"/>
      <c r="AJ33" s="302"/>
      <c r="AK33" s="302"/>
      <c r="AL33" s="302"/>
      <c r="AM33" s="302"/>
      <c r="AN33" s="300"/>
      <c r="AO33" s="63"/>
      <c r="AP33" s="63"/>
      <c r="AQ33" s="63"/>
      <c r="AR33" s="63"/>
      <c r="AS33" s="63"/>
      <c r="AT33" s="63"/>
      <c r="AU33" s="63"/>
      <c r="AV33" s="300"/>
      <c r="AW33" s="300"/>
      <c r="AX33" s="300"/>
      <c r="AY33" s="300"/>
      <c r="AZ33" s="300"/>
      <c r="BA33" s="300"/>
      <c r="BB33" s="300"/>
      <c r="BC33" s="300"/>
      <c r="BD33" s="300"/>
      <c r="BE33" s="300"/>
      <c r="BF33" s="300"/>
      <c r="BG33" s="300"/>
      <c r="BH33" s="300"/>
      <c r="BI33" s="300"/>
      <c r="BJ33" s="300"/>
      <c r="BK33" s="300"/>
      <c r="BL33" s="300"/>
      <c r="BM33" s="300"/>
      <c r="BN33" s="300"/>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302"/>
      <c r="AJ34" s="302"/>
      <c r="AK34" s="69"/>
      <c r="AL34" s="69"/>
      <c r="AM34" s="69"/>
      <c r="AN34" s="72"/>
      <c r="AO34" s="63"/>
      <c r="AP34" s="63"/>
      <c r="AQ34" s="63"/>
      <c r="AR34" s="63"/>
      <c r="AS34" s="63"/>
      <c r="AT34" s="63"/>
      <c r="AU34" s="63"/>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63"/>
      <c r="AP35" s="63"/>
      <c r="AQ35" s="63"/>
      <c r="AR35" s="63"/>
      <c r="AS35" s="63"/>
      <c r="AT35" s="63"/>
      <c r="AU35" s="63"/>
      <c r="AV35" s="72"/>
      <c r="AW35" s="72"/>
      <c r="AX35" s="72"/>
      <c r="AY35" s="72"/>
      <c r="AZ35" s="72"/>
      <c r="BA35" s="72"/>
      <c r="BB35" s="72"/>
      <c r="BC35" s="72"/>
      <c r="BD35" s="72"/>
      <c r="BE35" s="72"/>
      <c r="BF35" s="72"/>
      <c r="BG35" s="72"/>
      <c r="BH35" s="72"/>
      <c r="BI35" s="72"/>
      <c r="BJ35" s="72"/>
      <c r="BK35" s="72"/>
      <c r="BL35" s="72"/>
      <c r="BM35" s="72"/>
      <c r="BN35" s="72"/>
    </row>
    <row r="36" spans="1:66" ht="15" customHeight="1">
      <c r="B36" s="307" t="s">
        <v>12</v>
      </c>
      <c r="C36" s="889" t="s">
        <v>1116</v>
      </c>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row>
    <row r="37" spans="1:66" ht="15" customHeight="1">
      <c r="B37" s="307" t="s">
        <v>13</v>
      </c>
      <c r="C37" s="683" t="s">
        <v>290</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row>
    <row r="38" spans="1:66" ht="15" customHeight="1">
      <c r="B38" s="307"/>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ht="14.25">
      <c r="A40" s="68" t="s">
        <v>291</v>
      </c>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6"/>
    </row>
    <row r="41" spans="1:66" ht="12" customHeight="1">
      <c r="A41" s="68"/>
      <c r="B41" s="65"/>
      <c r="C41" s="204"/>
      <c r="D41" s="204"/>
      <c r="E41" s="204"/>
      <c r="F41" s="204"/>
      <c r="G41" s="204"/>
      <c r="H41" s="204"/>
      <c r="I41" s="204"/>
      <c r="J41" s="204"/>
      <c r="K41" s="204"/>
      <c r="L41" s="204"/>
      <c r="M41" s="65"/>
      <c r="N41" s="65"/>
      <c r="O41" s="65"/>
      <c r="P41" s="310"/>
      <c r="Q41" s="65"/>
      <c r="R41" s="65"/>
      <c r="S41" s="65"/>
      <c r="T41" s="65"/>
      <c r="U41" s="65"/>
      <c r="V41" s="65"/>
      <c r="W41" s="65"/>
      <c r="X41" s="65"/>
      <c r="Y41" s="65"/>
      <c r="Z41" s="65"/>
      <c r="AA41" s="65"/>
      <c r="AB41" s="65"/>
      <c r="AC41" s="65"/>
      <c r="AD41" s="65"/>
      <c r="AE41" s="65"/>
      <c r="AF41" s="65"/>
      <c r="AG41" s="65"/>
      <c r="AH41" s="66"/>
      <c r="AO41" s="72"/>
      <c r="AP41" s="72"/>
      <c r="AQ41" s="72"/>
      <c r="AR41" s="72"/>
      <c r="AS41" s="72"/>
      <c r="AT41" s="72"/>
      <c r="AU41" s="72"/>
    </row>
    <row r="42" spans="1:66" ht="15" customHeight="1">
      <c r="A42" s="206"/>
      <c r="B42" s="107" t="s">
        <v>292</v>
      </c>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229"/>
      <c r="AF42" s="65"/>
      <c r="AG42" s="311"/>
      <c r="AH42" s="66"/>
      <c r="AO42" s="72"/>
      <c r="AP42" s="72"/>
      <c r="AQ42" s="72"/>
      <c r="AR42" s="72"/>
      <c r="AS42" s="72"/>
      <c r="AT42" s="72"/>
      <c r="AU42" s="72"/>
    </row>
    <row r="43" spans="1:66" ht="15" customHeight="1">
      <c r="A43" s="206"/>
      <c r="B43" s="74" t="s">
        <v>293</v>
      </c>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232"/>
      <c r="AF43" s="226" t="s">
        <v>101</v>
      </c>
      <c r="AG43" s="223"/>
      <c r="AH43" s="66"/>
    </row>
    <row r="44" spans="1:66" ht="15" customHeight="1">
      <c r="A44" s="206"/>
      <c r="B44" s="74" t="s">
        <v>294</v>
      </c>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690"/>
      <c r="AG44" s="691"/>
      <c r="AH44" s="66"/>
    </row>
    <row r="45" spans="1:66" ht="15" customHeight="1">
      <c r="B45" s="108" t="s">
        <v>295</v>
      </c>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692"/>
      <c r="AG45" s="693"/>
      <c r="AH45" s="66"/>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ht="15" customHeight="1">
      <c r="B48" s="307"/>
      <c r="C48" s="889" t="s">
        <v>1117</v>
      </c>
      <c r="D48" s="889"/>
      <c r="E48" s="889"/>
      <c r="F48" s="889"/>
      <c r="G48" s="889"/>
      <c r="H48" s="889"/>
      <c r="I48" s="889"/>
      <c r="J48" s="889"/>
      <c r="K48" s="889"/>
      <c r="L48" s="889"/>
      <c r="M48" s="889"/>
      <c r="N48" s="889"/>
      <c r="O48" s="889"/>
      <c r="P48" s="889"/>
      <c r="Q48" s="889"/>
      <c r="R48" s="889"/>
      <c r="S48" s="889"/>
      <c r="T48" s="889"/>
      <c r="U48" s="889"/>
      <c r="V48" s="889"/>
      <c r="W48" s="889"/>
      <c r="X48" s="889"/>
      <c r="Y48" s="889"/>
      <c r="Z48" s="889"/>
      <c r="AA48" s="889"/>
      <c r="AB48" s="889"/>
      <c r="AC48" s="889"/>
      <c r="AD48" s="889"/>
      <c r="AE48" s="889"/>
      <c r="AF48" s="889"/>
      <c r="AO48" s="72"/>
      <c r="AP48" s="72"/>
      <c r="AQ48" s="72"/>
      <c r="AR48" s="72"/>
      <c r="AS48" s="72"/>
      <c r="AT48" s="72"/>
      <c r="AU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0">
    <mergeCell ref="AF30:AG31"/>
    <mergeCell ref="AF32:AG33"/>
    <mergeCell ref="AF44:AG45"/>
    <mergeCell ref="AF3:AG4"/>
    <mergeCell ref="AF5:AG6"/>
    <mergeCell ref="AF7:AG8"/>
    <mergeCell ref="AF9:AG10"/>
    <mergeCell ref="AF12:AG13"/>
    <mergeCell ref="B3:Q4"/>
    <mergeCell ref="R3:AE4"/>
    <mergeCell ref="B5:Q6"/>
    <mergeCell ref="R5:AE6"/>
    <mergeCell ref="B7:Q8"/>
    <mergeCell ref="R7:AE8"/>
    <mergeCell ref="B9:Q10"/>
    <mergeCell ref="R9:AE10"/>
    <mergeCell ref="C48:AF48"/>
    <mergeCell ref="B11:Q13"/>
    <mergeCell ref="R11:AE11"/>
    <mergeCell ref="R12:AE13"/>
    <mergeCell ref="B14:Q15"/>
    <mergeCell ref="R14:AE15"/>
    <mergeCell ref="C18:AF20"/>
    <mergeCell ref="C21:AF23"/>
    <mergeCell ref="B28:J32"/>
    <mergeCell ref="P31:AD32"/>
    <mergeCell ref="C36:AF36"/>
    <mergeCell ref="C37:AF37"/>
    <mergeCell ref="AF14:AG15"/>
    <mergeCell ref="AF28:AG29"/>
  </mergeCells>
  <phoneticPr fontId="2"/>
  <conditionalFormatting sqref="AF3:AG10 AF12:AG15 AF28:AG33">
    <cfRule type="cellIs" dxfId="1034" priority="4" operator="notEqual">
      <formula>""</formula>
    </cfRule>
  </conditionalFormatting>
  <conditionalFormatting sqref="AF44:AG45">
    <cfRule type="cellIs" dxfId="1033" priority="3" operator="notEqual">
      <formula>""</formula>
    </cfRule>
  </conditionalFormatting>
  <conditionalFormatting sqref="P31:AD32">
    <cfRule type="cellIs" dxfId="1032" priority="1" operator="notEqual">
      <formula>""</formula>
    </cfRule>
    <cfRule type="expression" dxfId="1031" priority="2">
      <formula>OR($AF$28=3,$AF$30=3,$AF$32=3)</formula>
    </cfRule>
  </conditionalFormatting>
  <dataValidations count="3">
    <dataValidation type="list" allowBlank="1" showInputMessage="1" showErrorMessage="1" errorTitle="【注意】" error="左の該当番号を選択してください。" sqref="AF44:AG45" xr:uid="{BD060EE5-9B68-441D-9D30-3F1C07B8B0B2}">
      <formula1>"1,2,3,4"</formula1>
    </dataValidation>
    <dataValidation type="list" allowBlank="1" showInputMessage="1" showErrorMessage="1" errorTitle="【注意】" error="左の該当番号を選択してください。" sqref="AF3:AG10 AF14:AG15" xr:uid="{783457C3-DEF7-4F3D-9AED-89210BE277B6}">
      <formula1>"1,2"</formula1>
    </dataValidation>
    <dataValidation type="list" allowBlank="1" showInputMessage="1" showErrorMessage="1" errorTitle="【注意】" error="左の該当番号を選択してください。" sqref="AF12:AG13 AF28:AG33" xr:uid="{E68CE8AD-DC28-4829-85F2-F7303234FB39}">
      <formula1>"1,2,3"</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96E90-B99E-48A4-AE58-F763F649ABFD}">
  <sheetPr codeName="Sheet16"/>
  <dimension ref="A1:BN35"/>
  <sheetViews>
    <sheetView showGridLines="0" view="pageBreakPreview" zoomScaleNormal="100" zoomScaleSheetLayoutView="100" workbookViewId="0">
      <selection activeCell="L6" sqref="L6:N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7.25">
      <c r="A1" s="64" t="s">
        <v>296</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6"/>
      <c r="AO1" s="72"/>
      <c r="AP1" s="72"/>
      <c r="AQ1" s="72"/>
      <c r="AR1" s="72"/>
      <c r="AS1" s="72"/>
      <c r="AT1" s="72"/>
      <c r="AU1" s="72"/>
    </row>
    <row r="2" spans="1:66" ht="14.25">
      <c r="A2" s="68" t="s">
        <v>297</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6"/>
      <c r="AO2" s="72"/>
      <c r="AP2" s="72"/>
      <c r="AQ2" s="72"/>
      <c r="AR2" s="72"/>
      <c r="AS2" s="72"/>
      <c r="AT2" s="72"/>
      <c r="AU2" s="72"/>
    </row>
    <row r="3" spans="1:66">
      <c r="I3" s="226"/>
      <c r="J3" s="238"/>
      <c r="K3" s="238"/>
      <c r="L3" s="226" t="s">
        <v>853</v>
      </c>
      <c r="M3" s="238"/>
      <c r="N3" s="238"/>
      <c r="O3" s="238"/>
      <c r="P3" s="238"/>
      <c r="Q3" s="238"/>
      <c r="R3" s="238"/>
      <c r="S3" s="238"/>
      <c r="T3" s="238"/>
      <c r="U3" s="238"/>
      <c r="V3" s="238"/>
      <c r="W3" s="238"/>
      <c r="X3" s="238"/>
      <c r="Y3" s="238"/>
      <c r="Z3" s="238"/>
      <c r="AA3" s="238"/>
      <c r="AB3" s="238"/>
      <c r="AC3" s="238"/>
      <c r="AD3" s="238"/>
      <c r="AE3" s="238"/>
      <c r="AF3" s="251" t="s">
        <v>1012</v>
      </c>
      <c r="AG3" s="65"/>
      <c r="AH3" s="66"/>
      <c r="AO3" s="72"/>
      <c r="AP3" s="72"/>
      <c r="AQ3" s="72"/>
      <c r="AR3" s="72"/>
      <c r="AS3" s="72"/>
      <c r="AT3" s="72"/>
      <c r="AU3" s="72"/>
    </row>
    <row r="4" spans="1:66" s="201" customFormat="1" ht="15.95" customHeight="1">
      <c r="A4" s="206"/>
      <c r="B4" s="1060" t="s">
        <v>1068</v>
      </c>
      <c r="C4" s="1061"/>
      <c r="D4" s="1061"/>
      <c r="E4" s="1061"/>
      <c r="F4" s="1061"/>
      <c r="G4" s="1061"/>
      <c r="H4" s="1061"/>
      <c r="I4" s="1061"/>
      <c r="J4" s="1061"/>
      <c r="K4" s="1062"/>
      <c r="L4" s="1066" t="s">
        <v>298</v>
      </c>
      <c r="M4" s="1057"/>
      <c r="N4" s="1057"/>
      <c r="O4" s="1066" t="s">
        <v>299</v>
      </c>
      <c r="P4" s="1057"/>
      <c r="Q4" s="1057"/>
      <c r="R4" s="1066" t="s">
        <v>300</v>
      </c>
      <c r="S4" s="1057"/>
      <c r="T4" s="1057"/>
      <c r="U4" s="1066" t="s">
        <v>301</v>
      </c>
      <c r="V4" s="1057"/>
      <c r="W4" s="1057"/>
      <c r="X4" s="1066" t="s">
        <v>302</v>
      </c>
      <c r="Y4" s="1057"/>
      <c r="Z4" s="1057"/>
      <c r="AA4" s="1057" t="s">
        <v>303</v>
      </c>
      <c r="AB4" s="1057"/>
      <c r="AC4" s="1057"/>
      <c r="AD4" s="1057" t="s">
        <v>304</v>
      </c>
      <c r="AE4" s="1057"/>
      <c r="AF4" s="1057"/>
      <c r="AG4" s="70"/>
      <c r="AH4" s="69"/>
      <c r="AI4" s="207"/>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1063"/>
      <c r="C5" s="1064"/>
      <c r="D5" s="1064"/>
      <c r="E5" s="1064"/>
      <c r="F5" s="1064"/>
      <c r="G5" s="1064"/>
      <c r="H5" s="1064"/>
      <c r="I5" s="1064"/>
      <c r="J5" s="1064"/>
      <c r="K5" s="1065"/>
      <c r="L5" s="1058"/>
      <c r="M5" s="1058"/>
      <c r="N5" s="1058"/>
      <c r="O5" s="1058"/>
      <c r="P5" s="1058"/>
      <c r="Q5" s="1058"/>
      <c r="R5" s="1058"/>
      <c r="S5" s="1058"/>
      <c r="T5" s="1058"/>
      <c r="U5" s="1058"/>
      <c r="V5" s="1058"/>
      <c r="W5" s="1058"/>
      <c r="X5" s="1058"/>
      <c r="Y5" s="1058"/>
      <c r="Z5" s="1058"/>
      <c r="AA5" s="1058"/>
      <c r="AB5" s="1058"/>
      <c r="AC5" s="1058"/>
      <c r="AD5" s="1058"/>
      <c r="AE5" s="1058"/>
      <c r="AF5" s="1058"/>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68"/>
      <c r="B6" s="673" t="s">
        <v>879</v>
      </c>
      <c r="C6" s="674"/>
      <c r="D6" s="674"/>
      <c r="E6" s="674"/>
      <c r="F6" s="674"/>
      <c r="G6" s="674"/>
      <c r="H6" s="674"/>
      <c r="I6" s="674"/>
      <c r="J6" s="674"/>
      <c r="K6" s="745"/>
      <c r="L6" s="755"/>
      <c r="M6" s="756"/>
      <c r="N6" s="757"/>
      <c r="O6" s="761"/>
      <c r="P6" s="756"/>
      <c r="Q6" s="757"/>
      <c r="R6" s="761"/>
      <c r="S6" s="756"/>
      <c r="T6" s="757"/>
      <c r="U6" s="761"/>
      <c r="V6" s="756"/>
      <c r="W6" s="757"/>
      <c r="X6" s="761"/>
      <c r="Y6" s="756"/>
      <c r="Z6" s="757"/>
      <c r="AA6" s="761"/>
      <c r="AB6" s="756"/>
      <c r="AC6" s="757"/>
      <c r="AD6" s="860">
        <f>SUM(L6:AC7)</f>
        <v>0</v>
      </c>
      <c r="AE6" s="832"/>
      <c r="AF6" s="833"/>
      <c r="AG6" s="70"/>
      <c r="AH6" s="69"/>
      <c r="AI6" s="207"/>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68"/>
      <c r="B7" s="679"/>
      <c r="C7" s="680"/>
      <c r="D7" s="680"/>
      <c r="E7" s="680"/>
      <c r="F7" s="680"/>
      <c r="G7" s="680"/>
      <c r="H7" s="680"/>
      <c r="I7" s="680"/>
      <c r="J7" s="680"/>
      <c r="K7" s="746"/>
      <c r="L7" s="823"/>
      <c r="M7" s="797"/>
      <c r="N7" s="798"/>
      <c r="O7" s="796"/>
      <c r="P7" s="797"/>
      <c r="Q7" s="798"/>
      <c r="R7" s="796"/>
      <c r="S7" s="797"/>
      <c r="T7" s="798"/>
      <c r="U7" s="796"/>
      <c r="V7" s="797"/>
      <c r="W7" s="798"/>
      <c r="X7" s="796"/>
      <c r="Y7" s="797"/>
      <c r="Z7" s="798"/>
      <c r="AA7" s="796"/>
      <c r="AB7" s="797"/>
      <c r="AC7" s="798"/>
      <c r="AD7" s="984"/>
      <c r="AE7" s="835"/>
      <c r="AF7" s="836"/>
      <c r="AG7" s="70"/>
      <c r="AH7" s="69"/>
      <c r="AI7" s="1059"/>
      <c r="AJ7" s="1059"/>
      <c r="AK7" s="1059"/>
      <c r="AL7" s="1059"/>
      <c r="AM7" s="1059"/>
      <c r="AN7" s="1059"/>
      <c r="AO7" s="1059"/>
      <c r="AP7" s="1059"/>
      <c r="AQ7" s="1059"/>
      <c r="AR7" s="1059"/>
      <c r="AS7" s="1059"/>
      <c r="AT7" s="1059"/>
      <c r="AU7" s="1059"/>
      <c r="AV7" s="1059"/>
      <c r="AW7" s="1059"/>
      <c r="AX7" s="1059"/>
      <c r="AY7" s="1059"/>
      <c r="AZ7" s="1059"/>
      <c r="BA7" s="1059"/>
      <c r="BB7" s="1059"/>
      <c r="BC7" s="1059"/>
      <c r="BD7" s="1059"/>
      <c r="BE7" s="1059"/>
      <c r="BF7" s="1059"/>
      <c r="BG7" s="1059"/>
      <c r="BH7" s="1059"/>
      <c r="BI7" s="1059"/>
      <c r="BJ7" s="1059"/>
      <c r="BK7" s="1059"/>
      <c r="BL7" s="1059"/>
      <c r="BM7" s="1059"/>
      <c r="BN7" s="1059"/>
    </row>
    <row r="8" spans="1:66" s="201" customFormat="1" ht="15.95" customHeight="1">
      <c r="A8" s="268"/>
      <c r="B8" s="673" t="s">
        <v>880</v>
      </c>
      <c r="C8" s="674"/>
      <c r="D8" s="674"/>
      <c r="E8" s="674"/>
      <c r="F8" s="674"/>
      <c r="G8" s="674"/>
      <c r="H8" s="674"/>
      <c r="I8" s="674"/>
      <c r="J8" s="674"/>
      <c r="K8" s="745"/>
      <c r="L8" s="821"/>
      <c r="M8" s="819"/>
      <c r="N8" s="820"/>
      <c r="O8" s="818"/>
      <c r="P8" s="819"/>
      <c r="Q8" s="820"/>
      <c r="R8" s="818"/>
      <c r="S8" s="819"/>
      <c r="T8" s="820"/>
      <c r="U8" s="818"/>
      <c r="V8" s="819"/>
      <c r="W8" s="820"/>
      <c r="X8" s="818"/>
      <c r="Y8" s="819"/>
      <c r="Z8" s="820"/>
      <c r="AA8" s="818"/>
      <c r="AB8" s="819"/>
      <c r="AC8" s="820"/>
      <c r="AD8" s="942">
        <f t="shared" ref="AD8" si="0">SUM(L8:AC9)</f>
        <v>0</v>
      </c>
      <c r="AE8" s="826"/>
      <c r="AF8" s="827"/>
      <c r="AG8" s="70"/>
      <c r="AH8" s="69"/>
      <c r="AI8" s="1059"/>
      <c r="AJ8" s="1059"/>
      <c r="AK8" s="1059"/>
      <c r="AL8" s="1059"/>
      <c r="AM8" s="1059"/>
      <c r="AN8" s="1059"/>
      <c r="AO8" s="1059"/>
      <c r="AP8" s="1059"/>
      <c r="AQ8" s="1059"/>
      <c r="AR8" s="1059"/>
      <c r="AS8" s="1059"/>
      <c r="AT8" s="1059"/>
      <c r="AU8" s="1059"/>
      <c r="AV8" s="1059"/>
      <c r="AW8" s="1059"/>
      <c r="AX8" s="1059"/>
      <c r="AY8" s="1059"/>
      <c r="AZ8" s="1059"/>
      <c r="BA8" s="1059"/>
      <c r="BB8" s="1059"/>
      <c r="BC8" s="1059"/>
      <c r="BD8" s="1059"/>
      <c r="BE8" s="1059"/>
      <c r="BF8" s="1059"/>
      <c r="BG8" s="1059"/>
      <c r="BH8" s="1059"/>
      <c r="BI8" s="1059"/>
      <c r="BJ8" s="1059"/>
      <c r="BK8" s="1059"/>
      <c r="BL8" s="1059"/>
      <c r="BM8" s="1059"/>
      <c r="BN8" s="1059"/>
    </row>
    <row r="9" spans="1:66" s="201" customFormat="1" ht="15.95" customHeight="1">
      <c r="A9" s="268"/>
      <c r="B9" s="679"/>
      <c r="C9" s="680"/>
      <c r="D9" s="680"/>
      <c r="E9" s="680"/>
      <c r="F9" s="680"/>
      <c r="G9" s="680"/>
      <c r="H9" s="680"/>
      <c r="I9" s="680"/>
      <c r="J9" s="680"/>
      <c r="K9" s="746"/>
      <c r="L9" s="823"/>
      <c r="M9" s="797"/>
      <c r="N9" s="798"/>
      <c r="O9" s="796"/>
      <c r="P9" s="797"/>
      <c r="Q9" s="798"/>
      <c r="R9" s="796"/>
      <c r="S9" s="797"/>
      <c r="T9" s="798"/>
      <c r="U9" s="796"/>
      <c r="V9" s="797"/>
      <c r="W9" s="798"/>
      <c r="X9" s="796"/>
      <c r="Y9" s="797"/>
      <c r="Z9" s="798"/>
      <c r="AA9" s="796"/>
      <c r="AB9" s="797"/>
      <c r="AC9" s="798"/>
      <c r="AD9" s="984"/>
      <c r="AE9" s="835"/>
      <c r="AF9" s="836"/>
      <c r="AG9" s="70"/>
      <c r="AH9" s="6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95" customHeight="1">
      <c r="A10" s="268"/>
      <c r="B10" s="704" t="s">
        <v>881</v>
      </c>
      <c r="C10" s="674"/>
      <c r="D10" s="674"/>
      <c r="E10" s="674"/>
      <c r="F10" s="674"/>
      <c r="G10" s="674"/>
      <c r="H10" s="674"/>
      <c r="I10" s="674"/>
      <c r="J10" s="674"/>
      <c r="K10" s="745"/>
      <c r="L10" s="821"/>
      <c r="M10" s="819"/>
      <c r="N10" s="820"/>
      <c r="O10" s="818"/>
      <c r="P10" s="819"/>
      <c r="Q10" s="820"/>
      <c r="R10" s="818"/>
      <c r="S10" s="819"/>
      <c r="T10" s="820"/>
      <c r="U10" s="818"/>
      <c r="V10" s="819"/>
      <c r="W10" s="820"/>
      <c r="X10" s="818"/>
      <c r="Y10" s="819"/>
      <c r="Z10" s="820"/>
      <c r="AA10" s="818"/>
      <c r="AB10" s="819"/>
      <c r="AC10" s="820"/>
      <c r="AD10" s="942">
        <f t="shared" ref="AD10" si="1">SUM(L10:AC11)</f>
        <v>0</v>
      </c>
      <c r="AE10" s="826"/>
      <c r="AF10" s="827"/>
      <c r="AG10" s="70"/>
      <c r="AH10" s="69"/>
      <c r="AI10" s="1059"/>
      <c r="AJ10" s="1059"/>
      <c r="AK10" s="1059"/>
      <c r="AL10" s="1059"/>
      <c r="AM10" s="1059"/>
      <c r="AN10" s="1059"/>
      <c r="AO10" s="1059"/>
      <c r="AP10" s="1059"/>
      <c r="AQ10" s="1059"/>
      <c r="AR10" s="1059"/>
      <c r="AS10" s="1059"/>
      <c r="AT10" s="1059"/>
      <c r="AU10" s="1059"/>
      <c r="AV10" s="1059"/>
      <c r="AW10" s="1059"/>
      <c r="AX10" s="1059"/>
      <c r="AY10" s="1059"/>
      <c r="AZ10" s="1059"/>
      <c r="BA10" s="1059"/>
      <c r="BB10" s="1059"/>
      <c r="BC10" s="1059"/>
      <c r="BD10" s="1059"/>
      <c r="BE10" s="1059"/>
      <c r="BF10" s="1059"/>
      <c r="BG10" s="1059"/>
      <c r="BH10" s="1059"/>
      <c r="BI10" s="1059"/>
      <c r="BJ10" s="1059"/>
      <c r="BK10" s="1059"/>
      <c r="BL10" s="1059"/>
      <c r="BM10" s="1059"/>
      <c r="BN10" s="1059"/>
    </row>
    <row r="11" spans="1:66" s="201" customFormat="1" ht="15.95" customHeight="1">
      <c r="A11" s="268"/>
      <c r="B11" s="679"/>
      <c r="C11" s="680"/>
      <c r="D11" s="680"/>
      <c r="E11" s="680"/>
      <c r="F11" s="680"/>
      <c r="G11" s="680"/>
      <c r="H11" s="680"/>
      <c r="I11" s="680"/>
      <c r="J11" s="680"/>
      <c r="K11" s="746"/>
      <c r="L11" s="823"/>
      <c r="M11" s="797"/>
      <c r="N11" s="798"/>
      <c r="O11" s="796"/>
      <c r="P11" s="797"/>
      <c r="Q11" s="798"/>
      <c r="R11" s="796"/>
      <c r="S11" s="797"/>
      <c r="T11" s="798"/>
      <c r="U11" s="796"/>
      <c r="V11" s="797"/>
      <c r="W11" s="798"/>
      <c r="X11" s="796"/>
      <c r="Y11" s="797"/>
      <c r="Z11" s="798"/>
      <c r="AA11" s="796"/>
      <c r="AB11" s="797"/>
      <c r="AC11" s="798"/>
      <c r="AD11" s="984"/>
      <c r="AE11" s="835"/>
      <c r="AF11" s="836"/>
      <c r="AG11" s="70"/>
      <c r="AH11" s="69"/>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5.95" customHeight="1">
      <c r="A12" s="268"/>
      <c r="B12" s="704" t="s">
        <v>882</v>
      </c>
      <c r="C12" s="674"/>
      <c r="D12" s="674"/>
      <c r="E12" s="674"/>
      <c r="F12" s="674"/>
      <c r="G12" s="674"/>
      <c r="H12" s="674"/>
      <c r="I12" s="674"/>
      <c r="J12" s="674"/>
      <c r="K12" s="745"/>
      <c r="L12" s="821"/>
      <c r="M12" s="819"/>
      <c r="N12" s="820"/>
      <c r="O12" s="818"/>
      <c r="P12" s="819"/>
      <c r="Q12" s="820"/>
      <c r="R12" s="818"/>
      <c r="S12" s="819"/>
      <c r="T12" s="820"/>
      <c r="U12" s="818"/>
      <c r="V12" s="819"/>
      <c r="W12" s="820"/>
      <c r="X12" s="818"/>
      <c r="Y12" s="819"/>
      <c r="Z12" s="820"/>
      <c r="AA12" s="818"/>
      <c r="AB12" s="819"/>
      <c r="AC12" s="820"/>
      <c r="AD12" s="942">
        <f t="shared" ref="AD12" si="2">SUM(L12:AC13)</f>
        <v>0</v>
      </c>
      <c r="AE12" s="826"/>
      <c r="AF12" s="827"/>
      <c r="AG12" s="70"/>
      <c r="AH12" s="69"/>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5.95" customHeight="1">
      <c r="A13" s="268"/>
      <c r="B13" s="679"/>
      <c r="C13" s="680"/>
      <c r="D13" s="680"/>
      <c r="E13" s="680"/>
      <c r="F13" s="680"/>
      <c r="G13" s="680"/>
      <c r="H13" s="680"/>
      <c r="I13" s="680"/>
      <c r="J13" s="680"/>
      <c r="K13" s="746"/>
      <c r="L13" s="823"/>
      <c r="M13" s="797"/>
      <c r="N13" s="798"/>
      <c r="O13" s="796"/>
      <c r="P13" s="797"/>
      <c r="Q13" s="798"/>
      <c r="R13" s="796"/>
      <c r="S13" s="797"/>
      <c r="T13" s="798"/>
      <c r="U13" s="796"/>
      <c r="V13" s="797"/>
      <c r="W13" s="798"/>
      <c r="X13" s="796"/>
      <c r="Y13" s="797"/>
      <c r="Z13" s="798"/>
      <c r="AA13" s="796"/>
      <c r="AB13" s="797"/>
      <c r="AC13" s="798"/>
      <c r="AD13" s="984"/>
      <c r="AE13" s="835"/>
      <c r="AF13" s="836"/>
      <c r="AG13" s="70"/>
      <c r="AH13" s="69"/>
      <c r="AI13" s="207"/>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68"/>
      <c r="B14" s="673" t="s">
        <v>883</v>
      </c>
      <c r="C14" s="674"/>
      <c r="D14" s="674"/>
      <c r="E14" s="674"/>
      <c r="F14" s="674"/>
      <c r="G14" s="674"/>
      <c r="H14" s="674"/>
      <c r="I14" s="674"/>
      <c r="J14" s="674"/>
      <c r="K14" s="745"/>
      <c r="L14" s="821"/>
      <c r="M14" s="819"/>
      <c r="N14" s="820"/>
      <c r="O14" s="818"/>
      <c r="P14" s="819"/>
      <c r="Q14" s="820"/>
      <c r="R14" s="818"/>
      <c r="S14" s="819"/>
      <c r="T14" s="820"/>
      <c r="U14" s="818"/>
      <c r="V14" s="819"/>
      <c r="W14" s="820"/>
      <c r="X14" s="818"/>
      <c r="Y14" s="819"/>
      <c r="Z14" s="820"/>
      <c r="AA14" s="818"/>
      <c r="AB14" s="819"/>
      <c r="AC14" s="820"/>
      <c r="AD14" s="942">
        <f t="shared" ref="AD14" si="3">SUM(L14:AC15)</f>
        <v>0</v>
      </c>
      <c r="AE14" s="826"/>
      <c r="AF14" s="827"/>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68"/>
      <c r="B15" s="679"/>
      <c r="C15" s="680"/>
      <c r="D15" s="680"/>
      <c r="E15" s="680"/>
      <c r="F15" s="680"/>
      <c r="G15" s="680"/>
      <c r="H15" s="680"/>
      <c r="I15" s="680"/>
      <c r="J15" s="680"/>
      <c r="K15" s="746"/>
      <c r="L15" s="823"/>
      <c r="M15" s="797"/>
      <c r="N15" s="798"/>
      <c r="O15" s="796"/>
      <c r="P15" s="797"/>
      <c r="Q15" s="798"/>
      <c r="R15" s="796"/>
      <c r="S15" s="797"/>
      <c r="T15" s="798"/>
      <c r="U15" s="796"/>
      <c r="V15" s="797"/>
      <c r="W15" s="798"/>
      <c r="X15" s="796"/>
      <c r="Y15" s="797"/>
      <c r="Z15" s="798"/>
      <c r="AA15" s="796"/>
      <c r="AB15" s="797"/>
      <c r="AC15" s="798"/>
      <c r="AD15" s="984"/>
      <c r="AE15" s="835"/>
      <c r="AF15" s="836"/>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68"/>
      <c r="B16" s="673" t="s">
        <v>884</v>
      </c>
      <c r="C16" s="674"/>
      <c r="D16" s="674"/>
      <c r="E16" s="674"/>
      <c r="F16" s="674"/>
      <c r="G16" s="674"/>
      <c r="H16" s="674"/>
      <c r="I16" s="674"/>
      <c r="J16" s="674"/>
      <c r="K16" s="745"/>
      <c r="L16" s="821"/>
      <c r="M16" s="819"/>
      <c r="N16" s="820"/>
      <c r="O16" s="818"/>
      <c r="P16" s="819"/>
      <c r="Q16" s="820"/>
      <c r="R16" s="818"/>
      <c r="S16" s="819"/>
      <c r="T16" s="820"/>
      <c r="U16" s="818"/>
      <c r="V16" s="819"/>
      <c r="W16" s="820"/>
      <c r="X16" s="818"/>
      <c r="Y16" s="819"/>
      <c r="Z16" s="820"/>
      <c r="AA16" s="818"/>
      <c r="AB16" s="819"/>
      <c r="AC16" s="820"/>
      <c r="AD16" s="942">
        <f t="shared" ref="AD16" si="4">SUM(L16:AC17)</f>
        <v>0</v>
      </c>
      <c r="AE16" s="826"/>
      <c r="AF16" s="827"/>
      <c r="AG16" s="70"/>
      <c r="AH16" s="69"/>
      <c r="AI16" s="72"/>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68"/>
      <c r="B17" s="679"/>
      <c r="C17" s="680"/>
      <c r="D17" s="680"/>
      <c r="E17" s="680"/>
      <c r="F17" s="680"/>
      <c r="G17" s="680"/>
      <c r="H17" s="680"/>
      <c r="I17" s="680"/>
      <c r="J17" s="680"/>
      <c r="K17" s="746"/>
      <c r="L17" s="823"/>
      <c r="M17" s="797"/>
      <c r="N17" s="798"/>
      <c r="O17" s="796"/>
      <c r="P17" s="797"/>
      <c r="Q17" s="798"/>
      <c r="R17" s="796"/>
      <c r="S17" s="797"/>
      <c r="T17" s="798"/>
      <c r="U17" s="796"/>
      <c r="V17" s="797"/>
      <c r="W17" s="798"/>
      <c r="X17" s="796"/>
      <c r="Y17" s="797"/>
      <c r="Z17" s="798"/>
      <c r="AA17" s="796"/>
      <c r="AB17" s="797"/>
      <c r="AC17" s="798"/>
      <c r="AD17" s="984"/>
      <c r="AE17" s="835"/>
      <c r="AF17" s="836"/>
      <c r="AG17" s="70"/>
      <c r="AH17" s="69"/>
      <c r="AI17" s="69"/>
      <c r="AJ17" s="69"/>
      <c r="AK17" s="69"/>
      <c r="AL17" s="69"/>
      <c r="AM17" s="69"/>
      <c r="AN17" s="72"/>
      <c r="AO17" s="63"/>
      <c r="AP17" s="63"/>
      <c r="AQ17" s="63"/>
      <c r="AR17" s="63"/>
      <c r="AS17" s="63"/>
      <c r="AT17" s="63"/>
      <c r="AU17" s="63"/>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68"/>
      <c r="B18" s="673" t="s">
        <v>885</v>
      </c>
      <c r="C18" s="674"/>
      <c r="D18" s="674"/>
      <c r="E18" s="674"/>
      <c r="F18" s="674"/>
      <c r="G18" s="674"/>
      <c r="H18" s="674"/>
      <c r="I18" s="674"/>
      <c r="J18" s="674"/>
      <c r="K18" s="745"/>
      <c r="L18" s="821"/>
      <c r="M18" s="819"/>
      <c r="N18" s="820"/>
      <c r="O18" s="818"/>
      <c r="P18" s="819"/>
      <c r="Q18" s="820"/>
      <c r="R18" s="818"/>
      <c r="S18" s="819"/>
      <c r="T18" s="820"/>
      <c r="U18" s="818"/>
      <c r="V18" s="819"/>
      <c r="W18" s="820"/>
      <c r="X18" s="818"/>
      <c r="Y18" s="819"/>
      <c r="Z18" s="820"/>
      <c r="AA18" s="818"/>
      <c r="AB18" s="819"/>
      <c r="AC18" s="820"/>
      <c r="AD18" s="942">
        <f t="shared" ref="AD18" si="5">SUM(L18:AC19)</f>
        <v>0</v>
      </c>
      <c r="AE18" s="826"/>
      <c r="AF18" s="827"/>
      <c r="AG18" s="70"/>
      <c r="AH18" s="69"/>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68"/>
      <c r="B19" s="679"/>
      <c r="C19" s="680"/>
      <c r="D19" s="680"/>
      <c r="E19" s="680"/>
      <c r="F19" s="680"/>
      <c r="G19" s="680"/>
      <c r="H19" s="680"/>
      <c r="I19" s="680"/>
      <c r="J19" s="680"/>
      <c r="K19" s="746"/>
      <c r="L19" s="758"/>
      <c r="M19" s="759"/>
      <c r="N19" s="760"/>
      <c r="O19" s="762"/>
      <c r="P19" s="759"/>
      <c r="Q19" s="760"/>
      <c r="R19" s="762"/>
      <c r="S19" s="759"/>
      <c r="T19" s="760"/>
      <c r="U19" s="762"/>
      <c r="V19" s="759"/>
      <c r="W19" s="760"/>
      <c r="X19" s="762"/>
      <c r="Y19" s="759"/>
      <c r="Z19" s="760"/>
      <c r="AA19" s="762"/>
      <c r="AB19" s="759"/>
      <c r="AC19" s="760"/>
      <c r="AD19" s="864"/>
      <c r="AE19" s="829"/>
      <c r="AF19" s="830"/>
      <c r="AG19" s="70"/>
      <c r="AH19" s="69"/>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68"/>
      <c r="B20" s="719" t="s">
        <v>305</v>
      </c>
      <c r="C20" s="720"/>
      <c r="D20" s="720"/>
      <c r="E20" s="720"/>
      <c r="F20" s="720"/>
      <c r="G20" s="720"/>
      <c r="H20" s="720"/>
      <c r="I20" s="720"/>
      <c r="J20" s="720"/>
      <c r="K20" s="944"/>
      <c r="L20" s="831">
        <f>SUM(L6:N19)</f>
        <v>0</v>
      </c>
      <c r="M20" s="832"/>
      <c r="N20" s="943"/>
      <c r="O20" s="860">
        <f t="shared" ref="O20" si="6">SUM(O6:Q19)</f>
        <v>0</v>
      </c>
      <c r="P20" s="832"/>
      <c r="Q20" s="943"/>
      <c r="R20" s="860">
        <f t="shared" ref="R20" si="7">SUM(R6:T19)</f>
        <v>0</v>
      </c>
      <c r="S20" s="832"/>
      <c r="T20" s="943"/>
      <c r="U20" s="860">
        <f t="shared" ref="U20" si="8">SUM(U6:W19)</f>
        <v>0</v>
      </c>
      <c r="V20" s="832"/>
      <c r="W20" s="943"/>
      <c r="X20" s="860">
        <f t="shared" ref="X20" si="9">SUM(X6:Z19)</f>
        <v>0</v>
      </c>
      <c r="Y20" s="832"/>
      <c r="Z20" s="943"/>
      <c r="AA20" s="860">
        <f t="shared" ref="AA20" si="10">SUM(AA6:AC19)</f>
        <v>0</v>
      </c>
      <c r="AB20" s="832"/>
      <c r="AC20" s="943"/>
      <c r="AD20" s="860">
        <f t="shared" ref="AD20" si="11">SUM(AD6:AF19)</f>
        <v>0</v>
      </c>
      <c r="AE20" s="832"/>
      <c r="AF20" s="833"/>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68"/>
      <c r="B21" s="716"/>
      <c r="C21" s="717"/>
      <c r="D21" s="717"/>
      <c r="E21" s="717"/>
      <c r="F21" s="717"/>
      <c r="G21" s="717"/>
      <c r="H21" s="717"/>
      <c r="I21" s="717"/>
      <c r="J21" s="717"/>
      <c r="K21" s="945"/>
      <c r="L21" s="828"/>
      <c r="M21" s="829"/>
      <c r="N21" s="941"/>
      <c r="O21" s="864"/>
      <c r="P21" s="829"/>
      <c r="Q21" s="941"/>
      <c r="R21" s="864"/>
      <c r="S21" s="829"/>
      <c r="T21" s="941"/>
      <c r="U21" s="864"/>
      <c r="V21" s="829"/>
      <c r="W21" s="941"/>
      <c r="X21" s="864"/>
      <c r="Y21" s="829"/>
      <c r="Z21" s="941"/>
      <c r="AA21" s="864"/>
      <c r="AB21" s="829"/>
      <c r="AC21" s="941"/>
      <c r="AD21" s="864"/>
      <c r="AE21" s="829"/>
      <c r="AF21" s="830"/>
      <c r="AG21" s="70"/>
      <c r="AH21" s="69"/>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3.5" customHeight="1">
      <c r="A22" s="268"/>
      <c r="B22" s="169"/>
      <c r="C22" s="169"/>
      <c r="D22" s="169"/>
      <c r="E22" s="120"/>
      <c r="F22" s="120"/>
      <c r="G22" s="135" t="s">
        <v>1324</v>
      </c>
      <c r="H22" s="133" t="s">
        <v>1325</v>
      </c>
      <c r="K22" s="169"/>
      <c r="L22" s="175"/>
      <c r="M22" s="175"/>
      <c r="N22" s="175"/>
      <c r="O22" s="175"/>
      <c r="P22" s="175"/>
      <c r="Q22" s="175"/>
      <c r="R22" s="175"/>
      <c r="S22" s="175"/>
      <c r="T22" s="175"/>
      <c r="U22" s="175"/>
      <c r="V22" s="175"/>
      <c r="W22" s="175"/>
      <c r="X22" s="175"/>
      <c r="Y22" s="175"/>
      <c r="Z22" s="175"/>
      <c r="AA22" s="175"/>
      <c r="AB22" s="175"/>
      <c r="AC22" s="175"/>
      <c r="AD22" s="175"/>
      <c r="AE22" s="175"/>
      <c r="AF22" s="175"/>
      <c r="AG22" s="70"/>
      <c r="AH22" s="69"/>
      <c r="AI22" s="69"/>
      <c r="AJ22" s="69"/>
      <c r="AK22" s="69"/>
      <c r="AL22" s="69"/>
      <c r="AM22" s="69" t="s">
        <v>4010</v>
      </c>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3.5" customHeight="1">
      <c r="A23" s="268"/>
      <c r="B23" s="169"/>
      <c r="C23" s="169"/>
      <c r="D23" s="169"/>
      <c r="E23" s="120"/>
      <c r="F23" s="120"/>
      <c r="G23" s="135" t="s">
        <v>1324</v>
      </c>
      <c r="H23" s="133" t="s">
        <v>1326</v>
      </c>
      <c r="K23" s="169"/>
      <c r="L23" s="175"/>
      <c r="M23" s="175"/>
      <c r="N23" s="175"/>
      <c r="O23" s="175"/>
      <c r="P23" s="175"/>
      <c r="Q23" s="175"/>
      <c r="R23" s="175"/>
      <c r="S23" s="175"/>
      <c r="T23" s="175"/>
      <c r="U23" s="175"/>
      <c r="V23" s="175"/>
      <c r="W23" s="175"/>
      <c r="X23" s="175"/>
      <c r="Y23" s="175"/>
      <c r="Z23" s="175"/>
      <c r="AA23" s="175"/>
      <c r="AB23" s="175"/>
      <c r="AC23" s="175"/>
      <c r="AD23" s="175"/>
      <c r="AE23" s="175"/>
      <c r="AF23" s="175"/>
      <c r="AG23" s="70"/>
      <c r="AH23" s="69"/>
      <c r="AI23" s="69"/>
      <c r="AJ23" s="69"/>
      <c r="AK23" s="69"/>
      <c r="AL23" s="69"/>
      <c r="AM23" s="69" t="s">
        <v>4010</v>
      </c>
      <c r="AN23" s="72"/>
      <c r="AO23" s="63"/>
      <c r="AP23" s="63"/>
      <c r="AQ23" s="63"/>
      <c r="AR23" s="63"/>
      <c r="AS23" s="63"/>
      <c r="AT23" s="63"/>
      <c r="AU23" s="63"/>
      <c r="AV23" s="72"/>
      <c r="AW23" s="72"/>
      <c r="AX23" s="72"/>
      <c r="AY23" s="72"/>
      <c r="AZ23" s="72"/>
      <c r="BA23" s="72"/>
      <c r="BB23" s="72"/>
      <c r="BC23" s="72"/>
      <c r="BD23" s="72"/>
      <c r="BE23" s="72"/>
      <c r="BF23" s="72"/>
      <c r="BG23" s="72"/>
      <c r="BH23" s="72"/>
      <c r="BI23" s="72"/>
      <c r="BJ23" s="72"/>
      <c r="BK23" s="72"/>
      <c r="BL23" s="72"/>
      <c r="BM23" s="72"/>
      <c r="BN23" s="72"/>
    </row>
    <row r="24" spans="1:66" s="201" customFormat="1" ht="13.5" customHeight="1">
      <c r="A24" s="268"/>
      <c r="B24" s="169"/>
      <c r="C24" s="169"/>
      <c r="D24" s="169"/>
      <c r="E24" s="120"/>
      <c r="F24" s="120"/>
      <c r="G24" s="135" t="s">
        <v>1324</v>
      </c>
      <c r="H24" s="133" t="s">
        <v>1327</v>
      </c>
      <c r="K24" s="169"/>
      <c r="L24" s="175"/>
      <c r="M24" s="175"/>
      <c r="N24" s="175"/>
      <c r="O24" s="175"/>
      <c r="P24" s="175"/>
      <c r="Q24" s="175"/>
      <c r="R24" s="175"/>
      <c r="S24" s="175"/>
      <c r="T24" s="175"/>
      <c r="U24" s="175"/>
      <c r="V24" s="175"/>
      <c r="W24" s="175"/>
      <c r="X24" s="175"/>
      <c r="Y24" s="175"/>
      <c r="Z24" s="175"/>
      <c r="AA24" s="175"/>
      <c r="AB24" s="175"/>
      <c r="AC24" s="175"/>
      <c r="AD24" s="175"/>
      <c r="AE24" s="175"/>
      <c r="AF24" s="175"/>
      <c r="AG24" s="70"/>
      <c r="AH24" s="69"/>
      <c r="AI24" s="69"/>
      <c r="AJ24" s="69"/>
      <c r="AK24" s="69"/>
      <c r="AL24" s="69"/>
      <c r="AM24" s="69" t="s">
        <v>4010</v>
      </c>
      <c r="AN24" s="72"/>
      <c r="AO24" s="63"/>
      <c r="AP24" s="63"/>
      <c r="AQ24" s="63"/>
      <c r="AR24" s="63"/>
      <c r="AS24" s="63"/>
      <c r="AT24" s="63"/>
      <c r="AU24" s="63"/>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68"/>
      <c r="B25" s="169"/>
      <c r="C25" s="169"/>
      <c r="D25" s="169"/>
      <c r="E25" s="120"/>
      <c r="F25" s="120"/>
      <c r="G25" s="134"/>
      <c r="H25" s="133" t="s">
        <v>1358</v>
      </c>
      <c r="K25" s="169"/>
      <c r="L25" s="175"/>
      <c r="M25" s="175"/>
      <c r="N25" s="175"/>
      <c r="O25" s="175"/>
      <c r="P25" s="175"/>
      <c r="Q25" s="175"/>
      <c r="R25" s="175"/>
      <c r="S25" s="175"/>
      <c r="T25" s="175"/>
      <c r="U25" s="175"/>
      <c r="V25" s="175"/>
      <c r="W25" s="175"/>
      <c r="X25" s="175"/>
      <c r="Y25" s="175"/>
      <c r="Z25" s="175"/>
      <c r="AA25" s="175"/>
      <c r="AB25" s="175"/>
      <c r="AC25" s="175"/>
      <c r="AD25" s="175"/>
      <c r="AE25" s="175"/>
      <c r="AF25" s="175"/>
      <c r="AG25" s="70"/>
      <c r="AH25" s="69"/>
      <c r="AI25" s="69"/>
      <c r="AJ25" s="69"/>
      <c r="AK25" s="69"/>
      <c r="AL25" s="69"/>
      <c r="AM25" s="69" t="s">
        <v>4007</v>
      </c>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70"/>
      <c r="AC27" s="70"/>
      <c r="AD27" s="70"/>
      <c r="AE27" s="70"/>
      <c r="AF27" s="70"/>
      <c r="AG27" s="70"/>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c r="B28" s="307" t="s">
        <v>237</v>
      </c>
      <c r="C28" s="889" t="s">
        <v>1225</v>
      </c>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O28" s="72"/>
      <c r="AP28" s="72"/>
      <c r="AQ28" s="72"/>
      <c r="AR28" s="72"/>
      <c r="AS28" s="72"/>
      <c r="AT28" s="72"/>
      <c r="AU28" s="72"/>
    </row>
    <row r="29" spans="1:66" ht="15" customHeight="1">
      <c r="B29" s="307"/>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row>
    <row r="30" spans="1:66" ht="15" customHeight="1">
      <c r="B30" s="308"/>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89"/>
    </row>
    <row r="31" spans="1:66" ht="15.95" customHeight="1">
      <c r="B31" s="307" t="s">
        <v>1275</v>
      </c>
      <c r="C31" s="889" t="s">
        <v>1276</v>
      </c>
      <c r="D31" s="88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O31" s="295"/>
      <c r="AP31" s="295"/>
      <c r="AQ31" s="295"/>
      <c r="AR31" s="295"/>
      <c r="AS31" s="295"/>
      <c r="AT31" s="295"/>
      <c r="AU31" s="295"/>
    </row>
    <row r="32" spans="1:66" ht="15" customHeight="1">
      <c r="B32" s="307" t="s">
        <v>64</v>
      </c>
      <c r="C32" s="889" t="s">
        <v>1118</v>
      </c>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O32" s="72"/>
      <c r="AP32" s="72"/>
      <c r="AQ32" s="72"/>
      <c r="AR32" s="72"/>
      <c r="AS32" s="72"/>
      <c r="AT32" s="72"/>
      <c r="AU32" s="72"/>
    </row>
    <row r="33" spans="1:66" s="201" customFormat="1" ht="15" customHeight="1">
      <c r="A33" s="206"/>
      <c r="B33" s="297"/>
      <c r="C33" s="889"/>
      <c r="D33" s="889"/>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2.95" customHeight="1">
      <c r="A34" s="206"/>
      <c r="B34" s="297"/>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8">
    <mergeCell ref="AA18:AC19"/>
    <mergeCell ref="AA8:AC9"/>
    <mergeCell ref="AA10:AC11"/>
    <mergeCell ref="AA12:AC13"/>
    <mergeCell ref="AA14:AC15"/>
    <mergeCell ref="AA16:AC17"/>
    <mergeCell ref="U14:W15"/>
    <mergeCell ref="U16:W17"/>
    <mergeCell ref="U18:W19"/>
    <mergeCell ref="X8:Z9"/>
    <mergeCell ref="X10:Z11"/>
    <mergeCell ref="X12:Z13"/>
    <mergeCell ref="X14:Z15"/>
    <mergeCell ref="X16:Z17"/>
    <mergeCell ref="X18:Z19"/>
    <mergeCell ref="AA20:AC21"/>
    <mergeCell ref="O8:Q9"/>
    <mergeCell ref="O10:Q11"/>
    <mergeCell ref="O12:Q13"/>
    <mergeCell ref="O14:Q15"/>
    <mergeCell ref="O16:Q17"/>
    <mergeCell ref="O18:Q19"/>
    <mergeCell ref="R8:T9"/>
    <mergeCell ref="R10:T11"/>
    <mergeCell ref="R12:T13"/>
    <mergeCell ref="R14:T15"/>
    <mergeCell ref="R16:T17"/>
    <mergeCell ref="R18:T19"/>
    <mergeCell ref="U8:W9"/>
    <mergeCell ref="U10:W11"/>
    <mergeCell ref="U12:W13"/>
    <mergeCell ref="AD6:AF7"/>
    <mergeCell ref="AD8:AF9"/>
    <mergeCell ref="AD10:AF11"/>
    <mergeCell ref="AD12:AF13"/>
    <mergeCell ref="AD14:AF15"/>
    <mergeCell ref="O6:Q7"/>
    <mergeCell ref="R6:T7"/>
    <mergeCell ref="U6:W7"/>
    <mergeCell ref="X6:Z7"/>
    <mergeCell ref="AA6:AC7"/>
    <mergeCell ref="L8:N9"/>
    <mergeCell ref="L10:N11"/>
    <mergeCell ref="L12:N13"/>
    <mergeCell ref="L14:N15"/>
    <mergeCell ref="L16:N17"/>
    <mergeCell ref="AA4:AC5"/>
    <mergeCell ref="AD4:AF5"/>
    <mergeCell ref="B6:K7"/>
    <mergeCell ref="AI7:BN8"/>
    <mergeCell ref="B8:K9"/>
    <mergeCell ref="AI9:BN10"/>
    <mergeCell ref="B10:K11"/>
    <mergeCell ref="AI11:BN12"/>
    <mergeCell ref="B12:K13"/>
    <mergeCell ref="B4:K5"/>
    <mergeCell ref="L4:N5"/>
    <mergeCell ref="O4:Q5"/>
    <mergeCell ref="R4:T5"/>
    <mergeCell ref="U4:W5"/>
    <mergeCell ref="X4:Z5"/>
    <mergeCell ref="L6:N7"/>
    <mergeCell ref="C32:AF33"/>
    <mergeCell ref="B14:K15"/>
    <mergeCell ref="B16:K17"/>
    <mergeCell ref="B18:K19"/>
    <mergeCell ref="B20:K21"/>
    <mergeCell ref="C28:AF30"/>
    <mergeCell ref="C31:AF31"/>
    <mergeCell ref="L18:N19"/>
    <mergeCell ref="L20:N21"/>
    <mergeCell ref="AD16:AF17"/>
    <mergeCell ref="AD18:AF19"/>
    <mergeCell ref="AD20:AF21"/>
    <mergeCell ref="O20:Q21"/>
    <mergeCell ref="R20:T21"/>
    <mergeCell ref="U20:W21"/>
    <mergeCell ref="X20:Z21"/>
  </mergeCells>
  <phoneticPr fontId="2"/>
  <conditionalFormatting sqref="L6:AC19">
    <cfRule type="cellIs" dxfId="1030" priority="24" operator="notEqual">
      <formula>""</formula>
    </cfRule>
  </conditionalFormatting>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21" id="{3F825657-BB3E-4781-98E0-48D96D7485DE}">
            <xm:f>AND('2'!$AF$21=1,$AD$10=0)</xm:f>
            <x14:dxf>
              <font>
                <color rgb="FF0000FF"/>
              </font>
            </x14:dxf>
          </x14:cfRule>
          <xm:sqref>G22:H22</xm:sqref>
        </x14:conditionalFormatting>
        <x14:conditionalFormatting xmlns:xm="http://schemas.microsoft.com/office/excel/2006/main">
          <x14:cfRule type="expression" priority="17" id="{34E4A01B-ABD2-44DB-805C-6BFAF73EE979}">
            <xm:f>AND('2'!$AF$21=1,$X$10&gt;0)</xm:f>
            <x14:dxf>
              <font>
                <color rgb="FFFF0000"/>
              </font>
            </x14:dxf>
          </x14:cfRule>
          <xm:sqref>H22 X10:Z11</xm:sqref>
        </x14:conditionalFormatting>
        <x14:conditionalFormatting xmlns:xm="http://schemas.microsoft.com/office/excel/2006/main">
          <x14:cfRule type="expression" priority="16" id="{6E44EC43-C37D-4587-B6CD-3B6B86B8E637}">
            <xm:f>AND('2'!$AF$21=1,$X$10&gt;0)</xm:f>
            <x14:dxf>
              <font>
                <color theme="0"/>
              </font>
            </x14:dxf>
          </x14:cfRule>
          <xm:sqref>G22</xm:sqref>
        </x14:conditionalFormatting>
        <x14:conditionalFormatting xmlns:xm="http://schemas.microsoft.com/office/excel/2006/main">
          <x14:cfRule type="expression" priority="13" id="{6FCC5EB6-6358-4312-A6AD-7208AF823DCC}">
            <xm:f>AND('2'!$AF$21=3,SUM($L$10:$W$11,$AA$10)=0,$X$10&gt;0)</xm:f>
            <x14:dxf>
              <font>
                <color theme="0"/>
              </font>
            </x14:dxf>
          </x14:cfRule>
          <x14:cfRule type="expression" priority="14" id="{295AD66D-960A-4ECB-A14A-0FD03E54DB32}">
            <xm:f>AND('2'!$AF$21=2,$X$10&gt;0)</xm:f>
            <x14:dxf>
              <font>
                <color theme="0"/>
              </font>
            </x14:dxf>
          </x14:cfRule>
          <xm:sqref>G24</xm:sqref>
        </x14:conditionalFormatting>
        <x14:conditionalFormatting xmlns:xm="http://schemas.microsoft.com/office/excel/2006/main">
          <x14:cfRule type="expression" priority="12" id="{4736055C-3DCA-4B8F-839C-D3559C61E35D}">
            <xm:f>AND('2'!$AF$21=2,$X$10=0)</xm:f>
            <x14:dxf>
              <font>
                <color rgb="FFFF0000"/>
              </font>
            </x14:dxf>
          </x14:cfRule>
          <xm:sqref>H23 X10:Z11</xm:sqref>
        </x14:conditionalFormatting>
        <x14:conditionalFormatting xmlns:xm="http://schemas.microsoft.com/office/excel/2006/main">
          <x14:cfRule type="expression" priority="9" id="{26C2962A-40EE-46F2-894E-495A02DC88B1}">
            <xm:f>AND('2'!$AF$21=2,SUM($L$10:$W$11,$AA$10)=0)</xm:f>
            <x14:dxf>
              <font>
                <color rgb="FFFF0000"/>
              </font>
            </x14:dxf>
          </x14:cfRule>
          <xm:sqref>H23</xm:sqref>
        </x14:conditionalFormatting>
        <x14:conditionalFormatting xmlns:xm="http://schemas.microsoft.com/office/excel/2006/main">
          <x14:cfRule type="expression" priority="8" id="{A4A88A4D-985E-47F8-8CDD-D360D9714128}">
            <xm:f>AND('2'!$AF$21=3,$AD$10=0)</xm:f>
            <x14:dxf>
              <font>
                <color rgb="FF0000FF"/>
              </font>
            </x14:dxf>
          </x14:cfRule>
          <xm:sqref>G24:H24</xm:sqref>
        </x14:conditionalFormatting>
        <x14:conditionalFormatting xmlns:xm="http://schemas.microsoft.com/office/excel/2006/main">
          <x14:cfRule type="expression" priority="6" id="{98C67679-769B-4086-A822-4FB4F1EF25EE}">
            <xm:f>AND('2'!$AF$21=3,SUM($L$10:$W$11,$AA$10:$AC$11)&gt;0)</xm:f>
            <x14:dxf>
              <font>
                <color rgb="FFFF0000"/>
              </font>
            </x14:dxf>
          </x14:cfRule>
          <xm:sqref>H24</xm:sqref>
        </x14:conditionalFormatting>
        <x14:conditionalFormatting xmlns:xm="http://schemas.microsoft.com/office/excel/2006/main">
          <x14:cfRule type="expression" priority="5" id="{85FBD578-AC29-4ACA-AE20-BAB7CF834950}">
            <xm:f>AND($L$10&gt;0,NOT(OR('5'!$AF$3=1,'5'!$AF$3=2,'5'!$AF$3=3)))</xm:f>
            <x14:dxf>
              <font>
                <color rgb="FFFF0000"/>
              </font>
            </x14:dxf>
          </x14:cfRule>
          <xm:sqref>H25 L10:N11</xm:sqref>
        </x14:conditionalFormatting>
        <x14:conditionalFormatting xmlns:xm="http://schemas.microsoft.com/office/excel/2006/main">
          <x14:cfRule type="expression" priority="4" id="{5C332659-5AEE-47C6-9E7E-C670558BC285}">
            <xm:f>AND($O$10&gt;0,NOT(OR('5'!$AF$5=1,'5'!$AF$5=2,'5'!$AF$5=3)))</xm:f>
            <x14:dxf>
              <font>
                <color rgb="FFFF0000"/>
              </font>
            </x14:dxf>
          </x14:cfRule>
          <xm:sqref>O10:Q11 H25</xm:sqref>
        </x14:conditionalFormatting>
        <x14:conditionalFormatting xmlns:xm="http://schemas.microsoft.com/office/excel/2006/main">
          <x14:cfRule type="expression" priority="3" id="{098E669D-FE44-40A6-B4F7-AC9FA8B86C7A}">
            <xm:f>AND($R$10&gt;0,NOT(OR('5'!$AF$7=1,'5'!$AF$7=2,'5'!$AF$7=3)))</xm:f>
            <x14:dxf>
              <font>
                <color rgb="FFFF0000"/>
              </font>
            </x14:dxf>
          </x14:cfRule>
          <xm:sqref>H25 R10:T11</xm:sqref>
        </x14:conditionalFormatting>
        <x14:conditionalFormatting xmlns:xm="http://schemas.microsoft.com/office/excel/2006/main">
          <x14:cfRule type="expression" priority="2" id="{B92FD0E3-8CF7-4CF0-A505-01E6D336D22A}">
            <xm:f>AND($U$10&gt;0,NOT(OR('5'!$AF$9=1,'5'!$AF$9=2,'5'!$AF$9=3)))</xm:f>
            <x14:dxf>
              <font>
                <color rgb="FFFF0000"/>
              </font>
            </x14:dxf>
          </x14:cfRule>
          <xm:sqref>H25 U10:W11</xm:sqref>
        </x14:conditionalFormatting>
        <x14:conditionalFormatting xmlns:xm="http://schemas.microsoft.com/office/excel/2006/main">
          <x14:cfRule type="expression" priority="1" id="{6BA85A0A-FA64-4E4C-A0A8-A86E20F6AC80}">
            <xm:f>AND('2'!$AF$21=2,$AD$10=0)</xm:f>
            <x14:dxf>
              <font>
                <color rgb="FF0000FF"/>
              </font>
            </x14:dxf>
          </x14:cfRule>
          <xm:sqref>G23:H23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BF4DD-2F66-4C68-8C5D-3280CACC4188}">
  <sheetPr codeName="Sheet17"/>
  <dimension ref="A1:BN45"/>
  <sheetViews>
    <sheetView showGridLines="0" view="pageBreakPreview" zoomScaleNormal="100" zoomScaleSheetLayoutView="100" workbookViewId="0">
      <selection activeCell="O7" sqref="O7:Q8"/>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4.25">
      <c r="A1" s="68" t="s">
        <v>306</v>
      </c>
      <c r="B1" s="70"/>
      <c r="C1" s="70"/>
      <c r="D1" s="70"/>
      <c r="E1" s="70"/>
      <c r="F1" s="70"/>
      <c r="G1" s="70"/>
      <c r="H1" s="70"/>
      <c r="I1" s="70"/>
      <c r="J1" s="70"/>
      <c r="K1" s="65"/>
      <c r="L1" s="65"/>
      <c r="M1" s="65"/>
      <c r="N1" s="65"/>
      <c r="O1" s="65"/>
      <c r="P1" s="65"/>
      <c r="Q1" s="65"/>
      <c r="R1" s="65"/>
      <c r="S1" s="65"/>
      <c r="T1" s="65"/>
      <c r="U1" s="65"/>
      <c r="V1" s="65"/>
      <c r="W1" s="65"/>
      <c r="X1" s="65"/>
      <c r="Y1" s="65"/>
      <c r="Z1" s="65"/>
      <c r="AA1" s="65"/>
      <c r="AB1" s="65"/>
      <c r="AC1" s="65"/>
      <c r="AD1" s="65"/>
      <c r="AE1" s="65"/>
      <c r="AF1" s="65"/>
      <c r="AG1" s="65"/>
      <c r="AH1" s="66"/>
      <c r="AO1" s="72"/>
      <c r="AP1" s="72"/>
      <c r="AQ1" s="72"/>
      <c r="AR1" s="72"/>
      <c r="AS1" s="72"/>
      <c r="AT1" s="72"/>
      <c r="AU1" s="72"/>
    </row>
    <row r="2" spans="1:66" ht="13.5" customHeight="1">
      <c r="A2" s="71" t="s">
        <v>307</v>
      </c>
      <c r="B2" s="65"/>
      <c r="C2" s="65"/>
      <c r="D2" s="70"/>
      <c r="E2" s="70"/>
      <c r="F2" s="70"/>
      <c r="G2" s="70"/>
      <c r="H2" s="70"/>
      <c r="I2" s="70"/>
      <c r="J2" s="70"/>
      <c r="K2" s="65"/>
      <c r="L2" s="65"/>
      <c r="M2" s="65"/>
      <c r="N2" s="65"/>
      <c r="O2" s="65"/>
      <c r="P2" s="65"/>
      <c r="Q2" s="65"/>
      <c r="R2" s="65"/>
      <c r="S2" s="65"/>
      <c r="T2" s="65"/>
      <c r="U2" s="65"/>
      <c r="V2" s="65"/>
      <c r="W2" s="65"/>
      <c r="X2" s="65"/>
      <c r="Y2" s="65"/>
      <c r="Z2" s="65"/>
      <c r="AA2" s="65"/>
      <c r="AB2" s="65"/>
      <c r="AC2" s="65"/>
      <c r="AD2" s="65"/>
      <c r="AE2" s="65"/>
      <c r="AF2" s="65"/>
      <c r="AG2" s="65"/>
      <c r="AH2" s="66"/>
      <c r="AO2" s="72"/>
      <c r="AP2" s="72"/>
      <c r="AQ2" s="72"/>
      <c r="AR2" s="72"/>
      <c r="AS2" s="72"/>
      <c r="AT2" s="72"/>
      <c r="AU2" s="72"/>
    </row>
    <row r="3" spans="1:66" s="298" customFormat="1" ht="15" customHeight="1">
      <c r="A3" s="296"/>
      <c r="B3" s="285"/>
      <c r="C3" s="285"/>
      <c r="D3" s="285"/>
      <c r="E3" s="285"/>
      <c r="F3" s="285"/>
      <c r="G3" s="285"/>
      <c r="H3" s="285"/>
      <c r="I3" s="285"/>
      <c r="J3" s="285"/>
      <c r="K3" s="312" t="s">
        <v>101</v>
      </c>
      <c r="L3" s="312"/>
      <c r="M3" s="312"/>
      <c r="N3" s="312"/>
      <c r="O3" s="312"/>
      <c r="P3" s="312"/>
      <c r="Q3" s="312"/>
      <c r="R3" s="312"/>
      <c r="S3" s="312"/>
      <c r="T3" s="312"/>
      <c r="U3" s="312"/>
      <c r="V3" s="312"/>
      <c r="W3" s="312"/>
      <c r="X3" s="312"/>
      <c r="Y3" s="312"/>
      <c r="Z3" s="312"/>
      <c r="AA3" s="312"/>
      <c r="AB3" s="312"/>
      <c r="AC3" s="312"/>
      <c r="AD3" s="312"/>
      <c r="AE3" s="312"/>
      <c r="AF3" s="312"/>
      <c r="AG3" s="285"/>
      <c r="AH3" s="286"/>
      <c r="AI3" s="69"/>
      <c r="AJ3" s="69"/>
      <c r="AK3" s="286"/>
      <c r="AL3" s="286"/>
      <c r="AM3" s="286"/>
      <c r="AN3" s="295"/>
      <c r="AO3" s="72"/>
      <c r="AP3" s="72"/>
      <c r="AQ3" s="72"/>
      <c r="AR3" s="72"/>
      <c r="AS3" s="72"/>
      <c r="AT3" s="72"/>
      <c r="AU3" s="72"/>
      <c r="AV3" s="295"/>
      <c r="AW3" s="295"/>
      <c r="AX3" s="295"/>
      <c r="AY3" s="295"/>
      <c r="AZ3" s="295"/>
      <c r="BA3" s="295"/>
      <c r="BB3" s="295"/>
      <c r="BC3" s="295"/>
      <c r="BD3" s="295"/>
      <c r="BE3" s="295"/>
      <c r="BF3" s="295"/>
      <c r="BG3" s="295"/>
      <c r="BH3" s="295"/>
      <c r="BI3" s="295"/>
      <c r="BJ3" s="295"/>
      <c r="BK3" s="295"/>
      <c r="BL3" s="295"/>
      <c r="BM3" s="295"/>
      <c r="BN3" s="295"/>
    </row>
    <row r="4" spans="1:66" s="201" customFormat="1" ht="15" customHeight="1">
      <c r="A4" s="206"/>
      <c r="B4" s="719" t="s">
        <v>190</v>
      </c>
      <c r="C4" s="720"/>
      <c r="D4" s="720"/>
      <c r="E4" s="720"/>
      <c r="F4" s="720"/>
      <c r="G4" s="720"/>
      <c r="H4" s="720"/>
      <c r="I4" s="720"/>
      <c r="J4" s="721"/>
      <c r="K4" s="733" t="s">
        <v>308</v>
      </c>
      <c r="L4" s="734"/>
      <c r="M4" s="734"/>
      <c r="N4" s="735"/>
      <c r="O4" s="809" t="s">
        <v>309</v>
      </c>
      <c r="P4" s="810"/>
      <c r="Q4" s="810"/>
      <c r="R4" s="810"/>
      <c r="S4" s="810"/>
      <c r="T4" s="810"/>
      <c r="U4" s="810"/>
      <c r="V4" s="810"/>
      <c r="W4" s="810"/>
      <c r="X4" s="810"/>
      <c r="Y4" s="810"/>
      <c r="Z4" s="810"/>
      <c r="AA4" s="810"/>
      <c r="AB4" s="810"/>
      <c r="AC4" s="810"/>
      <c r="AD4" s="810"/>
      <c r="AE4" s="810"/>
      <c r="AF4" s="811"/>
      <c r="AG4" s="70"/>
      <c r="AH4" s="69"/>
      <c r="AI4" s="101"/>
      <c r="AJ4" s="101"/>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13"/>
      <c r="C5" s="714"/>
      <c r="D5" s="714"/>
      <c r="E5" s="714"/>
      <c r="F5" s="714"/>
      <c r="G5" s="714"/>
      <c r="H5" s="714"/>
      <c r="I5" s="714"/>
      <c r="J5" s="715"/>
      <c r="K5" s="736"/>
      <c r="L5" s="737"/>
      <c r="M5" s="737"/>
      <c r="N5" s="738"/>
      <c r="O5" s="843" t="s">
        <v>310</v>
      </c>
      <c r="P5" s="844"/>
      <c r="Q5" s="1098"/>
      <c r="R5" s="843" t="s">
        <v>311</v>
      </c>
      <c r="S5" s="844"/>
      <c r="T5" s="1098"/>
      <c r="U5" s="843" t="s">
        <v>312</v>
      </c>
      <c r="V5" s="844"/>
      <c r="W5" s="1098"/>
      <c r="X5" s="843" t="s">
        <v>313</v>
      </c>
      <c r="Y5" s="844"/>
      <c r="Z5" s="1098"/>
      <c r="AA5" s="843" t="s">
        <v>314</v>
      </c>
      <c r="AB5" s="844"/>
      <c r="AC5" s="1098"/>
      <c r="AD5" s="843" t="s">
        <v>303</v>
      </c>
      <c r="AE5" s="844"/>
      <c r="AF5" s="1098"/>
      <c r="AG5" s="70"/>
      <c r="AH5" s="69"/>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row>
    <row r="6" spans="1:66" s="201" customFormat="1" ht="15" customHeight="1">
      <c r="A6" s="206"/>
      <c r="B6" s="716"/>
      <c r="C6" s="717"/>
      <c r="D6" s="717"/>
      <c r="E6" s="717"/>
      <c r="F6" s="717"/>
      <c r="G6" s="717"/>
      <c r="H6" s="717"/>
      <c r="I6" s="717"/>
      <c r="J6" s="718"/>
      <c r="K6" s="1095"/>
      <c r="L6" s="1096"/>
      <c r="M6" s="1096"/>
      <c r="N6" s="1097"/>
      <c r="O6" s="1099"/>
      <c r="P6" s="1100"/>
      <c r="Q6" s="1101"/>
      <c r="R6" s="1099"/>
      <c r="S6" s="1100"/>
      <c r="T6" s="1101"/>
      <c r="U6" s="1099"/>
      <c r="V6" s="1100"/>
      <c r="W6" s="1101"/>
      <c r="X6" s="1099"/>
      <c r="Y6" s="1100"/>
      <c r="Z6" s="1101"/>
      <c r="AA6" s="1099"/>
      <c r="AB6" s="1100"/>
      <c r="AC6" s="1101"/>
      <c r="AD6" s="1099"/>
      <c r="AE6" s="1100"/>
      <c r="AF6" s="1101"/>
      <c r="AG6" s="70"/>
      <c r="AH6" s="6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5.95" customHeight="1">
      <c r="A7" s="268"/>
      <c r="B7" s="1075" t="s">
        <v>321</v>
      </c>
      <c r="C7" s="1076"/>
      <c r="D7" s="1076"/>
      <c r="E7" s="1076"/>
      <c r="F7" s="1076"/>
      <c r="G7" s="1076"/>
      <c r="H7" s="1076"/>
      <c r="I7" s="1076"/>
      <c r="J7" s="1090"/>
      <c r="K7" s="1092">
        <f>SUM(O7:AF8)</f>
        <v>0</v>
      </c>
      <c r="L7" s="989"/>
      <c r="M7" s="989"/>
      <c r="N7" s="1093"/>
      <c r="O7" s="985"/>
      <c r="P7" s="986"/>
      <c r="Q7" s="986"/>
      <c r="R7" s="986"/>
      <c r="S7" s="986"/>
      <c r="T7" s="986"/>
      <c r="U7" s="986"/>
      <c r="V7" s="986"/>
      <c r="W7" s="986"/>
      <c r="X7" s="986"/>
      <c r="Y7" s="986"/>
      <c r="Z7" s="986"/>
      <c r="AA7" s="986"/>
      <c r="AB7" s="986"/>
      <c r="AC7" s="986"/>
      <c r="AD7" s="986"/>
      <c r="AE7" s="986"/>
      <c r="AF7" s="1094"/>
      <c r="AG7" s="70"/>
      <c r="AH7" s="69"/>
      <c r="AI7" s="1059"/>
      <c r="AJ7" s="1059"/>
      <c r="AK7" s="1059"/>
      <c r="AL7" s="1059"/>
      <c r="AM7" s="1059"/>
      <c r="AN7" s="1059"/>
      <c r="AO7" s="1059"/>
      <c r="AP7" s="1059"/>
      <c r="AQ7" s="1059"/>
      <c r="AR7" s="1059"/>
      <c r="AS7" s="1059"/>
      <c r="AT7" s="1059"/>
      <c r="AU7" s="1059"/>
      <c r="AV7" s="1059"/>
      <c r="AW7" s="1059"/>
      <c r="AX7" s="1059"/>
      <c r="AY7" s="1059"/>
      <c r="AZ7" s="1059"/>
      <c r="BA7" s="1059"/>
      <c r="BB7" s="1059"/>
      <c r="BC7" s="1059"/>
      <c r="BD7" s="1059"/>
      <c r="BE7" s="1059"/>
      <c r="BF7" s="1059"/>
      <c r="BG7" s="1059"/>
      <c r="BH7" s="1059"/>
      <c r="BI7" s="1059"/>
      <c r="BJ7" s="1059"/>
      <c r="BK7" s="1059"/>
      <c r="BL7" s="1059"/>
      <c r="BM7" s="1059"/>
      <c r="BN7" s="1059"/>
    </row>
    <row r="8" spans="1:66" s="201" customFormat="1" ht="15.95" customHeight="1">
      <c r="A8" s="268"/>
      <c r="B8" s="1081"/>
      <c r="C8" s="1082"/>
      <c r="D8" s="1082"/>
      <c r="E8" s="1082"/>
      <c r="F8" s="1082"/>
      <c r="G8" s="1082"/>
      <c r="H8" s="1082"/>
      <c r="I8" s="1082"/>
      <c r="J8" s="1091"/>
      <c r="K8" s="992"/>
      <c r="L8" s="980"/>
      <c r="M8" s="980"/>
      <c r="N8" s="1070"/>
      <c r="O8" s="987"/>
      <c r="P8" s="988"/>
      <c r="Q8" s="988"/>
      <c r="R8" s="988"/>
      <c r="S8" s="988"/>
      <c r="T8" s="988"/>
      <c r="U8" s="988"/>
      <c r="V8" s="988"/>
      <c r="W8" s="988"/>
      <c r="X8" s="988"/>
      <c r="Y8" s="988"/>
      <c r="Z8" s="988"/>
      <c r="AA8" s="988"/>
      <c r="AB8" s="988"/>
      <c r="AC8" s="988"/>
      <c r="AD8" s="988"/>
      <c r="AE8" s="988"/>
      <c r="AF8" s="1067"/>
      <c r="AG8" s="70"/>
      <c r="AH8" s="69"/>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2"/>
      <c r="BH8" s="302"/>
      <c r="BI8" s="302"/>
      <c r="BJ8" s="302"/>
      <c r="BK8" s="302"/>
      <c r="BL8" s="302"/>
      <c r="BM8" s="302"/>
      <c r="BN8" s="302"/>
    </row>
    <row r="9" spans="1:66" s="201" customFormat="1" ht="15.95" customHeight="1">
      <c r="A9" s="268"/>
      <c r="B9" s="1075" t="s">
        <v>322</v>
      </c>
      <c r="C9" s="1076"/>
      <c r="D9" s="1076"/>
      <c r="E9" s="1076"/>
      <c r="F9" s="1076"/>
      <c r="G9" s="1076"/>
      <c r="H9" s="1076"/>
      <c r="I9" s="1076"/>
      <c r="J9" s="1090"/>
      <c r="K9" s="992">
        <f t="shared" ref="K9" si="0">SUM(O9:AF10)</f>
        <v>0</v>
      </c>
      <c r="L9" s="980"/>
      <c r="M9" s="980"/>
      <c r="N9" s="1070"/>
      <c r="O9" s="987"/>
      <c r="P9" s="988"/>
      <c r="Q9" s="988"/>
      <c r="R9" s="988"/>
      <c r="S9" s="988"/>
      <c r="T9" s="988"/>
      <c r="U9" s="988"/>
      <c r="V9" s="988"/>
      <c r="W9" s="988"/>
      <c r="X9" s="988"/>
      <c r="Y9" s="988"/>
      <c r="Z9" s="988"/>
      <c r="AA9" s="988"/>
      <c r="AB9" s="988"/>
      <c r="AC9" s="988"/>
      <c r="AD9" s="988"/>
      <c r="AE9" s="988"/>
      <c r="AF9" s="1067"/>
      <c r="AG9" s="70"/>
      <c r="AH9" s="69"/>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2"/>
      <c r="BH9" s="302"/>
      <c r="BI9" s="302"/>
      <c r="BJ9" s="302"/>
      <c r="BK9" s="302"/>
      <c r="BL9" s="302"/>
      <c r="BM9" s="302"/>
      <c r="BN9" s="302"/>
    </row>
    <row r="10" spans="1:66" s="201" customFormat="1" ht="15.95" customHeight="1">
      <c r="A10" s="268"/>
      <c r="B10" s="1081"/>
      <c r="C10" s="1082"/>
      <c r="D10" s="1082"/>
      <c r="E10" s="1082"/>
      <c r="F10" s="1082"/>
      <c r="G10" s="1082"/>
      <c r="H10" s="1082"/>
      <c r="I10" s="1082"/>
      <c r="J10" s="1091"/>
      <c r="K10" s="992"/>
      <c r="L10" s="980"/>
      <c r="M10" s="980"/>
      <c r="N10" s="1070"/>
      <c r="O10" s="987"/>
      <c r="P10" s="988"/>
      <c r="Q10" s="988"/>
      <c r="R10" s="988"/>
      <c r="S10" s="988"/>
      <c r="T10" s="988"/>
      <c r="U10" s="988"/>
      <c r="V10" s="988"/>
      <c r="W10" s="988"/>
      <c r="X10" s="988"/>
      <c r="Y10" s="988"/>
      <c r="Z10" s="988"/>
      <c r="AA10" s="988"/>
      <c r="AB10" s="988"/>
      <c r="AC10" s="988"/>
      <c r="AD10" s="988"/>
      <c r="AE10" s="988"/>
      <c r="AF10" s="1067"/>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68"/>
      <c r="B11" s="1075" t="s">
        <v>323</v>
      </c>
      <c r="C11" s="1076"/>
      <c r="D11" s="1076"/>
      <c r="E11" s="1076"/>
      <c r="F11" s="1076"/>
      <c r="G11" s="1076"/>
      <c r="H11" s="1076"/>
      <c r="I11" s="1076"/>
      <c r="J11" s="1090"/>
      <c r="K11" s="992">
        <f t="shared" ref="K11" si="1">SUM(O11:AF12)</f>
        <v>0</v>
      </c>
      <c r="L11" s="980"/>
      <c r="M11" s="980"/>
      <c r="N11" s="1070"/>
      <c r="O11" s="987"/>
      <c r="P11" s="988"/>
      <c r="Q11" s="988"/>
      <c r="R11" s="988"/>
      <c r="S11" s="988"/>
      <c r="T11" s="988"/>
      <c r="U11" s="988"/>
      <c r="V11" s="988"/>
      <c r="W11" s="988"/>
      <c r="X11" s="988"/>
      <c r="Y11" s="988"/>
      <c r="Z11" s="988"/>
      <c r="AA11" s="988"/>
      <c r="AB11" s="988"/>
      <c r="AC11" s="988"/>
      <c r="AD11" s="988"/>
      <c r="AE11" s="988"/>
      <c r="AF11" s="1067"/>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268"/>
      <c r="B12" s="1081"/>
      <c r="C12" s="1082"/>
      <c r="D12" s="1082"/>
      <c r="E12" s="1082"/>
      <c r="F12" s="1082"/>
      <c r="G12" s="1082"/>
      <c r="H12" s="1082"/>
      <c r="I12" s="1082"/>
      <c r="J12" s="1091"/>
      <c r="K12" s="992"/>
      <c r="L12" s="980"/>
      <c r="M12" s="980"/>
      <c r="N12" s="1070"/>
      <c r="O12" s="987"/>
      <c r="P12" s="988"/>
      <c r="Q12" s="988"/>
      <c r="R12" s="988"/>
      <c r="S12" s="988"/>
      <c r="T12" s="988"/>
      <c r="U12" s="988"/>
      <c r="V12" s="988"/>
      <c r="W12" s="988"/>
      <c r="X12" s="988"/>
      <c r="Y12" s="988"/>
      <c r="Z12" s="988"/>
      <c r="AA12" s="988"/>
      <c r="AB12" s="988"/>
      <c r="AC12" s="988"/>
      <c r="AD12" s="988"/>
      <c r="AE12" s="988"/>
      <c r="AF12" s="1067"/>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95" customHeight="1">
      <c r="A13" s="268"/>
      <c r="B13" s="1075" t="s">
        <v>887</v>
      </c>
      <c r="C13" s="1076"/>
      <c r="D13" s="1076"/>
      <c r="E13" s="1076"/>
      <c r="F13" s="1076"/>
      <c r="G13" s="1077"/>
      <c r="H13" s="1084" t="s">
        <v>315</v>
      </c>
      <c r="I13" s="1085"/>
      <c r="J13" s="1086"/>
      <c r="K13" s="992">
        <f t="shared" ref="K13" si="2">SUM(O13:AF14)</f>
        <v>0</v>
      </c>
      <c r="L13" s="980"/>
      <c r="M13" s="980"/>
      <c r="N13" s="1070"/>
      <c r="O13" s="987"/>
      <c r="P13" s="988"/>
      <c r="Q13" s="988"/>
      <c r="R13" s="988"/>
      <c r="S13" s="988"/>
      <c r="T13" s="988"/>
      <c r="U13" s="988"/>
      <c r="V13" s="988"/>
      <c r="W13" s="988"/>
      <c r="X13" s="988"/>
      <c r="Y13" s="988"/>
      <c r="Z13" s="988"/>
      <c r="AA13" s="988"/>
      <c r="AB13" s="988"/>
      <c r="AC13" s="988"/>
      <c r="AD13" s="988"/>
      <c r="AE13" s="988"/>
      <c r="AF13" s="1067"/>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68"/>
      <c r="B14" s="1078"/>
      <c r="C14" s="1079"/>
      <c r="D14" s="1079"/>
      <c r="E14" s="1079"/>
      <c r="F14" s="1079"/>
      <c r="G14" s="1080"/>
      <c r="H14" s="1087"/>
      <c r="I14" s="1088"/>
      <c r="J14" s="1089"/>
      <c r="K14" s="992"/>
      <c r="L14" s="980"/>
      <c r="M14" s="980"/>
      <c r="N14" s="1070"/>
      <c r="O14" s="987"/>
      <c r="P14" s="988"/>
      <c r="Q14" s="988"/>
      <c r="R14" s="988"/>
      <c r="S14" s="988"/>
      <c r="T14" s="988"/>
      <c r="U14" s="988"/>
      <c r="V14" s="988"/>
      <c r="W14" s="988"/>
      <c r="X14" s="988"/>
      <c r="Y14" s="988"/>
      <c r="Z14" s="988"/>
      <c r="AA14" s="988"/>
      <c r="AB14" s="988"/>
      <c r="AC14" s="988"/>
      <c r="AD14" s="988"/>
      <c r="AE14" s="988"/>
      <c r="AF14" s="1067"/>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68"/>
      <c r="B15" s="1078"/>
      <c r="C15" s="1079"/>
      <c r="D15" s="1079"/>
      <c r="E15" s="1079"/>
      <c r="F15" s="1079"/>
      <c r="G15" s="1080"/>
      <c r="H15" s="1084" t="s">
        <v>316</v>
      </c>
      <c r="I15" s="1085"/>
      <c r="J15" s="1086"/>
      <c r="K15" s="992">
        <f t="shared" ref="K15" si="3">SUM(O15:AF16)</f>
        <v>0</v>
      </c>
      <c r="L15" s="980"/>
      <c r="M15" s="980"/>
      <c r="N15" s="1070"/>
      <c r="O15" s="987"/>
      <c r="P15" s="988"/>
      <c r="Q15" s="988"/>
      <c r="R15" s="988"/>
      <c r="S15" s="988"/>
      <c r="T15" s="988"/>
      <c r="U15" s="988"/>
      <c r="V15" s="988"/>
      <c r="W15" s="988"/>
      <c r="X15" s="988"/>
      <c r="Y15" s="988"/>
      <c r="Z15" s="988"/>
      <c r="AA15" s="988"/>
      <c r="AB15" s="988"/>
      <c r="AC15" s="988"/>
      <c r="AD15" s="988"/>
      <c r="AE15" s="988"/>
      <c r="AF15" s="1067"/>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68"/>
      <c r="B16" s="1081"/>
      <c r="C16" s="1082"/>
      <c r="D16" s="1082"/>
      <c r="E16" s="1082"/>
      <c r="F16" s="1082"/>
      <c r="G16" s="1083"/>
      <c r="H16" s="1087"/>
      <c r="I16" s="1088"/>
      <c r="J16" s="1089"/>
      <c r="K16" s="992"/>
      <c r="L16" s="980"/>
      <c r="M16" s="980"/>
      <c r="N16" s="1070"/>
      <c r="O16" s="987"/>
      <c r="P16" s="988"/>
      <c r="Q16" s="988"/>
      <c r="R16" s="988"/>
      <c r="S16" s="988"/>
      <c r="T16" s="988"/>
      <c r="U16" s="988"/>
      <c r="V16" s="988"/>
      <c r="W16" s="988"/>
      <c r="X16" s="988"/>
      <c r="Y16" s="988"/>
      <c r="Z16" s="988"/>
      <c r="AA16" s="988"/>
      <c r="AB16" s="988"/>
      <c r="AC16" s="988"/>
      <c r="AD16" s="988"/>
      <c r="AE16" s="988"/>
      <c r="AF16" s="1067"/>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68"/>
      <c r="B17" s="1075" t="s">
        <v>886</v>
      </c>
      <c r="C17" s="1076"/>
      <c r="D17" s="1076"/>
      <c r="E17" s="1076"/>
      <c r="F17" s="1076"/>
      <c r="G17" s="1077"/>
      <c r="H17" s="1084" t="s">
        <v>315</v>
      </c>
      <c r="I17" s="1085"/>
      <c r="J17" s="1086"/>
      <c r="K17" s="992">
        <f t="shared" ref="K17" si="4">SUM(O17:AF18)</f>
        <v>0</v>
      </c>
      <c r="L17" s="980"/>
      <c r="M17" s="980"/>
      <c r="N17" s="1070"/>
      <c r="O17" s="987"/>
      <c r="P17" s="988"/>
      <c r="Q17" s="988"/>
      <c r="R17" s="988"/>
      <c r="S17" s="988"/>
      <c r="T17" s="988"/>
      <c r="U17" s="988"/>
      <c r="V17" s="988"/>
      <c r="W17" s="988"/>
      <c r="X17" s="988"/>
      <c r="Y17" s="988"/>
      <c r="Z17" s="988"/>
      <c r="AA17" s="988"/>
      <c r="AB17" s="988"/>
      <c r="AC17" s="988"/>
      <c r="AD17" s="988"/>
      <c r="AE17" s="988"/>
      <c r="AF17" s="1067"/>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68"/>
      <c r="B18" s="1078"/>
      <c r="C18" s="1079"/>
      <c r="D18" s="1079"/>
      <c r="E18" s="1079"/>
      <c r="F18" s="1079"/>
      <c r="G18" s="1080"/>
      <c r="H18" s="1087"/>
      <c r="I18" s="1088"/>
      <c r="J18" s="1089"/>
      <c r="K18" s="992"/>
      <c r="L18" s="980"/>
      <c r="M18" s="980"/>
      <c r="N18" s="1070"/>
      <c r="O18" s="987"/>
      <c r="P18" s="988"/>
      <c r="Q18" s="988"/>
      <c r="R18" s="988"/>
      <c r="S18" s="988"/>
      <c r="T18" s="988"/>
      <c r="U18" s="988"/>
      <c r="V18" s="988"/>
      <c r="W18" s="988"/>
      <c r="X18" s="988"/>
      <c r="Y18" s="988"/>
      <c r="Z18" s="988"/>
      <c r="AA18" s="988"/>
      <c r="AB18" s="988"/>
      <c r="AC18" s="988"/>
      <c r="AD18" s="988"/>
      <c r="AE18" s="988"/>
      <c r="AF18" s="1067"/>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68"/>
      <c r="B19" s="1078"/>
      <c r="C19" s="1079"/>
      <c r="D19" s="1079"/>
      <c r="E19" s="1079"/>
      <c r="F19" s="1079"/>
      <c r="G19" s="1080"/>
      <c r="H19" s="1084" t="s">
        <v>316</v>
      </c>
      <c r="I19" s="1085"/>
      <c r="J19" s="1086"/>
      <c r="K19" s="992">
        <f t="shared" ref="K19" si="5">SUM(O19:AF20)</f>
        <v>0</v>
      </c>
      <c r="L19" s="980"/>
      <c r="M19" s="980"/>
      <c r="N19" s="1070"/>
      <c r="O19" s="987"/>
      <c r="P19" s="988"/>
      <c r="Q19" s="988"/>
      <c r="R19" s="988"/>
      <c r="S19" s="988"/>
      <c r="T19" s="988"/>
      <c r="U19" s="988"/>
      <c r="V19" s="988"/>
      <c r="W19" s="988"/>
      <c r="X19" s="988"/>
      <c r="Y19" s="988"/>
      <c r="Z19" s="988"/>
      <c r="AA19" s="988"/>
      <c r="AB19" s="988"/>
      <c r="AC19" s="988"/>
      <c r="AD19" s="988"/>
      <c r="AE19" s="988"/>
      <c r="AF19" s="1067"/>
      <c r="AG19" s="70"/>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68"/>
      <c r="B20" s="1081"/>
      <c r="C20" s="1082"/>
      <c r="D20" s="1082"/>
      <c r="E20" s="1082"/>
      <c r="F20" s="1082"/>
      <c r="G20" s="1083"/>
      <c r="H20" s="1087"/>
      <c r="I20" s="1088"/>
      <c r="J20" s="1089"/>
      <c r="K20" s="992"/>
      <c r="L20" s="980"/>
      <c r="M20" s="980"/>
      <c r="N20" s="1070"/>
      <c r="O20" s="987"/>
      <c r="P20" s="988"/>
      <c r="Q20" s="988"/>
      <c r="R20" s="988"/>
      <c r="S20" s="988"/>
      <c r="T20" s="988"/>
      <c r="U20" s="988"/>
      <c r="V20" s="988"/>
      <c r="W20" s="988"/>
      <c r="X20" s="988"/>
      <c r="Y20" s="988"/>
      <c r="Z20" s="988"/>
      <c r="AA20" s="988"/>
      <c r="AB20" s="988"/>
      <c r="AC20" s="988"/>
      <c r="AD20" s="988"/>
      <c r="AE20" s="988"/>
      <c r="AF20" s="1067"/>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68"/>
      <c r="B21" s="1075" t="s">
        <v>888</v>
      </c>
      <c r="C21" s="1076"/>
      <c r="D21" s="1076"/>
      <c r="E21" s="1076"/>
      <c r="F21" s="1076"/>
      <c r="G21" s="1077"/>
      <c r="H21" s="1084" t="s">
        <v>315</v>
      </c>
      <c r="I21" s="1085"/>
      <c r="J21" s="1086"/>
      <c r="K21" s="992">
        <f t="shared" ref="K21" si="6">SUM(O21:AF22)</f>
        <v>0</v>
      </c>
      <c r="L21" s="980"/>
      <c r="M21" s="980"/>
      <c r="N21" s="1070"/>
      <c r="O21" s="987"/>
      <c r="P21" s="988"/>
      <c r="Q21" s="988"/>
      <c r="R21" s="988"/>
      <c r="S21" s="988"/>
      <c r="T21" s="988"/>
      <c r="U21" s="988"/>
      <c r="V21" s="988"/>
      <c r="W21" s="988"/>
      <c r="X21" s="988"/>
      <c r="Y21" s="988"/>
      <c r="Z21" s="988"/>
      <c r="AA21" s="988"/>
      <c r="AB21" s="988"/>
      <c r="AC21" s="988"/>
      <c r="AD21" s="988"/>
      <c r="AE21" s="988"/>
      <c r="AF21" s="1067"/>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95" customHeight="1">
      <c r="A22" s="268"/>
      <c r="B22" s="1078"/>
      <c r="C22" s="1079"/>
      <c r="D22" s="1079"/>
      <c r="E22" s="1079"/>
      <c r="F22" s="1079"/>
      <c r="G22" s="1080"/>
      <c r="H22" s="1087"/>
      <c r="I22" s="1088"/>
      <c r="J22" s="1089"/>
      <c r="K22" s="992"/>
      <c r="L22" s="980"/>
      <c r="M22" s="980"/>
      <c r="N22" s="1070"/>
      <c r="O22" s="987"/>
      <c r="P22" s="988"/>
      <c r="Q22" s="988"/>
      <c r="R22" s="988"/>
      <c r="S22" s="988"/>
      <c r="T22" s="988"/>
      <c r="U22" s="988"/>
      <c r="V22" s="988"/>
      <c r="W22" s="988"/>
      <c r="X22" s="988"/>
      <c r="Y22" s="988"/>
      <c r="Z22" s="988"/>
      <c r="AA22" s="988"/>
      <c r="AB22" s="988"/>
      <c r="AC22" s="988"/>
      <c r="AD22" s="988"/>
      <c r="AE22" s="988"/>
      <c r="AF22" s="1067"/>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95" customHeight="1">
      <c r="A23" s="268"/>
      <c r="B23" s="1078"/>
      <c r="C23" s="1079"/>
      <c r="D23" s="1079"/>
      <c r="E23" s="1079"/>
      <c r="F23" s="1079"/>
      <c r="G23" s="1080"/>
      <c r="H23" s="1084" t="s">
        <v>316</v>
      </c>
      <c r="I23" s="1085"/>
      <c r="J23" s="1086"/>
      <c r="K23" s="992">
        <f t="shared" ref="K23" si="7">SUM(O23:AF24)</f>
        <v>0</v>
      </c>
      <c r="L23" s="980"/>
      <c r="M23" s="980"/>
      <c r="N23" s="1070"/>
      <c r="O23" s="987"/>
      <c r="P23" s="988"/>
      <c r="Q23" s="988"/>
      <c r="R23" s="988"/>
      <c r="S23" s="988"/>
      <c r="T23" s="988"/>
      <c r="U23" s="988"/>
      <c r="V23" s="988"/>
      <c r="W23" s="988"/>
      <c r="X23" s="988"/>
      <c r="Y23" s="988"/>
      <c r="Z23" s="988"/>
      <c r="AA23" s="988"/>
      <c r="AB23" s="988"/>
      <c r="AC23" s="988"/>
      <c r="AD23" s="988"/>
      <c r="AE23" s="988"/>
      <c r="AF23" s="1067"/>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95" customHeight="1">
      <c r="A24" s="268"/>
      <c r="B24" s="1081"/>
      <c r="C24" s="1082"/>
      <c r="D24" s="1082"/>
      <c r="E24" s="1082"/>
      <c r="F24" s="1082"/>
      <c r="G24" s="1083"/>
      <c r="H24" s="1087"/>
      <c r="I24" s="1088"/>
      <c r="J24" s="1089"/>
      <c r="K24" s="992"/>
      <c r="L24" s="980"/>
      <c r="M24" s="980"/>
      <c r="N24" s="1070"/>
      <c r="O24" s="987"/>
      <c r="P24" s="988"/>
      <c r="Q24" s="988"/>
      <c r="R24" s="988"/>
      <c r="S24" s="988"/>
      <c r="T24" s="988"/>
      <c r="U24" s="988"/>
      <c r="V24" s="988"/>
      <c r="W24" s="988"/>
      <c r="X24" s="988"/>
      <c r="Y24" s="988"/>
      <c r="Z24" s="988"/>
      <c r="AA24" s="988"/>
      <c r="AB24" s="988"/>
      <c r="AC24" s="988"/>
      <c r="AD24" s="988"/>
      <c r="AE24" s="988"/>
      <c r="AF24" s="1067"/>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95" customHeight="1">
      <c r="A25" s="268"/>
      <c r="B25" s="673" t="s">
        <v>1015</v>
      </c>
      <c r="C25" s="674"/>
      <c r="D25" s="674"/>
      <c r="E25" s="674"/>
      <c r="F25" s="674"/>
      <c r="G25" s="674"/>
      <c r="H25" s="674"/>
      <c r="I25" s="674"/>
      <c r="J25" s="745"/>
      <c r="K25" s="992">
        <f t="shared" ref="K25" si="8">SUM(O25:AF26)</f>
        <v>0</v>
      </c>
      <c r="L25" s="980"/>
      <c r="M25" s="980"/>
      <c r="N25" s="1070"/>
      <c r="O25" s="987"/>
      <c r="P25" s="988"/>
      <c r="Q25" s="988"/>
      <c r="R25" s="988"/>
      <c r="S25" s="988"/>
      <c r="T25" s="988"/>
      <c r="U25" s="988"/>
      <c r="V25" s="988"/>
      <c r="W25" s="988"/>
      <c r="X25" s="988"/>
      <c r="Y25" s="988"/>
      <c r="Z25" s="988"/>
      <c r="AA25" s="988"/>
      <c r="AB25" s="988"/>
      <c r="AC25" s="988"/>
      <c r="AD25" s="988"/>
      <c r="AE25" s="988"/>
      <c r="AF25" s="1067"/>
      <c r="AG25" s="70"/>
      <c r="AH25" s="69"/>
      <c r="AI25" s="69"/>
      <c r="AJ25" s="69"/>
      <c r="AK25" s="69"/>
      <c r="AL25" s="69"/>
      <c r="AM25" s="69"/>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68"/>
      <c r="B26" s="679"/>
      <c r="C26" s="680"/>
      <c r="D26" s="680"/>
      <c r="E26" s="680"/>
      <c r="F26" s="680"/>
      <c r="G26" s="680"/>
      <c r="H26" s="680"/>
      <c r="I26" s="680"/>
      <c r="J26" s="746"/>
      <c r="K26" s="992"/>
      <c r="L26" s="980"/>
      <c r="M26" s="980"/>
      <c r="N26" s="1070"/>
      <c r="O26" s="987"/>
      <c r="P26" s="988"/>
      <c r="Q26" s="988"/>
      <c r="R26" s="988"/>
      <c r="S26" s="988"/>
      <c r="T26" s="988"/>
      <c r="U26" s="988"/>
      <c r="V26" s="988"/>
      <c r="W26" s="988"/>
      <c r="X26" s="988"/>
      <c r="Y26" s="988"/>
      <c r="Z26" s="988"/>
      <c r="AA26" s="988"/>
      <c r="AB26" s="988"/>
      <c r="AC26" s="988"/>
      <c r="AD26" s="988"/>
      <c r="AE26" s="988"/>
      <c r="AF26" s="1067"/>
      <c r="AG26" s="70"/>
      <c r="AH26" s="69"/>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68"/>
      <c r="B27" s="673" t="s">
        <v>327</v>
      </c>
      <c r="C27" s="674"/>
      <c r="D27" s="674"/>
      <c r="E27" s="674"/>
      <c r="F27" s="674"/>
      <c r="G27" s="674"/>
      <c r="H27" s="674"/>
      <c r="I27" s="674"/>
      <c r="J27" s="745"/>
      <c r="K27" s="992">
        <f t="shared" ref="K27" si="9">SUM(O27:AF28)</f>
        <v>0</v>
      </c>
      <c r="L27" s="980"/>
      <c r="M27" s="980"/>
      <c r="N27" s="1070"/>
      <c r="O27" s="987"/>
      <c r="P27" s="988"/>
      <c r="Q27" s="988"/>
      <c r="R27" s="988"/>
      <c r="S27" s="988"/>
      <c r="T27" s="988"/>
      <c r="U27" s="988"/>
      <c r="V27" s="988"/>
      <c r="W27" s="988"/>
      <c r="X27" s="988"/>
      <c r="Y27" s="988"/>
      <c r="Z27" s="988"/>
      <c r="AA27" s="988"/>
      <c r="AB27" s="988"/>
      <c r="AC27" s="988"/>
      <c r="AD27" s="988"/>
      <c r="AE27" s="988"/>
      <c r="AF27" s="1067"/>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68"/>
      <c r="B28" s="679"/>
      <c r="C28" s="680"/>
      <c r="D28" s="680"/>
      <c r="E28" s="680"/>
      <c r="F28" s="680"/>
      <c r="G28" s="680"/>
      <c r="H28" s="680"/>
      <c r="I28" s="680"/>
      <c r="J28" s="746"/>
      <c r="K28" s="993"/>
      <c r="L28" s="981"/>
      <c r="M28" s="981"/>
      <c r="N28" s="1071"/>
      <c r="O28" s="1072"/>
      <c r="P28" s="1073"/>
      <c r="Q28" s="1073"/>
      <c r="R28" s="1073"/>
      <c r="S28" s="1073"/>
      <c r="T28" s="1073"/>
      <c r="U28" s="1073"/>
      <c r="V28" s="1073"/>
      <c r="W28" s="1073"/>
      <c r="X28" s="1073"/>
      <c r="Y28" s="1073"/>
      <c r="Z28" s="1073"/>
      <c r="AA28" s="1073"/>
      <c r="AB28" s="1073"/>
      <c r="AC28" s="1073"/>
      <c r="AD28" s="1073"/>
      <c r="AE28" s="1073"/>
      <c r="AF28" s="1074"/>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95" customHeight="1">
      <c r="A29" s="268"/>
      <c r="B29" s="157"/>
      <c r="C29" s="157"/>
      <c r="D29" s="157"/>
      <c r="E29" s="157"/>
      <c r="F29" s="157"/>
      <c r="G29" s="135" t="s">
        <v>1324</v>
      </c>
      <c r="H29" s="254" t="s">
        <v>1359</v>
      </c>
      <c r="I29" s="157"/>
      <c r="J29" s="157"/>
      <c r="K29" s="175"/>
      <c r="L29" s="175"/>
      <c r="M29" s="175"/>
      <c r="N29" s="175"/>
      <c r="O29" s="204"/>
      <c r="P29" s="204"/>
      <c r="Q29" s="204"/>
      <c r="R29" s="204"/>
      <c r="S29" s="204"/>
      <c r="T29" s="204"/>
      <c r="U29" s="204"/>
      <c r="V29" s="204"/>
      <c r="W29" s="204"/>
      <c r="X29" s="204"/>
      <c r="Y29" s="204"/>
      <c r="Z29" s="204"/>
      <c r="AA29" s="204"/>
      <c r="AB29" s="204"/>
      <c r="AC29" s="204"/>
      <c r="AD29" s="204"/>
      <c r="AE29" s="204"/>
      <c r="AF29" s="204"/>
      <c r="AG29" s="70"/>
      <c r="AH29" s="69"/>
      <c r="AI29" s="69"/>
      <c r="AJ29" s="69"/>
      <c r="AK29" s="69"/>
      <c r="AL29" s="69"/>
      <c r="AM29" s="69" t="s">
        <v>4010</v>
      </c>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54"/>
      <c r="H30" s="254" t="s">
        <v>1360</v>
      </c>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5"/>
      <c r="AI30" s="69"/>
      <c r="AJ30" s="69"/>
      <c r="AK30" s="69"/>
      <c r="AL30" s="69"/>
      <c r="AM30" s="69" t="s">
        <v>4007</v>
      </c>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70"/>
      <c r="AC31" s="70"/>
      <c r="AD31" s="70"/>
      <c r="AE31" s="70"/>
      <c r="AF31" s="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307" t="s">
        <v>237</v>
      </c>
      <c r="C32" s="1020" t="s">
        <v>1231</v>
      </c>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307"/>
      <c r="C33" s="889"/>
      <c r="D33" s="889"/>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308"/>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889"/>
      <c r="AB34" s="889"/>
      <c r="AC34" s="889"/>
      <c r="AD34" s="889"/>
      <c r="AE34" s="889"/>
      <c r="AF34" s="889"/>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95" customHeight="1">
      <c r="A35" s="206"/>
      <c r="B35" s="307" t="s">
        <v>823</v>
      </c>
      <c r="C35" s="1020" t="s">
        <v>1232</v>
      </c>
      <c r="D35" s="1068"/>
      <c r="E35" s="1068"/>
      <c r="F35" s="1068"/>
      <c r="G35" s="1068"/>
      <c r="H35" s="1068"/>
      <c r="I35" s="1068"/>
      <c r="J35" s="1068"/>
      <c r="K35" s="1068"/>
      <c r="L35" s="1068"/>
      <c r="M35" s="1068"/>
      <c r="N35" s="1068"/>
      <c r="O35" s="1068"/>
      <c r="P35" s="1068"/>
      <c r="Q35" s="1068"/>
      <c r="R35" s="1068"/>
      <c r="S35" s="1068"/>
      <c r="T35" s="1068"/>
      <c r="U35" s="1068"/>
      <c r="V35" s="1068"/>
      <c r="W35" s="1068"/>
      <c r="X35" s="1068"/>
      <c r="Y35" s="1068"/>
      <c r="Z35" s="1068"/>
      <c r="AA35" s="1068"/>
      <c r="AB35" s="1068"/>
      <c r="AC35" s="1068"/>
      <c r="AD35" s="1068"/>
      <c r="AE35" s="1068"/>
      <c r="AF35" s="1068"/>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95" customHeight="1">
      <c r="A36" s="206"/>
      <c r="B36" s="208" t="s">
        <v>825</v>
      </c>
      <c r="C36" s="313" t="s">
        <v>1226</v>
      </c>
      <c r="D36" s="208"/>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24" t="s">
        <v>859</v>
      </c>
      <c r="C37" s="1069" t="s">
        <v>1227</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08"/>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24" t="s">
        <v>66</v>
      </c>
      <c r="C39" s="683" t="s">
        <v>1119</v>
      </c>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8"/>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95" customHeight="1">
      <c r="A41" s="206"/>
      <c r="B41" s="208" t="s">
        <v>827</v>
      </c>
      <c r="C41" s="208" t="s">
        <v>828</v>
      </c>
      <c r="D41" s="208"/>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95" customHeight="1">
      <c r="A42" s="206"/>
      <c r="B42" s="208" t="s">
        <v>317</v>
      </c>
      <c r="C42" s="208" t="s">
        <v>318</v>
      </c>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208" t="s">
        <v>829</v>
      </c>
      <c r="C43" s="208" t="s">
        <v>1120</v>
      </c>
      <c r="D43" s="208"/>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05">
    <mergeCell ref="AI6:BN7"/>
    <mergeCell ref="B7:J8"/>
    <mergeCell ref="K7:N8"/>
    <mergeCell ref="O7:Q8"/>
    <mergeCell ref="R7:T8"/>
    <mergeCell ref="U7:W8"/>
    <mergeCell ref="X7:Z8"/>
    <mergeCell ref="AA7:AC8"/>
    <mergeCell ref="AD7:AF8"/>
    <mergeCell ref="B4:J6"/>
    <mergeCell ref="K4:N6"/>
    <mergeCell ref="O4:AF4"/>
    <mergeCell ref="O5:Q6"/>
    <mergeCell ref="R5:T6"/>
    <mergeCell ref="U5:W6"/>
    <mergeCell ref="X5:Z6"/>
    <mergeCell ref="AA5:AC6"/>
    <mergeCell ref="AD5:AF6"/>
    <mergeCell ref="AA9:AC10"/>
    <mergeCell ref="AD9:AF10"/>
    <mergeCell ref="B11:J12"/>
    <mergeCell ref="K11:N12"/>
    <mergeCell ref="O11:Q12"/>
    <mergeCell ref="R11:T12"/>
    <mergeCell ref="U11:W12"/>
    <mergeCell ref="X11:Z12"/>
    <mergeCell ref="AA11:AC12"/>
    <mergeCell ref="AD11:AF12"/>
    <mergeCell ref="B9:J10"/>
    <mergeCell ref="K9:N10"/>
    <mergeCell ref="O9:Q10"/>
    <mergeCell ref="R9:T10"/>
    <mergeCell ref="U9:W10"/>
    <mergeCell ref="X9:Z10"/>
    <mergeCell ref="X13:Z14"/>
    <mergeCell ref="AA13:AC14"/>
    <mergeCell ref="AD13:AF14"/>
    <mergeCell ref="H15:J16"/>
    <mergeCell ref="K15:N16"/>
    <mergeCell ref="O15:Q16"/>
    <mergeCell ref="R15:T16"/>
    <mergeCell ref="U15:W16"/>
    <mergeCell ref="X15:Z16"/>
    <mergeCell ref="AA15:AC16"/>
    <mergeCell ref="H13:J14"/>
    <mergeCell ref="K13:N14"/>
    <mergeCell ref="O13:Q14"/>
    <mergeCell ref="R13:T14"/>
    <mergeCell ref="U13:W14"/>
    <mergeCell ref="AD15:AF16"/>
    <mergeCell ref="B17:G20"/>
    <mergeCell ref="H17:J18"/>
    <mergeCell ref="K17:N18"/>
    <mergeCell ref="O17:Q18"/>
    <mergeCell ref="R17:T18"/>
    <mergeCell ref="U17:W18"/>
    <mergeCell ref="X17:Z18"/>
    <mergeCell ref="AA17:AC18"/>
    <mergeCell ref="AD17:AF18"/>
    <mergeCell ref="B13:G16"/>
    <mergeCell ref="AA19:AC20"/>
    <mergeCell ref="AD19:AF20"/>
    <mergeCell ref="B21:G24"/>
    <mergeCell ref="H21:J22"/>
    <mergeCell ref="K21:N22"/>
    <mergeCell ref="O21:Q22"/>
    <mergeCell ref="R21:T22"/>
    <mergeCell ref="U21:W22"/>
    <mergeCell ref="X21:Z22"/>
    <mergeCell ref="AA21:AC22"/>
    <mergeCell ref="H19:J20"/>
    <mergeCell ref="K19:N20"/>
    <mergeCell ref="O19:Q20"/>
    <mergeCell ref="R19:T20"/>
    <mergeCell ref="U19:W20"/>
    <mergeCell ref="X19:Z20"/>
    <mergeCell ref="AD21:AF22"/>
    <mergeCell ref="H23:J24"/>
    <mergeCell ref="K23:N24"/>
    <mergeCell ref="O23:Q24"/>
    <mergeCell ref="R23:T24"/>
    <mergeCell ref="U23:W24"/>
    <mergeCell ref="X23:Z24"/>
    <mergeCell ref="AA23:AC24"/>
    <mergeCell ref="AD23:AF24"/>
    <mergeCell ref="C32:AF34"/>
    <mergeCell ref="C35:AF35"/>
    <mergeCell ref="C37:AF38"/>
    <mergeCell ref="C39:AF40"/>
    <mergeCell ref="AA25:AC26"/>
    <mergeCell ref="AD25:AF26"/>
    <mergeCell ref="B27:J28"/>
    <mergeCell ref="K27:N28"/>
    <mergeCell ref="O27:Q28"/>
    <mergeCell ref="R27:T28"/>
    <mergeCell ref="U27:W28"/>
    <mergeCell ref="X27:Z28"/>
    <mergeCell ref="AA27:AC28"/>
    <mergeCell ref="AD27:AF28"/>
    <mergeCell ref="B25:J26"/>
    <mergeCell ref="K25:N26"/>
    <mergeCell ref="O25:Q26"/>
    <mergeCell ref="R25:T26"/>
    <mergeCell ref="U25:W26"/>
    <mergeCell ref="X25:Z26"/>
  </mergeCells>
  <phoneticPr fontId="2"/>
  <conditionalFormatting sqref="O7:AF28">
    <cfRule type="cellIs" dxfId="1015" priority="4" operator="notEqual">
      <formula>""</formula>
    </cfRule>
  </conditionalFormatting>
  <conditionalFormatting sqref="G29:H30">
    <cfRule type="expression" dxfId="1014" priority="1">
      <formula>SUM($K$7:$N$28)&gt;0</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O7:AF28" xr:uid="{7FDA6CB3-D2FF-4145-8DA3-75E945D5A5BC}">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2" id="{A38911D8-2100-49FE-8F18-1006728B0623}">
            <xm:f>'14'!$X$10&gt;0</xm:f>
            <x14:dxf>
              <font>
                <color rgb="FF0000FF"/>
              </font>
            </x14:dxf>
          </x14:cfRule>
          <xm:sqref>G29:H30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3DE97-D449-49E2-B528-06E00EC405A8}">
  <sheetPr codeName="Sheet18"/>
  <dimension ref="A2:BN44"/>
  <sheetViews>
    <sheetView showGridLines="0" view="pageBreakPreview" zoomScaleNormal="100" zoomScaleSheetLayoutView="100" workbookViewId="0">
      <selection activeCell="R21" sqref="R21:T2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2" spans="1:66" ht="13.5" customHeight="1">
      <c r="A2" s="71" t="s">
        <v>319</v>
      </c>
      <c r="B2" s="65"/>
      <c r="C2" s="65"/>
      <c r="D2" s="70"/>
      <c r="E2" s="70"/>
      <c r="F2" s="70"/>
      <c r="G2" s="70"/>
      <c r="H2" s="70"/>
      <c r="I2" s="70"/>
      <c r="J2" s="70"/>
      <c r="K2" s="65"/>
      <c r="L2" s="65"/>
      <c r="M2" s="65"/>
      <c r="N2" s="65"/>
      <c r="O2" s="65"/>
      <c r="P2" s="65"/>
      <c r="Q2" s="65"/>
      <c r="R2" s="65"/>
      <c r="S2" s="65"/>
      <c r="T2" s="65"/>
      <c r="U2" s="65"/>
      <c r="V2" s="65"/>
      <c r="W2" s="65"/>
      <c r="X2" s="65"/>
      <c r="Y2" s="65"/>
      <c r="Z2" s="65"/>
      <c r="AA2" s="65"/>
      <c r="AB2" s="65"/>
      <c r="AC2" s="65"/>
      <c r="AD2" s="65"/>
      <c r="AE2" s="65"/>
      <c r="AF2" s="65"/>
      <c r="AG2" s="65"/>
      <c r="AH2" s="66"/>
      <c r="AO2" s="72"/>
      <c r="AP2" s="72"/>
      <c r="AQ2" s="72"/>
      <c r="AR2" s="72"/>
      <c r="AS2" s="72"/>
      <c r="AT2" s="72"/>
      <c r="AU2" s="72"/>
    </row>
    <row r="3" spans="1:66" s="298" customFormat="1" ht="15" customHeight="1">
      <c r="A3" s="296"/>
      <c r="B3" s="285"/>
      <c r="C3" s="285"/>
      <c r="D3" s="285"/>
      <c r="E3" s="285"/>
      <c r="F3" s="285"/>
      <c r="G3" s="285"/>
      <c r="H3" s="285"/>
      <c r="I3" s="285"/>
      <c r="J3" s="285"/>
      <c r="K3" s="312" t="s">
        <v>101</v>
      </c>
      <c r="L3" s="312"/>
      <c r="M3" s="312"/>
      <c r="N3" s="312"/>
      <c r="O3" s="312"/>
      <c r="P3" s="312"/>
      <c r="Q3" s="312"/>
      <c r="R3" s="312"/>
      <c r="S3" s="312"/>
      <c r="T3" s="312"/>
      <c r="U3" s="312"/>
      <c r="V3" s="312"/>
      <c r="W3" s="312"/>
      <c r="X3" s="312"/>
      <c r="Y3" s="312"/>
      <c r="Z3" s="312"/>
      <c r="AA3" s="312"/>
      <c r="AB3" s="312"/>
      <c r="AC3" s="312"/>
      <c r="AD3" s="312"/>
      <c r="AE3" s="312"/>
      <c r="AF3" s="312"/>
      <c r="AG3" s="285"/>
      <c r="AH3" s="286"/>
      <c r="AI3" s="69"/>
      <c r="AJ3" s="69"/>
      <c r="AK3" s="286"/>
      <c r="AL3" s="286"/>
      <c r="AM3" s="286"/>
      <c r="AN3" s="295"/>
      <c r="AO3" s="72"/>
      <c r="AP3" s="72"/>
      <c r="AQ3" s="72"/>
      <c r="AR3" s="72"/>
      <c r="AS3" s="72"/>
      <c r="AT3" s="72"/>
      <c r="AU3" s="72"/>
      <c r="AV3" s="295"/>
      <c r="AW3" s="295"/>
      <c r="AX3" s="295"/>
      <c r="AY3" s="295"/>
      <c r="AZ3" s="295"/>
      <c r="BA3" s="295"/>
      <c r="BB3" s="295"/>
      <c r="BC3" s="295"/>
      <c r="BD3" s="295"/>
      <c r="BE3" s="295"/>
      <c r="BF3" s="295"/>
      <c r="BG3" s="295"/>
      <c r="BH3" s="295"/>
      <c r="BI3" s="295"/>
      <c r="BJ3" s="295"/>
      <c r="BK3" s="295"/>
      <c r="BL3" s="295"/>
      <c r="BM3" s="295"/>
      <c r="BN3" s="295"/>
    </row>
    <row r="4" spans="1:66" s="201" customFormat="1" ht="15" customHeight="1">
      <c r="A4" s="206"/>
      <c r="B4" s="719" t="s">
        <v>190</v>
      </c>
      <c r="C4" s="720"/>
      <c r="D4" s="720"/>
      <c r="E4" s="720"/>
      <c r="F4" s="720"/>
      <c r="G4" s="720"/>
      <c r="H4" s="720"/>
      <c r="I4" s="720"/>
      <c r="J4" s="721"/>
      <c r="K4" s="733" t="s">
        <v>308</v>
      </c>
      <c r="L4" s="734"/>
      <c r="M4" s="734"/>
      <c r="N4" s="735"/>
      <c r="O4" s="809" t="s">
        <v>320</v>
      </c>
      <c r="P4" s="810"/>
      <c r="Q4" s="810"/>
      <c r="R4" s="810"/>
      <c r="S4" s="810"/>
      <c r="T4" s="810"/>
      <c r="U4" s="810"/>
      <c r="V4" s="810"/>
      <c r="W4" s="810"/>
      <c r="X4" s="810"/>
      <c r="Y4" s="810"/>
      <c r="Z4" s="810"/>
      <c r="AA4" s="810"/>
      <c r="AB4" s="810"/>
      <c r="AC4" s="810"/>
      <c r="AD4" s="810"/>
      <c r="AE4" s="810"/>
      <c r="AF4" s="811"/>
      <c r="AG4" s="70"/>
      <c r="AH4" s="69"/>
      <c r="AI4" s="101"/>
      <c r="AJ4" s="101"/>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13"/>
      <c r="C5" s="714"/>
      <c r="D5" s="714"/>
      <c r="E5" s="714"/>
      <c r="F5" s="714"/>
      <c r="G5" s="714"/>
      <c r="H5" s="714"/>
      <c r="I5" s="714"/>
      <c r="J5" s="715"/>
      <c r="K5" s="736"/>
      <c r="L5" s="737"/>
      <c r="M5" s="737"/>
      <c r="N5" s="738"/>
      <c r="O5" s="843" t="s">
        <v>310</v>
      </c>
      <c r="P5" s="844"/>
      <c r="Q5" s="1098"/>
      <c r="R5" s="843" t="s">
        <v>311</v>
      </c>
      <c r="S5" s="844"/>
      <c r="T5" s="1098"/>
      <c r="U5" s="843" t="s">
        <v>312</v>
      </c>
      <c r="V5" s="844"/>
      <c r="W5" s="1098"/>
      <c r="X5" s="843" t="s">
        <v>313</v>
      </c>
      <c r="Y5" s="844"/>
      <c r="Z5" s="1098"/>
      <c r="AA5" s="843" t="s">
        <v>889</v>
      </c>
      <c r="AB5" s="844"/>
      <c r="AC5" s="1098"/>
      <c r="AD5" s="843" t="s">
        <v>303</v>
      </c>
      <c r="AE5" s="844"/>
      <c r="AF5" s="1098"/>
      <c r="AG5" s="70"/>
      <c r="AH5" s="69"/>
      <c r="AI5" s="101"/>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16"/>
      <c r="C6" s="717"/>
      <c r="D6" s="717"/>
      <c r="E6" s="717"/>
      <c r="F6" s="717"/>
      <c r="G6" s="717"/>
      <c r="H6" s="717"/>
      <c r="I6" s="717"/>
      <c r="J6" s="718"/>
      <c r="K6" s="1095"/>
      <c r="L6" s="1096"/>
      <c r="M6" s="1096"/>
      <c r="N6" s="1097"/>
      <c r="O6" s="1099"/>
      <c r="P6" s="1100"/>
      <c r="Q6" s="1101"/>
      <c r="R6" s="1099"/>
      <c r="S6" s="1100"/>
      <c r="T6" s="1101"/>
      <c r="U6" s="1099"/>
      <c r="V6" s="1100"/>
      <c r="W6" s="1101"/>
      <c r="X6" s="1099"/>
      <c r="Y6" s="1100"/>
      <c r="Z6" s="1101"/>
      <c r="AA6" s="1099"/>
      <c r="AB6" s="1100"/>
      <c r="AC6" s="1101"/>
      <c r="AD6" s="1099"/>
      <c r="AE6" s="1100"/>
      <c r="AF6" s="1101"/>
      <c r="AG6" s="70"/>
      <c r="AH6" s="69"/>
      <c r="AI6" s="101"/>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68"/>
      <c r="B7" s="673" t="s">
        <v>321</v>
      </c>
      <c r="C7" s="674"/>
      <c r="D7" s="674"/>
      <c r="E7" s="674"/>
      <c r="F7" s="674"/>
      <c r="G7" s="674"/>
      <c r="H7" s="674"/>
      <c r="I7" s="674"/>
      <c r="J7" s="745"/>
      <c r="K7" s="1092">
        <f>SUM(O7:AF8)</f>
        <v>0</v>
      </c>
      <c r="L7" s="989"/>
      <c r="M7" s="989"/>
      <c r="N7" s="1093"/>
      <c r="O7" s="985"/>
      <c r="P7" s="986"/>
      <c r="Q7" s="986"/>
      <c r="R7" s="986"/>
      <c r="S7" s="986"/>
      <c r="T7" s="986"/>
      <c r="U7" s="986"/>
      <c r="V7" s="986"/>
      <c r="W7" s="986"/>
      <c r="X7" s="986"/>
      <c r="Y7" s="986"/>
      <c r="Z7" s="986"/>
      <c r="AA7" s="986"/>
      <c r="AB7" s="986"/>
      <c r="AC7" s="986"/>
      <c r="AD7" s="986"/>
      <c r="AE7" s="986"/>
      <c r="AF7" s="1094"/>
      <c r="AG7" s="70"/>
      <c r="AH7" s="69"/>
      <c r="AI7" s="101"/>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268"/>
      <c r="B8" s="679"/>
      <c r="C8" s="680"/>
      <c r="D8" s="680"/>
      <c r="E8" s="680"/>
      <c r="F8" s="680"/>
      <c r="G8" s="680"/>
      <c r="H8" s="680"/>
      <c r="I8" s="680"/>
      <c r="J8" s="746"/>
      <c r="K8" s="992"/>
      <c r="L8" s="980"/>
      <c r="M8" s="980"/>
      <c r="N8" s="1070"/>
      <c r="O8" s="987"/>
      <c r="P8" s="988"/>
      <c r="Q8" s="988"/>
      <c r="R8" s="988"/>
      <c r="S8" s="988"/>
      <c r="T8" s="988"/>
      <c r="U8" s="988"/>
      <c r="V8" s="988"/>
      <c r="W8" s="988"/>
      <c r="X8" s="988"/>
      <c r="Y8" s="988"/>
      <c r="Z8" s="988"/>
      <c r="AA8" s="988"/>
      <c r="AB8" s="988"/>
      <c r="AC8" s="988"/>
      <c r="AD8" s="988"/>
      <c r="AE8" s="988"/>
      <c r="AF8" s="1067"/>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68"/>
      <c r="B9" s="673" t="s">
        <v>322</v>
      </c>
      <c r="C9" s="674"/>
      <c r="D9" s="674"/>
      <c r="E9" s="674"/>
      <c r="F9" s="674"/>
      <c r="G9" s="674"/>
      <c r="H9" s="674"/>
      <c r="I9" s="674"/>
      <c r="J9" s="745"/>
      <c r="K9" s="992">
        <f t="shared" ref="K9" si="0">SUM(O9:AF10)</f>
        <v>0</v>
      </c>
      <c r="L9" s="980"/>
      <c r="M9" s="980"/>
      <c r="N9" s="1070"/>
      <c r="O9" s="987"/>
      <c r="P9" s="988"/>
      <c r="Q9" s="988"/>
      <c r="R9" s="988"/>
      <c r="S9" s="988"/>
      <c r="T9" s="988"/>
      <c r="U9" s="988"/>
      <c r="V9" s="988"/>
      <c r="W9" s="988"/>
      <c r="X9" s="988"/>
      <c r="Y9" s="988"/>
      <c r="Z9" s="988"/>
      <c r="AA9" s="988"/>
      <c r="AB9" s="988"/>
      <c r="AC9" s="988"/>
      <c r="AD9" s="988"/>
      <c r="AE9" s="988"/>
      <c r="AF9" s="1067"/>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268"/>
      <c r="B10" s="679"/>
      <c r="C10" s="680"/>
      <c r="D10" s="680"/>
      <c r="E10" s="680"/>
      <c r="F10" s="680"/>
      <c r="G10" s="680"/>
      <c r="H10" s="680"/>
      <c r="I10" s="680"/>
      <c r="J10" s="746"/>
      <c r="K10" s="992"/>
      <c r="L10" s="980"/>
      <c r="M10" s="980"/>
      <c r="N10" s="1070"/>
      <c r="O10" s="987"/>
      <c r="P10" s="988"/>
      <c r="Q10" s="988"/>
      <c r="R10" s="988"/>
      <c r="S10" s="988"/>
      <c r="T10" s="988"/>
      <c r="U10" s="988"/>
      <c r="V10" s="988"/>
      <c r="W10" s="988"/>
      <c r="X10" s="988"/>
      <c r="Y10" s="988"/>
      <c r="Z10" s="988"/>
      <c r="AA10" s="988"/>
      <c r="AB10" s="988"/>
      <c r="AC10" s="988"/>
      <c r="AD10" s="988"/>
      <c r="AE10" s="988"/>
      <c r="AF10" s="1067"/>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68"/>
      <c r="B11" s="673" t="s">
        <v>323</v>
      </c>
      <c r="C11" s="674"/>
      <c r="D11" s="674"/>
      <c r="E11" s="674"/>
      <c r="F11" s="674"/>
      <c r="G11" s="674"/>
      <c r="H11" s="674"/>
      <c r="I11" s="674"/>
      <c r="J11" s="745"/>
      <c r="K11" s="992">
        <f t="shared" ref="K11" si="1">SUM(O11:AF12)</f>
        <v>0</v>
      </c>
      <c r="L11" s="980"/>
      <c r="M11" s="980"/>
      <c r="N11" s="1070"/>
      <c r="O11" s="987"/>
      <c r="P11" s="988"/>
      <c r="Q11" s="988"/>
      <c r="R11" s="988"/>
      <c r="S11" s="988"/>
      <c r="T11" s="988"/>
      <c r="U11" s="988"/>
      <c r="V11" s="988"/>
      <c r="W11" s="988"/>
      <c r="X11" s="988"/>
      <c r="Y11" s="988"/>
      <c r="Z11" s="988"/>
      <c r="AA11" s="988"/>
      <c r="AB11" s="988"/>
      <c r="AC11" s="988"/>
      <c r="AD11" s="988"/>
      <c r="AE11" s="988"/>
      <c r="AF11" s="1067"/>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268"/>
      <c r="B12" s="679"/>
      <c r="C12" s="680"/>
      <c r="D12" s="680"/>
      <c r="E12" s="680"/>
      <c r="F12" s="680"/>
      <c r="G12" s="680"/>
      <c r="H12" s="680"/>
      <c r="I12" s="680"/>
      <c r="J12" s="746"/>
      <c r="K12" s="992"/>
      <c r="L12" s="980"/>
      <c r="M12" s="980"/>
      <c r="N12" s="1070"/>
      <c r="O12" s="987"/>
      <c r="P12" s="988"/>
      <c r="Q12" s="988"/>
      <c r="R12" s="988"/>
      <c r="S12" s="988"/>
      <c r="T12" s="988"/>
      <c r="U12" s="988"/>
      <c r="V12" s="988"/>
      <c r="W12" s="988"/>
      <c r="X12" s="988"/>
      <c r="Y12" s="988"/>
      <c r="Z12" s="988"/>
      <c r="AA12" s="988"/>
      <c r="AB12" s="988"/>
      <c r="AC12" s="988"/>
      <c r="AD12" s="988"/>
      <c r="AE12" s="988"/>
      <c r="AF12" s="1067"/>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95" customHeight="1">
      <c r="A13" s="268"/>
      <c r="B13" s="673" t="s">
        <v>324</v>
      </c>
      <c r="C13" s="674"/>
      <c r="D13" s="674"/>
      <c r="E13" s="674"/>
      <c r="F13" s="674"/>
      <c r="G13" s="675"/>
      <c r="H13" s="719" t="s">
        <v>315</v>
      </c>
      <c r="I13" s="720"/>
      <c r="J13" s="944"/>
      <c r="K13" s="992">
        <f t="shared" ref="K13" si="2">SUM(O13:AF14)</f>
        <v>0</v>
      </c>
      <c r="L13" s="980"/>
      <c r="M13" s="980"/>
      <c r="N13" s="1070"/>
      <c r="O13" s="987"/>
      <c r="P13" s="988"/>
      <c r="Q13" s="988"/>
      <c r="R13" s="988"/>
      <c r="S13" s="988"/>
      <c r="T13" s="988"/>
      <c r="U13" s="988"/>
      <c r="V13" s="988"/>
      <c r="W13" s="988"/>
      <c r="X13" s="988"/>
      <c r="Y13" s="988"/>
      <c r="Z13" s="988"/>
      <c r="AA13" s="988"/>
      <c r="AB13" s="988"/>
      <c r="AC13" s="988"/>
      <c r="AD13" s="988"/>
      <c r="AE13" s="988"/>
      <c r="AF13" s="1067"/>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68"/>
      <c r="B14" s="676"/>
      <c r="C14" s="677"/>
      <c r="D14" s="677"/>
      <c r="E14" s="677"/>
      <c r="F14" s="677"/>
      <c r="G14" s="678"/>
      <c r="H14" s="716"/>
      <c r="I14" s="717"/>
      <c r="J14" s="945"/>
      <c r="K14" s="992"/>
      <c r="L14" s="980"/>
      <c r="M14" s="980"/>
      <c r="N14" s="1070"/>
      <c r="O14" s="987"/>
      <c r="P14" s="988"/>
      <c r="Q14" s="988"/>
      <c r="R14" s="988"/>
      <c r="S14" s="988"/>
      <c r="T14" s="988"/>
      <c r="U14" s="988"/>
      <c r="V14" s="988"/>
      <c r="W14" s="988"/>
      <c r="X14" s="988"/>
      <c r="Y14" s="988"/>
      <c r="Z14" s="988"/>
      <c r="AA14" s="988"/>
      <c r="AB14" s="988"/>
      <c r="AC14" s="988"/>
      <c r="AD14" s="988"/>
      <c r="AE14" s="988"/>
      <c r="AF14" s="1067"/>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68"/>
      <c r="B15" s="676"/>
      <c r="C15" s="677"/>
      <c r="D15" s="677"/>
      <c r="E15" s="677"/>
      <c r="F15" s="677"/>
      <c r="G15" s="678"/>
      <c r="H15" s="719" t="s">
        <v>316</v>
      </c>
      <c r="I15" s="720"/>
      <c r="J15" s="944"/>
      <c r="K15" s="992">
        <f t="shared" ref="K15" si="3">SUM(O15:AF16)</f>
        <v>0</v>
      </c>
      <c r="L15" s="980"/>
      <c r="M15" s="980"/>
      <c r="N15" s="1070"/>
      <c r="O15" s="987"/>
      <c r="P15" s="988"/>
      <c r="Q15" s="988"/>
      <c r="R15" s="988"/>
      <c r="S15" s="988"/>
      <c r="T15" s="988"/>
      <c r="U15" s="988"/>
      <c r="V15" s="988"/>
      <c r="W15" s="988"/>
      <c r="X15" s="988"/>
      <c r="Y15" s="988"/>
      <c r="Z15" s="988"/>
      <c r="AA15" s="988"/>
      <c r="AB15" s="988"/>
      <c r="AC15" s="988"/>
      <c r="AD15" s="988"/>
      <c r="AE15" s="988"/>
      <c r="AF15" s="1067"/>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68"/>
      <c r="B16" s="679"/>
      <c r="C16" s="680"/>
      <c r="D16" s="680"/>
      <c r="E16" s="680"/>
      <c r="F16" s="680"/>
      <c r="G16" s="681"/>
      <c r="H16" s="716"/>
      <c r="I16" s="717"/>
      <c r="J16" s="945"/>
      <c r="K16" s="992"/>
      <c r="L16" s="980"/>
      <c r="M16" s="980"/>
      <c r="N16" s="1070"/>
      <c r="O16" s="987"/>
      <c r="P16" s="988"/>
      <c r="Q16" s="988"/>
      <c r="R16" s="988"/>
      <c r="S16" s="988"/>
      <c r="T16" s="988"/>
      <c r="U16" s="988"/>
      <c r="V16" s="988"/>
      <c r="W16" s="988"/>
      <c r="X16" s="988"/>
      <c r="Y16" s="988"/>
      <c r="Z16" s="988"/>
      <c r="AA16" s="988"/>
      <c r="AB16" s="988"/>
      <c r="AC16" s="988"/>
      <c r="AD16" s="988"/>
      <c r="AE16" s="988"/>
      <c r="AF16" s="1067"/>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68"/>
      <c r="B17" s="673" t="s">
        <v>325</v>
      </c>
      <c r="C17" s="674"/>
      <c r="D17" s="674"/>
      <c r="E17" s="674"/>
      <c r="F17" s="674"/>
      <c r="G17" s="675"/>
      <c r="H17" s="719" t="s">
        <v>315</v>
      </c>
      <c r="I17" s="720"/>
      <c r="J17" s="944"/>
      <c r="K17" s="992">
        <f t="shared" ref="K17" si="4">SUM(O17:AF18)</f>
        <v>0</v>
      </c>
      <c r="L17" s="980"/>
      <c r="M17" s="980"/>
      <c r="N17" s="1070"/>
      <c r="O17" s="987"/>
      <c r="P17" s="988"/>
      <c r="Q17" s="988"/>
      <c r="R17" s="988"/>
      <c r="S17" s="988"/>
      <c r="T17" s="988"/>
      <c r="U17" s="988"/>
      <c r="V17" s="988"/>
      <c r="W17" s="988"/>
      <c r="X17" s="988"/>
      <c r="Y17" s="988"/>
      <c r="Z17" s="988"/>
      <c r="AA17" s="988"/>
      <c r="AB17" s="988"/>
      <c r="AC17" s="988"/>
      <c r="AD17" s="988"/>
      <c r="AE17" s="988"/>
      <c r="AF17" s="1067"/>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68"/>
      <c r="B18" s="676"/>
      <c r="C18" s="677"/>
      <c r="D18" s="677"/>
      <c r="E18" s="677"/>
      <c r="F18" s="677"/>
      <c r="G18" s="678"/>
      <c r="H18" s="716"/>
      <c r="I18" s="717"/>
      <c r="J18" s="945"/>
      <c r="K18" s="992"/>
      <c r="L18" s="980"/>
      <c r="M18" s="980"/>
      <c r="N18" s="1070"/>
      <c r="O18" s="987"/>
      <c r="P18" s="988"/>
      <c r="Q18" s="988"/>
      <c r="R18" s="988"/>
      <c r="S18" s="988"/>
      <c r="T18" s="988"/>
      <c r="U18" s="988"/>
      <c r="V18" s="988"/>
      <c r="W18" s="988"/>
      <c r="X18" s="988"/>
      <c r="Y18" s="988"/>
      <c r="Z18" s="988"/>
      <c r="AA18" s="988"/>
      <c r="AB18" s="988"/>
      <c r="AC18" s="988"/>
      <c r="AD18" s="988"/>
      <c r="AE18" s="988"/>
      <c r="AF18" s="1067"/>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68"/>
      <c r="B19" s="676"/>
      <c r="C19" s="677"/>
      <c r="D19" s="677"/>
      <c r="E19" s="677"/>
      <c r="F19" s="677"/>
      <c r="G19" s="678"/>
      <c r="H19" s="719" t="s">
        <v>316</v>
      </c>
      <c r="I19" s="720"/>
      <c r="J19" s="944"/>
      <c r="K19" s="992">
        <f t="shared" ref="K19" si="5">SUM(O19:AF20)</f>
        <v>0</v>
      </c>
      <c r="L19" s="980"/>
      <c r="M19" s="980"/>
      <c r="N19" s="1070"/>
      <c r="O19" s="987"/>
      <c r="P19" s="988"/>
      <c r="Q19" s="988"/>
      <c r="R19" s="988"/>
      <c r="S19" s="988"/>
      <c r="T19" s="988"/>
      <c r="U19" s="988"/>
      <c r="V19" s="988"/>
      <c r="W19" s="988"/>
      <c r="X19" s="988"/>
      <c r="Y19" s="988"/>
      <c r="Z19" s="988"/>
      <c r="AA19" s="988"/>
      <c r="AB19" s="988"/>
      <c r="AC19" s="988"/>
      <c r="AD19" s="988"/>
      <c r="AE19" s="988"/>
      <c r="AF19" s="1067"/>
      <c r="AG19" s="70"/>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68"/>
      <c r="B20" s="679"/>
      <c r="C20" s="680"/>
      <c r="D20" s="680"/>
      <c r="E20" s="680"/>
      <c r="F20" s="680"/>
      <c r="G20" s="681"/>
      <c r="H20" s="716"/>
      <c r="I20" s="717"/>
      <c r="J20" s="945"/>
      <c r="K20" s="992"/>
      <c r="L20" s="980"/>
      <c r="M20" s="980"/>
      <c r="N20" s="1070"/>
      <c r="O20" s="987"/>
      <c r="P20" s="988"/>
      <c r="Q20" s="988"/>
      <c r="R20" s="988"/>
      <c r="S20" s="988"/>
      <c r="T20" s="988"/>
      <c r="U20" s="988"/>
      <c r="V20" s="988"/>
      <c r="W20" s="988"/>
      <c r="X20" s="988"/>
      <c r="Y20" s="988"/>
      <c r="Z20" s="988"/>
      <c r="AA20" s="988"/>
      <c r="AB20" s="988"/>
      <c r="AC20" s="988"/>
      <c r="AD20" s="988"/>
      <c r="AE20" s="988"/>
      <c r="AF20" s="1067"/>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68"/>
      <c r="B21" s="673" t="s">
        <v>1016</v>
      </c>
      <c r="C21" s="674"/>
      <c r="D21" s="674"/>
      <c r="E21" s="674"/>
      <c r="F21" s="674"/>
      <c r="G21" s="675"/>
      <c r="H21" s="719" t="s">
        <v>315</v>
      </c>
      <c r="I21" s="720"/>
      <c r="J21" s="944"/>
      <c r="K21" s="992">
        <f t="shared" ref="K21" si="6">SUM(O21:AF22)</f>
        <v>0</v>
      </c>
      <c r="L21" s="980"/>
      <c r="M21" s="980"/>
      <c r="N21" s="1070"/>
      <c r="O21" s="987"/>
      <c r="P21" s="988"/>
      <c r="Q21" s="988"/>
      <c r="R21" s="988"/>
      <c r="S21" s="988"/>
      <c r="T21" s="988"/>
      <c r="U21" s="988"/>
      <c r="V21" s="988"/>
      <c r="W21" s="988"/>
      <c r="X21" s="988"/>
      <c r="Y21" s="988"/>
      <c r="Z21" s="988"/>
      <c r="AA21" s="988"/>
      <c r="AB21" s="988"/>
      <c r="AC21" s="988"/>
      <c r="AD21" s="988"/>
      <c r="AE21" s="988"/>
      <c r="AF21" s="1067"/>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95" customHeight="1">
      <c r="A22" s="268"/>
      <c r="B22" s="676"/>
      <c r="C22" s="677"/>
      <c r="D22" s="677"/>
      <c r="E22" s="677"/>
      <c r="F22" s="677"/>
      <c r="G22" s="678"/>
      <c r="H22" s="716"/>
      <c r="I22" s="717"/>
      <c r="J22" s="945"/>
      <c r="K22" s="992"/>
      <c r="L22" s="980"/>
      <c r="M22" s="980"/>
      <c r="N22" s="1070"/>
      <c r="O22" s="987"/>
      <c r="P22" s="988"/>
      <c r="Q22" s="988"/>
      <c r="R22" s="988"/>
      <c r="S22" s="988"/>
      <c r="T22" s="988"/>
      <c r="U22" s="988"/>
      <c r="V22" s="988"/>
      <c r="W22" s="988"/>
      <c r="X22" s="988"/>
      <c r="Y22" s="988"/>
      <c r="Z22" s="988"/>
      <c r="AA22" s="988"/>
      <c r="AB22" s="988"/>
      <c r="AC22" s="988"/>
      <c r="AD22" s="988"/>
      <c r="AE22" s="988"/>
      <c r="AF22" s="1067"/>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95" customHeight="1">
      <c r="A23" s="268"/>
      <c r="B23" s="676"/>
      <c r="C23" s="677"/>
      <c r="D23" s="677"/>
      <c r="E23" s="677"/>
      <c r="F23" s="677"/>
      <c r="G23" s="678"/>
      <c r="H23" s="719" t="s">
        <v>316</v>
      </c>
      <c r="I23" s="720"/>
      <c r="J23" s="944"/>
      <c r="K23" s="992">
        <f t="shared" ref="K23" si="7">SUM(O23:AF24)</f>
        <v>0</v>
      </c>
      <c r="L23" s="980"/>
      <c r="M23" s="980"/>
      <c r="N23" s="1070"/>
      <c r="O23" s="987"/>
      <c r="P23" s="988"/>
      <c r="Q23" s="988"/>
      <c r="R23" s="988"/>
      <c r="S23" s="988"/>
      <c r="T23" s="988"/>
      <c r="U23" s="988"/>
      <c r="V23" s="988"/>
      <c r="W23" s="988"/>
      <c r="X23" s="988"/>
      <c r="Y23" s="988"/>
      <c r="Z23" s="988"/>
      <c r="AA23" s="988"/>
      <c r="AB23" s="988"/>
      <c r="AC23" s="988"/>
      <c r="AD23" s="988"/>
      <c r="AE23" s="988"/>
      <c r="AF23" s="1067"/>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95" customHeight="1">
      <c r="A24" s="268"/>
      <c r="B24" s="679"/>
      <c r="C24" s="680"/>
      <c r="D24" s="680"/>
      <c r="E24" s="680"/>
      <c r="F24" s="680"/>
      <c r="G24" s="681"/>
      <c r="H24" s="716"/>
      <c r="I24" s="717"/>
      <c r="J24" s="945"/>
      <c r="K24" s="992"/>
      <c r="L24" s="980"/>
      <c r="M24" s="980"/>
      <c r="N24" s="1070"/>
      <c r="O24" s="987"/>
      <c r="P24" s="988"/>
      <c r="Q24" s="988"/>
      <c r="R24" s="988"/>
      <c r="S24" s="988"/>
      <c r="T24" s="988"/>
      <c r="U24" s="988"/>
      <c r="V24" s="988"/>
      <c r="W24" s="988"/>
      <c r="X24" s="988"/>
      <c r="Y24" s="988"/>
      <c r="Z24" s="988"/>
      <c r="AA24" s="988"/>
      <c r="AB24" s="988"/>
      <c r="AC24" s="988"/>
      <c r="AD24" s="988"/>
      <c r="AE24" s="988"/>
      <c r="AF24" s="1067"/>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95" customHeight="1">
      <c r="A25" s="268"/>
      <c r="B25" s="673" t="s">
        <v>326</v>
      </c>
      <c r="C25" s="674"/>
      <c r="D25" s="674"/>
      <c r="E25" s="674"/>
      <c r="F25" s="674"/>
      <c r="G25" s="674"/>
      <c r="H25" s="674"/>
      <c r="I25" s="674"/>
      <c r="J25" s="745"/>
      <c r="K25" s="992">
        <f t="shared" ref="K25" si="8">SUM(O25:AF26)</f>
        <v>0</v>
      </c>
      <c r="L25" s="980"/>
      <c r="M25" s="980"/>
      <c r="N25" s="1070"/>
      <c r="O25" s="987"/>
      <c r="P25" s="988"/>
      <c r="Q25" s="988"/>
      <c r="R25" s="988"/>
      <c r="S25" s="988"/>
      <c r="T25" s="988"/>
      <c r="U25" s="988"/>
      <c r="V25" s="988"/>
      <c r="W25" s="988"/>
      <c r="X25" s="988"/>
      <c r="Y25" s="988"/>
      <c r="Z25" s="988"/>
      <c r="AA25" s="988"/>
      <c r="AB25" s="988"/>
      <c r="AC25" s="988"/>
      <c r="AD25" s="988"/>
      <c r="AE25" s="988"/>
      <c r="AF25" s="1067"/>
      <c r="AG25" s="70"/>
      <c r="AH25" s="69"/>
      <c r="AI25" s="69"/>
      <c r="AJ25" s="69"/>
      <c r="AK25" s="69"/>
      <c r="AL25" s="69"/>
      <c r="AM25" s="69"/>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68"/>
      <c r="B26" s="679"/>
      <c r="C26" s="680"/>
      <c r="D26" s="680"/>
      <c r="E26" s="680"/>
      <c r="F26" s="680"/>
      <c r="G26" s="680"/>
      <c r="H26" s="680"/>
      <c r="I26" s="680"/>
      <c r="J26" s="746"/>
      <c r="K26" s="992"/>
      <c r="L26" s="980"/>
      <c r="M26" s="980"/>
      <c r="N26" s="1070"/>
      <c r="O26" s="987"/>
      <c r="P26" s="988"/>
      <c r="Q26" s="988"/>
      <c r="R26" s="988"/>
      <c r="S26" s="988"/>
      <c r="T26" s="988"/>
      <c r="U26" s="988"/>
      <c r="V26" s="988"/>
      <c r="W26" s="988"/>
      <c r="X26" s="988"/>
      <c r="Y26" s="988"/>
      <c r="Z26" s="988"/>
      <c r="AA26" s="988"/>
      <c r="AB26" s="988"/>
      <c r="AC26" s="988"/>
      <c r="AD26" s="988"/>
      <c r="AE26" s="988"/>
      <c r="AF26" s="1067"/>
      <c r="AG26" s="70"/>
      <c r="AH26" s="69"/>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68"/>
      <c r="B27" s="673" t="s">
        <v>1017</v>
      </c>
      <c r="C27" s="674"/>
      <c r="D27" s="674"/>
      <c r="E27" s="674"/>
      <c r="F27" s="674"/>
      <c r="G27" s="674"/>
      <c r="H27" s="674"/>
      <c r="I27" s="674"/>
      <c r="J27" s="745"/>
      <c r="K27" s="992">
        <f t="shared" ref="K27" si="9">SUM(O27:AF28)</f>
        <v>0</v>
      </c>
      <c r="L27" s="980"/>
      <c r="M27" s="980"/>
      <c r="N27" s="1070"/>
      <c r="O27" s="987"/>
      <c r="P27" s="988"/>
      <c r="Q27" s="988"/>
      <c r="R27" s="988"/>
      <c r="S27" s="988"/>
      <c r="T27" s="988"/>
      <c r="U27" s="988"/>
      <c r="V27" s="988"/>
      <c r="W27" s="988"/>
      <c r="X27" s="988"/>
      <c r="Y27" s="988"/>
      <c r="Z27" s="988"/>
      <c r="AA27" s="988"/>
      <c r="AB27" s="988"/>
      <c r="AC27" s="988"/>
      <c r="AD27" s="988"/>
      <c r="AE27" s="988"/>
      <c r="AF27" s="1067"/>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68"/>
      <c r="B28" s="679"/>
      <c r="C28" s="680"/>
      <c r="D28" s="680"/>
      <c r="E28" s="680"/>
      <c r="F28" s="680"/>
      <c r="G28" s="680"/>
      <c r="H28" s="680"/>
      <c r="I28" s="680"/>
      <c r="J28" s="746"/>
      <c r="K28" s="993"/>
      <c r="L28" s="981"/>
      <c r="M28" s="981"/>
      <c r="N28" s="1071"/>
      <c r="O28" s="1072"/>
      <c r="P28" s="1073"/>
      <c r="Q28" s="1073"/>
      <c r="R28" s="1073"/>
      <c r="S28" s="1073"/>
      <c r="T28" s="1073"/>
      <c r="U28" s="1073"/>
      <c r="V28" s="1073"/>
      <c r="W28" s="1073"/>
      <c r="X28" s="1073"/>
      <c r="Y28" s="1073"/>
      <c r="Z28" s="1073"/>
      <c r="AA28" s="1073"/>
      <c r="AB28" s="1073"/>
      <c r="AC28" s="1073"/>
      <c r="AD28" s="1073"/>
      <c r="AE28" s="1073"/>
      <c r="AF28" s="1074"/>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5"/>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70"/>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307" t="s">
        <v>328</v>
      </c>
      <c r="C31" s="1020" t="s">
        <v>1229</v>
      </c>
      <c r="D31" s="88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307"/>
      <c r="C32" s="889"/>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307" t="s">
        <v>823</v>
      </c>
      <c r="C33" s="1020" t="s">
        <v>1228</v>
      </c>
      <c r="D33" s="889"/>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8" t="s">
        <v>825</v>
      </c>
      <c r="C34" s="208" t="s">
        <v>826</v>
      </c>
      <c r="D34" s="224"/>
      <c r="E34" s="224"/>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24" t="s">
        <v>859</v>
      </c>
      <c r="C35" s="683" t="s">
        <v>1230</v>
      </c>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08"/>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24" t="s">
        <v>860</v>
      </c>
      <c r="C37" s="683" t="s">
        <v>1121</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08"/>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24" t="s">
        <v>861</v>
      </c>
      <c r="C39" s="314" t="s">
        <v>830</v>
      </c>
      <c r="D39" s="224"/>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8" t="s">
        <v>317</v>
      </c>
      <c r="C40" s="208" t="s">
        <v>329</v>
      </c>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15" t="s">
        <v>330</v>
      </c>
      <c r="C41" s="281" t="s">
        <v>331</v>
      </c>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15" t="s">
        <v>831</v>
      </c>
      <c r="C42" s="281" t="s">
        <v>1122</v>
      </c>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7"/>
      <c r="AI44" s="69"/>
      <c r="AJ44" s="69"/>
      <c r="AK44" s="69"/>
      <c r="AL44" s="69"/>
      <c r="AM44" s="69"/>
      <c r="AN44" s="72"/>
      <c r="AO44" s="63"/>
      <c r="AP44" s="63"/>
      <c r="AQ44" s="63"/>
      <c r="AR44" s="63"/>
      <c r="AS44" s="63"/>
      <c r="AT44" s="63"/>
      <c r="AU44" s="63"/>
      <c r="AV44" s="72"/>
      <c r="AW44" s="72"/>
      <c r="AX44" s="72"/>
      <c r="AY44" s="72"/>
      <c r="AZ44" s="72"/>
      <c r="BA44" s="72"/>
      <c r="BB44" s="72"/>
      <c r="BC44" s="72"/>
      <c r="BD44" s="72"/>
      <c r="BE44" s="72"/>
      <c r="BF44" s="72"/>
      <c r="BG44" s="72"/>
      <c r="BH44" s="72"/>
      <c r="BI44" s="72"/>
      <c r="BJ44" s="72"/>
      <c r="BK44" s="72"/>
      <c r="BL44" s="72"/>
      <c r="BM44" s="72"/>
      <c r="BN44"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04">
    <mergeCell ref="X5:Z6"/>
    <mergeCell ref="AA5:AC6"/>
    <mergeCell ref="AD5:AF6"/>
    <mergeCell ref="B7:J8"/>
    <mergeCell ref="K7:N8"/>
    <mergeCell ref="O7:Q8"/>
    <mergeCell ref="R7:T8"/>
    <mergeCell ref="U7:W8"/>
    <mergeCell ref="X7:Z8"/>
    <mergeCell ref="AA7:AC8"/>
    <mergeCell ref="B4:J6"/>
    <mergeCell ref="K4:N6"/>
    <mergeCell ref="O4:AF4"/>
    <mergeCell ref="O5:Q6"/>
    <mergeCell ref="R5:T6"/>
    <mergeCell ref="U5:W6"/>
    <mergeCell ref="AD7:AF8"/>
    <mergeCell ref="B9:J10"/>
    <mergeCell ref="K9:N10"/>
    <mergeCell ref="O9:Q10"/>
    <mergeCell ref="R9:T10"/>
    <mergeCell ref="U9:W10"/>
    <mergeCell ref="X9:Z10"/>
    <mergeCell ref="AA9:AC10"/>
    <mergeCell ref="AD9:AF10"/>
    <mergeCell ref="AA11:AC12"/>
    <mergeCell ref="AD11:AF12"/>
    <mergeCell ref="B13:G16"/>
    <mergeCell ref="H13:J14"/>
    <mergeCell ref="K13:N14"/>
    <mergeCell ref="O13:Q14"/>
    <mergeCell ref="R13:T14"/>
    <mergeCell ref="U13:W14"/>
    <mergeCell ref="X13:Z14"/>
    <mergeCell ref="AA13:AC14"/>
    <mergeCell ref="B11:J12"/>
    <mergeCell ref="K11:N12"/>
    <mergeCell ref="O11:Q12"/>
    <mergeCell ref="R11:T12"/>
    <mergeCell ref="U11:W12"/>
    <mergeCell ref="X11:Z12"/>
    <mergeCell ref="AD13:AF14"/>
    <mergeCell ref="H15:J16"/>
    <mergeCell ref="K15:N16"/>
    <mergeCell ref="O15:Q16"/>
    <mergeCell ref="R15:T16"/>
    <mergeCell ref="U15:W16"/>
    <mergeCell ref="X15:Z16"/>
    <mergeCell ref="AA15:AC16"/>
    <mergeCell ref="AD15:AF16"/>
    <mergeCell ref="AA21:AC22"/>
    <mergeCell ref="AD21:AF22"/>
    <mergeCell ref="X17:Z18"/>
    <mergeCell ref="AA17:AC18"/>
    <mergeCell ref="AD17:AF18"/>
    <mergeCell ref="H19:J20"/>
    <mergeCell ref="K19:N20"/>
    <mergeCell ref="O19:Q20"/>
    <mergeCell ref="R19:T20"/>
    <mergeCell ref="U19:W20"/>
    <mergeCell ref="X19:Z20"/>
    <mergeCell ref="AA19:AC20"/>
    <mergeCell ref="H17:J18"/>
    <mergeCell ref="K17:N18"/>
    <mergeCell ref="O17:Q18"/>
    <mergeCell ref="R17:T18"/>
    <mergeCell ref="U17:W18"/>
    <mergeCell ref="AD19:AF20"/>
    <mergeCell ref="B17:G20"/>
    <mergeCell ref="AA23:AC24"/>
    <mergeCell ref="AD23:AF24"/>
    <mergeCell ref="B25:J26"/>
    <mergeCell ref="K25:N26"/>
    <mergeCell ref="O25:Q26"/>
    <mergeCell ref="R25:T26"/>
    <mergeCell ref="U25:W26"/>
    <mergeCell ref="X25:Z26"/>
    <mergeCell ref="AA25:AC26"/>
    <mergeCell ref="AD25:AF26"/>
    <mergeCell ref="H23:J24"/>
    <mergeCell ref="K23:N24"/>
    <mergeCell ref="O23:Q24"/>
    <mergeCell ref="R23:T24"/>
    <mergeCell ref="U23:W24"/>
    <mergeCell ref="X23:Z24"/>
    <mergeCell ref="B21:G24"/>
    <mergeCell ref="H21:J22"/>
    <mergeCell ref="K21:N22"/>
    <mergeCell ref="O21:Q22"/>
    <mergeCell ref="R21:T22"/>
    <mergeCell ref="U21:W22"/>
    <mergeCell ref="X21:Z22"/>
    <mergeCell ref="AA27:AC28"/>
    <mergeCell ref="AD27:AF28"/>
    <mergeCell ref="C31:AF32"/>
    <mergeCell ref="C33:AF33"/>
    <mergeCell ref="C35:AF36"/>
    <mergeCell ref="C37:AF38"/>
    <mergeCell ref="B27:J28"/>
    <mergeCell ref="K27:N28"/>
    <mergeCell ref="O27:Q28"/>
    <mergeCell ref="R27:T28"/>
    <mergeCell ref="U27:W28"/>
    <mergeCell ref="X27:Z28"/>
  </mergeCells>
  <phoneticPr fontId="2"/>
  <conditionalFormatting sqref="O7:AF28">
    <cfRule type="cellIs" dxfId="1012" priority="1"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O7:AF28" xr:uid="{0148C36B-EB3A-4943-9F6D-AC47A6777FD5}">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DF18B-CDBB-4B9A-8ADD-EB617EAEC9C7}">
  <sheetPr codeName="Sheet19"/>
  <dimension ref="A1:BO51"/>
  <sheetViews>
    <sheetView showGridLines="0" view="pageBreakPreview" zoomScaleNormal="100" zoomScaleSheetLayoutView="100" workbookViewId="0">
      <selection activeCell="O3" sqref="O3:U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7" s="201" customFormat="1" ht="15" customHeight="1">
      <c r="A1" s="73" t="s">
        <v>332</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63"/>
      <c r="AP1" s="63"/>
      <c r="AQ1" s="63"/>
      <c r="AR1" s="63"/>
      <c r="AS1" s="63"/>
      <c r="AT1" s="63"/>
      <c r="AU1" s="63"/>
      <c r="AV1" s="72"/>
      <c r="AW1" s="72"/>
      <c r="AX1" s="72"/>
      <c r="AY1" s="72"/>
      <c r="AZ1" s="72"/>
      <c r="BA1" s="72"/>
      <c r="BB1" s="72"/>
      <c r="BC1" s="72"/>
      <c r="BD1" s="72"/>
      <c r="BE1" s="72"/>
      <c r="BF1" s="72"/>
      <c r="BG1" s="72"/>
      <c r="BH1" s="72"/>
      <c r="BI1" s="72"/>
      <c r="BJ1" s="72"/>
      <c r="BK1" s="72"/>
      <c r="BL1" s="72"/>
      <c r="BM1" s="72"/>
      <c r="BN1" s="72"/>
    </row>
    <row r="2" spans="1:67" ht="15" customHeight="1">
      <c r="O2" s="226" t="s">
        <v>101</v>
      </c>
      <c r="P2" s="238"/>
      <c r="Q2" s="238"/>
      <c r="R2" s="238"/>
      <c r="S2" s="238"/>
      <c r="T2" s="238"/>
      <c r="U2" s="226"/>
      <c r="AH2" s="197"/>
      <c r="AI2" s="198"/>
      <c r="AK2" s="69"/>
      <c r="AL2" s="198"/>
      <c r="AM2" s="198"/>
      <c r="AN2" s="198"/>
      <c r="AO2" s="315"/>
      <c r="AP2" s="72"/>
      <c r="AQ2" s="72"/>
      <c r="AR2" s="72"/>
      <c r="AS2" s="72"/>
      <c r="AT2" s="72"/>
      <c r="AU2" s="72"/>
      <c r="AV2" s="72"/>
      <c r="BO2" s="63"/>
    </row>
    <row r="3" spans="1:67" s="201" customFormat="1" ht="15" customHeight="1">
      <c r="A3" s="206"/>
      <c r="B3" s="673" t="s">
        <v>333</v>
      </c>
      <c r="C3" s="674"/>
      <c r="D3" s="674"/>
      <c r="E3" s="674"/>
      <c r="F3" s="674"/>
      <c r="G3" s="674"/>
      <c r="H3" s="674"/>
      <c r="I3" s="674"/>
      <c r="J3" s="674"/>
      <c r="K3" s="674"/>
      <c r="L3" s="674"/>
      <c r="M3" s="674"/>
      <c r="N3" s="745"/>
      <c r="O3" s="755"/>
      <c r="P3" s="756"/>
      <c r="Q3" s="756"/>
      <c r="R3" s="756"/>
      <c r="S3" s="756"/>
      <c r="T3" s="756"/>
      <c r="U3" s="763"/>
      <c r="V3" s="70"/>
      <c r="W3" s="70"/>
      <c r="X3" s="70"/>
      <c r="Y3" s="70"/>
      <c r="Z3" s="70"/>
      <c r="AA3" s="70"/>
      <c r="AB3" s="70"/>
      <c r="AC3" s="70"/>
      <c r="AD3" s="70"/>
      <c r="AE3" s="70"/>
      <c r="AF3" s="70"/>
      <c r="AG3" s="70"/>
      <c r="AH3" s="70"/>
      <c r="AI3" s="69"/>
      <c r="AJ3" s="207"/>
      <c r="AK3" s="207"/>
      <c r="AL3" s="69"/>
      <c r="AM3" s="69"/>
      <c r="AN3" s="69"/>
      <c r="AO3" s="72"/>
      <c r="AP3" s="63"/>
      <c r="AQ3" s="63"/>
      <c r="AR3" s="63"/>
      <c r="AS3" s="63"/>
      <c r="AT3" s="63"/>
      <c r="AU3" s="63"/>
      <c r="AV3" s="63"/>
      <c r="AW3" s="72"/>
      <c r="AX3" s="72"/>
      <c r="AY3" s="72"/>
      <c r="AZ3" s="72"/>
      <c r="BA3" s="72"/>
      <c r="BB3" s="72"/>
      <c r="BC3" s="72"/>
      <c r="BD3" s="72"/>
      <c r="BE3" s="72"/>
      <c r="BF3" s="72"/>
      <c r="BG3" s="72"/>
      <c r="BH3" s="72"/>
      <c r="BI3" s="72"/>
      <c r="BJ3" s="72"/>
      <c r="BK3" s="72"/>
      <c r="BL3" s="72"/>
      <c r="BM3" s="72"/>
      <c r="BN3" s="72"/>
      <c r="BO3" s="72"/>
    </row>
    <row r="4" spans="1:67" s="201" customFormat="1" ht="15" customHeight="1">
      <c r="A4" s="206"/>
      <c r="B4" s="679"/>
      <c r="C4" s="680"/>
      <c r="D4" s="680"/>
      <c r="E4" s="680"/>
      <c r="F4" s="680"/>
      <c r="G4" s="680"/>
      <c r="H4" s="680"/>
      <c r="I4" s="680"/>
      <c r="J4" s="680"/>
      <c r="K4" s="680"/>
      <c r="L4" s="680"/>
      <c r="M4" s="680"/>
      <c r="N4" s="746"/>
      <c r="O4" s="758"/>
      <c r="P4" s="759"/>
      <c r="Q4" s="759"/>
      <c r="R4" s="759"/>
      <c r="S4" s="759"/>
      <c r="T4" s="759"/>
      <c r="U4" s="764"/>
      <c r="V4" s="70"/>
      <c r="W4" s="70"/>
      <c r="X4" s="70"/>
      <c r="Y4" s="70"/>
      <c r="Z4" s="70"/>
      <c r="AA4" s="70"/>
      <c r="AB4" s="70"/>
      <c r="AC4" s="70"/>
      <c r="AD4" s="70"/>
      <c r="AE4" s="70"/>
      <c r="AF4" s="70"/>
      <c r="AG4" s="70"/>
      <c r="AH4" s="70"/>
      <c r="AI4" s="69"/>
      <c r="AJ4" s="69"/>
      <c r="AK4" s="69"/>
      <c r="AL4" s="69"/>
      <c r="AM4" s="69"/>
      <c r="AN4" s="69"/>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row>
    <row r="5" spans="1:67" s="201" customFormat="1" ht="15" customHeight="1">
      <c r="A5" s="206"/>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5"/>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7" s="201" customFormat="1" ht="15" customHeight="1">
      <c r="A6" s="206"/>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70"/>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7" ht="15" customHeight="1">
      <c r="B7" s="307"/>
      <c r="C7" s="889" t="s">
        <v>1123</v>
      </c>
      <c r="D7" s="889"/>
      <c r="E7" s="889"/>
      <c r="F7" s="889"/>
      <c r="G7" s="889"/>
      <c r="H7" s="889"/>
      <c r="I7" s="889"/>
      <c r="J7" s="889"/>
      <c r="K7" s="889"/>
      <c r="L7" s="889"/>
      <c r="M7" s="889"/>
      <c r="N7" s="889"/>
      <c r="O7" s="889"/>
      <c r="P7" s="889"/>
      <c r="Q7" s="889"/>
      <c r="R7" s="889"/>
      <c r="S7" s="889"/>
      <c r="T7" s="889"/>
      <c r="U7" s="889"/>
      <c r="V7" s="889"/>
      <c r="W7" s="889"/>
      <c r="X7" s="889"/>
      <c r="Y7" s="889"/>
      <c r="Z7" s="889"/>
      <c r="AA7" s="889"/>
      <c r="AB7" s="889"/>
      <c r="AC7" s="889"/>
      <c r="AD7" s="889"/>
      <c r="AE7" s="889"/>
      <c r="AF7" s="889"/>
      <c r="AO7" s="72"/>
      <c r="AP7" s="72"/>
      <c r="AQ7" s="72"/>
      <c r="AR7" s="72"/>
      <c r="AS7" s="72"/>
      <c r="AT7" s="72"/>
      <c r="AU7" s="72"/>
    </row>
    <row r="8" spans="1:67" ht="15" customHeight="1">
      <c r="B8" s="308"/>
      <c r="C8" s="889"/>
      <c r="D8" s="889"/>
      <c r="E8" s="889"/>
      <c r="F8" s="889"/>
      <c r="G8" s="889"/>
      <c r="H8" s="889"/>
      <c r="I8" s="889"/>
      <c r="J8" s="889"/>
      <c r="K8" s="889"/>
      <c r="L8" s="889"/>
      <c r="M8" s="889"/>
      <c r="N8" s="889"/>
      <c r="O8" s="889"/>
      <c r="P8" s="889"/>
      <c r="Q8" s="889"/>
      <c r="R8" s="889"/>
      <c r="S8" s="889"/>
      <c r="T8" s="889"/>
      <c r="U8" s="889"/>
      <c r="V8" s="889"/>
      <c r="W8" s="889"/>
      <c r="X8" s="889"/>
      <c r="Y8" s="889"/>
      <c r="Z8" s="889"/>
      <c r="AA8" s="889"/>
      <c r="AB8" s="889"/>
      <c r="AC8" s="889"/>
      <c r="AD8" s="889"/>
      <c r="AE8" s="889"/>
      <c r="AF8" s="889"/>
      <c r="AO8" s="72"/>
      <c r="AP8" s="72"/>
      <c r="AQ8" s="72"/>
      <c r="AR8" s="72"/>
      <c r="AS8" s="72"/>
      <c r="AT8" s="72"/>
      <c r="AU8" s="72"/>
    </row>
    <row r="9" spans="1:67"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7" ht="15" customHeight="1">
      <c r="A10" s="71" t="s">
        <v>334</v>
      </c>
      <c r="B10" s="65"/>
      <c r="C10" s="65"/>
      <c r="D10" s="70"/>
      <c r="E10" s="70"/>
      <c r="F10" s="70"/>
      <c r="G10" s="70"/>
      <c r="H10" s="70"/>
      <c r="I10" s="70"/>
      <c r="J10" s="70"/>
      <c r="K10" s="65"/>
      <c r="L10" s="65"/>
      <c r="M10" s="65"/>
      <c r="N10" s="65"/>
      <c r="O10" s="65"/>
      <c r="P10" s="65"/>
      <c r="Q10" s="65"/>
      <c r="R10" s="65"/>
      <c r="S10" s="65"/>
      <c r="T10" s="65"/>
      <c r="U10" s="65"/>
      <c r="V10" s="65"/>
      <c r="W10" s="65"/>
      <c r="X10" s="65"/>
      <c r="Y10" s="65"/>
      <c r="Z10" s="65"/>
      <c r="AA10" s="65"/>
      <c r="AB10" s="65"/>
      <c r="AC10" s="65"/>
      <c r="AD10" s="65"/>
      <c r="AE10" s="65"/>
      <c r="AF10" s="65"/>
      <c r="AG10" s="65"/>
      <c r="AH10" s="66"/>
      <c r="AO10" s="72"/>
      <c r="AP10" s="72"/>
      <c r="AQ10" s="72"/>
      <c r="AR10" s="72"/>
      <c r="AS10" s="72"/>
      <c r="AT10" s="72"/>
      <c r="AU10" s="72"/>
    </row>
    <row r="11" spans="1:67" s="201" customFormat="1" ht="15" customHeight="1">
      <c r="A11" s="206" t="s">
        <v>980</v>
      </c>
      <c r="B11" s="316"/>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7" s="201" customFormat="1" ht="15.95" customHeight="1">
      <c r="A12" s="206"/>
      <c r="B12" s="107" t="s">
        <v>335</v>
      </c>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229"/>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7" s="201" customFormat="1" ht="15.95" customHeight="1">
      <c r="A13" s="206"/>
      <c r="B13" s="74" t="s">
        <v>336</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232"/>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7" s="201" customFormat="1" ht="15.95" customHeight="1">
      <c r="A14" s="206"/>
      <c r="B14" s="74" t="s">
        <v>337</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232"/>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7" s="201" customFormat="1" ht="15.95" customHeight="1">
      <c r="A15" s="206"/>
      <c r="B15" s="74" t="s">
        <v>338</v>
      </c>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232"/>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7" s="201" customFormat="1" ht="15.95" customHeight="1">
      <c r="A16" s="206"/>
      <c r="B16" s="74" t="s">
        <v>339</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232"/>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06"/>
      <c r="B17" s="74" t="s">
        <v>340</v>
      </c>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232"/>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06"/>
      <c r="B18" s="74" t="s">
        <v>341</v>
      </c>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232"/>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108" t="s">
        <v>1018</v>
      </c>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235"/>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26" t="s">
        <v>101</v>
      </c>
      <c r="I20" s="223"/>
      <c r="J20" s="223" t="s">
        <v>342</v>
      </c>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673" t="s">
        <v>343</v>
      </c>
      <c r="D21" s="674"/>
      <c r="E21" s="674"/>
      <c r="F21" s="674"/>
      <c r="G21" s="745"/>
      <c r="H21" s="684"/>
      <c r="I21" s="685"/>
      <c r="J21" s="720"/>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721"/>
      <c r="AG21" s="204"/>
      <c r="AH21" s="207"/>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679"/>
      <c r="D22" s="680"/>
      <c r="E22" s="680"/>
      <c r="F22" s="680"/>
      <c r="G22" s="746"/>
      <c r="H22" s="686"/>
      <c r="I22" s="687"/>
      <c r="J22" s="717"/>
      <c r="K22" s="732"/>
      <c r="L22" s="732"/>
      <c r="M22" s="732"/>
      <c r="N22" s="732"/>
      <c r="O22" s="732"/>
      <c r="P22" s="732"/>
      <c r="Q22" s="732"/>
      <c r="R22" s="732"/>
      <c r="S22" s="732"/>
      <c r="T22" s="732"/>
      <c r="U22" s="732"/>
      <c r="V22" s="732"/>
      <c r="W22" s="732"/>
      <c r="X22" s="732"/>
      <c r="Y22" s="732"/>
      <c r="Z22" s="732"/>
      <c r="AA22" s="732"/>
      <c r="AB22" s="732"/>
      <c r="AC22" s="732"/>
      <c r="AD22" s="732"/>
      <c r="AE22" s="732"/>
      <c r="AF22" s="718"/>
      <c r="AG22" s="254">
        <f>IF(OR(H21=1,H21=3,H21=6,H21=8),1,0)</f>
        <v>0</v>
      </c>
      <c r="AH22" s="207"/>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04"/>
      <c r="C23" s="673" t="s">
        <v>344</v>
      </c>
      <c r="D23" s="674"/>
      <c r="E23" s="674"/>
      <c r="F23" s="674"/>
      <c r="G23" s="745"/>
      <c r="H23" s="686"/>
      <c r="I23" s="687"/>
      <c r="J23" s="720"/>
      <c r="K23" s="1102"/>
      <c r="L23" s="1102"/>
      <c r="M23" s="1102"/>
      <c r="N23" s="1102"/>
      <c r="O23" s="1102"/>
      <c r="P23" s="1102"/>
      <c r="Q23" s="1102"/>
      <c r="R23" s="1102"/>
      <c r="S23" s="1102"/>
      <c r="T23" s="1102"/>
      <c r="U23" s="1102"/>
      <c r="V23" s="1102"/>
      <c r="W23" s="1102"/>
      <c r="X23" s="1102"/>
      <c r="Y23" s="1102"/>
      <c r="Z23" s="1102"/>
      <c r="AA23" s="1102"/>
      <c r="AB23" s="1102"/>
      <c r="AC23" s="1102"/>
      <c r="AD23" s="1102"/>
      <c r="AE23" s="1102"/>
      <c r="AF23" s="721"/>
      <c r="AG23" s="204"/>
      <c r="AH23" s="207"/>
      <c r="AI23" s="69"/>
      <c r="AJ23" s="69"/>
      <c r="AK23" s="69"/>
      <c r="AL23" s="69"/>
      <c r="AM23" s="69"/>
      <c r="AN23" s="72"/>
      <c r="AO23" s="63"/>
      <c r="AP23" s="63"/>
      <c r="AQ23" s="63"/>
      <c r="AR23" s="63"/>
      <c r="AS23" s="63"/>
      <c r="AT23" s="63"/>
      <c r="AU23" s="63"/>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679"/>
      <c r="D24" s="680"/>
      <c r="E24" s="680"/>
      <c r="F24" s="680"/>
      <c r="G24" s="746"/>
      <c r="H24" s="686"/>
      <c r="I24" s="687"/>
      <c r="J24" s="717"/>
      <c r="K24" s="682"/>
      <c r="L24" s="682"/>
      <c r="M24" s="682"/>
      <c r="N24" s="682"/>
      <c r="O24" s="682"/>
      <c r="P24" s="682"/>
      <c r="Q24" s="682"/>
      <c r="R24" s="682"/>
      <c r="S24" s="682"/>
      <c r="T24" s="682"/>
      <c r="U24" s="682"/>
      <c r="V24" s="682"/>
      <c r="W24" s="682"/>
      <c r="X24" s="682"/>
      <c r="Y24" s="682"/>
      <c r="Z24" s="682"/>
      <c r="AA24" s="682"/>
      <c r="AB24" s="682"/>
      <c r="AC24" s="682"/>
      <c r="AD24" s="682"/>
      <c r="AE24" s="682"/>
      <c r="AF24" s="718"/>
      <c r="AG24" s="254">
        <f>IF(OR(H23=1,H23=3,H23=6,H23=8),1,0)</f>
        <v>0</v>
      </c>
      <c r="AH24" s="207"/>
      <c r="AI24" s="69"/>
      <c r="AJ24" s="69"/>
      <c r="AK24" s="69"/>
      <c r="AL24" s="69"/>
      <c r="AM24" s="69"/>
      <c r="AN24" s="72"/>
      <c r="AO24" s="63"/>
      <c r="AP24" s="63"/>
      <c r="AQ24" s="63"/>
      <c r="AR24" s="63"/>
      <c r="AS24" s="63"/>
      <c r="AT24" s="63"/>
      <c r="AU24" s="63"/>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673" t="s">
        <v>345</v>
      </c>
      <c r="D25" s="674"/>
      <c r="E25" s="674"/>
      <c r="F25" s="674"/>
      <c r="G25" s="745"/>
      <c r="H25" s="686"/>
      <c r="I25" s="687"/>
      <c r="J25" s="720"/>
      <c r="K25" s="1102"/>
      <c r="L25" s="1102"/>
      <c r="M25" s="1102"/>
      <c r="N25" s="1102"/>
      <c r="O25" s="1102"/>
      <c r="P25" s="1102"/>
      <c r="Q25" s="1102"/>
      <c r="R25" s="1102"/>
      <c r="S25" s="1102"/>
      <c r="T25" s="1102"/>
      <c r="U25" s="1102"/>
      <c r="V25" s="1102"/>
      <c r="W25" s="1102"/>
      <c r="X25" s="1102"/>
      <c r="Y25" s="1102"/>
      <c r="Z25" s="1102"/>
      <c r="AA25" s="1102"/>
      <c r="AB25" s="1102"/>
      <c r="AC25" s="1102"/>
      <c r="AD25" s="1102"/>
      <c r="AE25" s="1102"/>
      <c r="AF25" s="721"/>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679"/>
      <c r="D26" s="680"/>
      <c r="E26" s="680"/>
      <c r="F26" s="680"/>
      <c r="G26" s="746"/>
      <c r="H26" s="688"/>
      <c r="I26" s="689"/>
      <c r="J26" s="717"/>
      <c r="K26" s="682"/>
      <c r="L26" s="682"/>
      <c r="M26" s="682"/>
      <c r="N26" s="682"/>
      <c r="O26" s="682"/>
      <c r="P26" s="682"/>
      <c r="Q26" s="682"/>
      <c r="R26" s="682"/>
      <c r="S26" s="682"/>
      <c r="T26" s="682"/>
      <c r="U26" s="682"/>
      <c r="V26" s="682"/>
      <c r="W26" s="682"/>
      <c r="X26" s="682"/>
      <c r="Y26" s="682"/>
      <c r="Z26" s="682"/>
      <c r="AA26" s="682"/>
      <c r="AB26" s="682"/>
      <c r="AC26" s="682"/>
      <c r="AD26" s="682"/>
      <c r="AE26" s="682"/>
      <c r="AF26" s="718"/>
      <c r="AG26" s="254">
        <f>IF(OR(H25=1,H25=3,H25=6,H25=8),1,0)</f>
        <v>0</v>
      </c>
      <c r="AH26" s="207"/>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5"/>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70"/>
      <c r="AC28" s="70"/>
      <c r="AD28" s="70"/>
      <c r="AE28" s="70"/>
      <c r="AF28" s="70"/>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ht="15" customHeight="1">
      <c r="B29" s="307"/>
      <c r="C29" s="889" t="s">
        <v>1124</v>
      </c>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row>
    <row r="30" spans="1:66" ht="15" customHeight="1">
      <c r="B30" s="307"/>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89"/>
    </row>
    <row r="31" spans="1:66" ht="15" customHeight="1">
      <c r="B31" s="308"/>
      <c r="C31" s="889"/>
      <c r="D31" s="88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O31" s="72"/>
      <c r="AP31" s="72"/>
      <c r="AQ31" s="72"/>
      <c r="AR31" s="72"/>
      <c r="AS31" s="72"/>
      <c r="AT31" s="72"/>
      <c r="AU31" s="72"/>
    </row>
    <row r="32" spans="1:66" ht="15" customHeight="1">
      <c r="B32" s="308"/>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O32" s="72"/>
      <c r="AP32" s="72"/>
      <c r="AQ32" s="72"/>
      <c r="AR32" s="72"/>
      <c r="AS32" s="72"/>
      <c r="AT32" s="72"/>
      <c r="AU32" s="72"/>
    </row>
    <row r="33" spans="1:66" s="201" customFormat="1" ht="15" customHeight="1">
      <c r="A33" s="206" t="s">
        <v>981</v>
      </c>
      <c r="B33" s="316"/>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ht="15.95" customHeight="1">
      <c r="B34" s="76" t="s">
        <v>346</v>
      </c>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8"/>
      <c r="AG34" s="65"/>
      <c r="AH34" s="66"/>
      <c r="AO34" s="72"/>
      <c r="AP34" s="72"/>
      <c r="AQ34" s="72"/>
      <c r="AR34" s="72"/>
      <c r="AS34" s="72"/>
      <c r="AT34" s="72"/>
      <c r="AU34" s="72"/>
    </row>
    <row r="35" spans="1:66" ht="15.95" customHeight="1">
      <c r="B35" s="79" t="s">
        <v>347</v>
      </c>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1"/>
      <c r="AG35" s="65"/>
      <c r="AH35" s="66"/>
      <c r="AO35" s="72"/>
      <c r="AP35" s="72"/>
      <c r="AQ35" s="72"/>
      <c r="AR35" s="72"/>
      <c r="AS35" s="72"/>
      <c r="AT35" s="72"/>
      <c r="AU35" s="72"/>
    </row>
    <row r="36" spans="1:66" ht="15.95" customHeight="1">
      <c r="B36" s="79" t="s">
        <v>348</v>
      </c>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1"/>
      <c r="AG36" s="65"/>
      <c r="AH36" s="66"/>
      <c r="AO36" s="72"/>
      <c r="AP36" s="72"/>
      <c r="AQ36" s="72"/>
      <c r="AR36" s="72"/>
      <c r="AS36" s="72"/>
      <c r="AT36" s="72"/>
      <c r="AU36" s="72"/>
    </row>
    <row r="37" spans="1:66" ht="15.95" customHeight="1">
      <c r="B37" s="79" t="s">
        <v>349</v>
      </c>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1"/>
      <c r="AG37" s="65"/>
      <c r="AH37" s="66"/>
      <c r="AO37" s="72"/>
      <c r="AP37" s="72"/>
      <c r="AQ37" s="72"/>
      <c r="AR37" s="72"/>
      <c r="AS37" s="72"/>
      <c r="AT37" s="72"/>
      <c r="AU37" s="72"/>
    </row>
    <row r="38" spans="1:66" ht="15.95" customHeight="1">
      <c r="B38" s="82" t="s">
        <v>1019</v>
      </c>
      <c r="C38" s="83"/>
      <c r="D38" s="84"/>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5"/>
      <c r="AG38" s="65"/>
      <c r="AH38" s="66"/>
      <c r="AO38" s="72"/>
      <c r="AP38" s="72"/>
      <c r="AQ38" s="72"/>
      <c r="AR38" s="72"/>
      <c r="AS38" s="72"/>
      <c r="AT38" s="72"/>
      <c r="AU38" s="72"/>
    </row>
    <row r="39" spans="1:66" s="201" customFormat="1" ht="15" customHeight="1">
      <c r="A39" s="206"/>
      <c r="B39" s="204"/>
      <c r="C39" s="204"/>
      <c r="D39" s="204"/>
      <c r="E39" s="204"/>
      <c r="F39" s="204"/>
      <c r="G39" s="204"/>
      <c r="H39" s="226" t="s">
        <v>101</v>
      </c>
      <c r="I39" s="223"/>
      <c r="J39" s="223" t="s">
        <v>351</v>
      </c>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673" t="s">
        <v>343</v>
      </c>
      <c r="D40" s="674"/>
      <c r="E40" s="674"/>
      <c r="F40" s="674"/>
      <c r="G40" s="745"/>
      <c r="H40" s="684"/>
      <c r="I40" s="685"/>
      <c r="J40" s="720"/>
      <c r="K40" s="1102"/>
      <c r="L40" s="1102"/>
      <c r="M40" s="1102"/>
      <c r="N40" s="1102"/>
      <c r="O40" s="1102"/>
      <c r="P40" s="1102"/>
      <c r="Q40" s="1102"/>
      <c r="R40" s="1102"/>
      <c r="S40" s="1102"/>
      <c r="T40" s="1102"/>
      <c r="U40" s="1102"/>
      <c r="V40" s="1102"/>
      <c r="W40" s="1102"/>
      <c r="X40" s="1102"/>
      <c r="Y40" s="1102"/>
      <c r="Z40" s="1102"/>
      <c r="AA40" s="1102"/>
      <c r="AB40" s="1102"/>
      <c r="AC40" s="1102"/>
      <c r="AD40" s="1102"/>
      <c r="AE40" s="1102"/>
      <c r="AF40" s="721"/>
      <c r="AG40" s="204"/>
      <c r="AH40" s="207"/>
      <c r="AI40" s="69"/>
      <c r="AJ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679"/>
      <c r="D41" s="680"/>
      <c r="E41" s="680"/>
      <c r="F41" s="680"/>
      <c r="G41" s="746"/>
      <c r="H41" s="686"/>
      <c r="I41" s="687"/>
      <c r="J41" s="717"/>
      <c r="K41" s="682"/>
      <c r="L41" s="682"/>
      <c r="M41" s="682"/>
      <c r="N41" s="682"/>
      <c r="O41" s="682"/>
      <c r="P41" s="682"/>
      <c r="Q41" s="682"/>
      <c r="R41" s="682"/>
      <c r="S41" s="682"/>
      <c r="T41" s="682"/>
      <c r="U41" s="682"/>
      <c r="V41" s="682"/>
      <c r="W41" s="682"/>
      <c r="X41" s="682"/>
      <c r="Y41" s="682"/>
      <c r="Z41" s="682"/>
      <c r="AA41" s="682"/>
      <c r="AB41" s="682"/>
      <c r="AC41" s="682"/>
      <c r="AD41" s="682"/>
      <c r="AE41" s="682"/>
      <c r="AF41" s="718"/>
      <c r="AG41" s="204"/>
      <c r="AH41" s="207"/>
      <c r="AI41" s="69"/>
      <c r="AJ41" s="69"/>
      <c r="AK41" s="69"/>
      <c r="AL41" s="69"/>
      <c r="AM41" s="69"/>
      <c r="AN41" s="72"/>
      <c r="AO41" s="63"/>
      <c r="AP41" s="63"/>
      <c r="AQ41" s="63"/>
      <c r="AR41" s="63"/>
      <c r="AS41" s="63"/>
      <c r="AT41" s="63"/>
      <c r="AU41" s="63"/>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673" t="s">
        <v>344</v>
      </c>
      <c r="D42" s="674"/>
      <c r="E42" s="674"/>
      <c r="F42" s="674"/>
      <c r="G42" s="745"/>
      <c r="H42" s="686"/>
      <c r="I42" s="687"/>
      <c r="J42" s="720"/>
      <c r="K42" s="1102"/>
      <c r="L42" s="1102"/>
      <c r="M42" s="1102"/>
      <c r="N42" s="1102"/>
      <c r="O42" s="1102"/>
      <c r="P42" s="1102"/>
      <c r="Q42" s="1102"/>
      <c r="R42" s="1102"/>
      <c r="S42" s="1102"/>
      <c r="T42" s="1102"/>
      <c r="U42" s="1102"/>
      <c r="V42" s="1102"/>
      <c r="W42" s="1102"/>
      <c r="X42" s="1102"/>
      <c r="Y42" s="1102"/>
      <c r="Z42" s="1102"/>
      <c r="AA42" s="1102"/>
      <c r="AB42" s="1102"/>
      <c r="AC42" s="1102"/>
      <c r="AD42" s="1102"/>
      <c r="AE42" s="1102"/>
      <c r="AF42" s="721"/>
      <c r="AG42" s="204"/>
      <c r="AH42" s="207"/>
      <c r="AI42" s="69"/>
      <c r="AJ42" s="69"/>
      <c r="AK42" s="69"/>
      <c r="AL42" s="69"/>
      <c r="AM42" s="69"/>
      <c r="AN42" s="72"/>
      <c r="AO42" s="63"/>
      <c r="AP42" s="63"/>
      <c r="AQ42" s="63"/>
      <c r="AR42" s="63"/>
      <c r="AS42" s="63"/>
      <c r="AT42" s="63"/>
      <c r="AU42" s="63"/>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679"/>
      <c r="D43" s="680"/>
      <c r="E43" s="680"/>
      <c r="F43" s="680"/>
      <c r="G43" s="746"/>
      <c r="H43" s="686"/>
      <c r="I43" s="687"/>
      <c r="J43" s="717"/>
      <c r="K43" s="682"/>
      <c r="L43" s="682"/>
      <c r="M43" s="682"/>
      <c r="N43" s="682"/>
      <c r="O43" s="682"/>
      <c r="P43" s="682"/>
      <c r="Q43" s="682"/>
      <c r="R43" s="682"/>
      <c r="S43" s="682"/>
      <c r="T43" s="682"/>
      <c r="U43" s="682"/>
      <c r="V43" s="682"/>
      <c r="W43" s="682"/>
      <c r="X43" s="682"/>
      <c r="Y43" s="682"/>
      <c r="Z43" s="682"/>
      <c r="AA43" s="682"/>
      <c r="AB43" s="682"/>
      <c r="AC43" s="682"/>
      <c r="AD43" s="682"/>
      <c r="AE43" s="682"/>
      <c r="AF43" s="718"/>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673" t="s">
        <v>345</v>
      </c>
      <c r="D44" s="674"/>
      <c r="E44" s="674"/>
      <c r="F44" s="674"/>
      <c r="G44" s="745"/>
      <c r="H44" s="686"/>
      <c r="I44" s="687"/>
      <c r="J44" s="720"/>
      <c r="K44" s="1102"/>
      <c r="L44" s="1102"/>
      <c r="M44" s="1102"/>
      <c r="N44" s="1102"/>
      <c r="O44" s="1102"/>
      <c r="P44" s="1102"/>
      <c r="Q44" s="1102"/>
      <c r="R44" s="1102"/>
      <c r="S44" s="1102"/>
      <c r="T44" s="1102"/>
      <c r="U44" s="1102"/>
      <c r="V44" s="1102"/>
      <c r="W44" s="1102"/>
      <c r="X44" s="1102"/>
      <c r="Y44" s="1102"/>
      <c r="Z44" s="1102"/>
      <c r="AA44" s="1102"/>
      <c r="AB44" s="1102"/>
      <c r="AC44" s="1102"/>
      <c r="AD44" s="1102"/>
      <c r="AE44" s="1102"/>
      <c r="AF44" s="721"/>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679"/>
      <c r="D45" s="680"/>
      <c r="E45" s="680"/>
      <c r="F45" s="680"/>
      <c r="G45" s="746"/>
      <c r="H45" s="688"/>
      <c r="I45" s="689"/>
      <c r="J45" s="717"/>
      <c r="K45" s="682"/>
      <c r="L45" s="682"/>
      <c r="M45" s="682"/>
      <c r="N45" s="682"/>
      <c r="O45" s="682"/>
      <c r="P45" s="682"/>
      <c r="Q45" s="682"/>
      <c r="R45" s="682"/>
      <c r="S45" s="682"/>
      <c r="T45" s="682"/>
      <c r="U45" s="682"/>
      <c r="V45" s="682"/>
      <c r="W45" s="682"/>
      <c r="X45" s="682"/>
      <c r="Y45" s="682"/>
      <c r="Z45" s="682"/>
      <c r="AA45" s="682"/>
      <c r="AB45" s="682"/>
      <c r="AC45" s="682"/>
      <c r="AD45" s="682"/>
      <c r="AE45" s="682"/>
      <c r="AF45" s="718"/>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ht="15" customHeight="1">
      <c r="B48" s="307"/>
      <c r="C48" s="1020" t="s">
        <v>1233</v>
      </c>
      <c r="D48" s="889"/>
      <c r="E48" s="889"/>
      <c r="F48" s="889"/>
      <c r="G48" s="889"/>
      <c r="H48" s="889"/>
      <c r="I48" s="889"/>
      <c r="J48" s="889"/>
      <c r="K48" s="889"/>
      <c r="L48" s="889"/>
      <c r="M48" s="889"/>
      <c r="N48" s="889"/>
      <c r="O48" s="889"/>
      <c r="P48" s="889"/>
      <c r="Q48" s="889"/>
      <c r="R48" s="889"/>
      <c r="S48" s="889"/>
      <c r="T48" s="889"/>
      <c r="U48" s="889"/>
      <c r="V48" s="889"/>
      <c r="W48" s="889"/>
      <c r="X48" s="889"/>
      <c r="Y48" s="889"/>
      <c r="Z48" s="889"/>
      <c r="AA48" s="889"/>
      <c r="AB48" s="889"/>
      <c r="AC48" s="889"/>
      <c r="AD48" s="889"/>
      <c r="AE48" s="889"/>
      <c r="AF48" s="889"/>
      <c r="AO48" s="72"/>
      <c r="AP48" s="72"/>
      <c r="AQ48" s="72"/>
      <c r="AR48" s="72"/>
      <c r="AS48" s="72"/>
      <c r="AT48" s="72"/>
      <c r="AU48" s="72"/>
    </row>
    <row r="49" spans="1:66" ht="15" customHeight="1">
      <c r="B49" s="308"/>
      <c r="C49" s="889"/>
      <c r="D49" s="889"/>
      <c r="E49" s="889"/>
      <c r="F49" s="889"/>
      <c r="G49" s="889"/>
      <c r="H49" s="889"/>
      <c r="I49" s="889"/>
      <c r="J49" s="889"/>
      <c r="K49" s="889"/>
      <c r="L49" s="889"/>
      <c r="M49" s="889"/>
      <c r="N49" s="889"/>
      <c r="O49" s="889"/>
      <c r="P49" s="889"/>
      <c r="Q49" s="889"/>
      <c r="R49" s="889"/>
      <c r="S49" s="889"/>
      <c r="T49" s="889"/>
      <c r="U49" s="889"/>
      <c r="V49" s="889"/>
      <c r="W49" s="889"/>
      <c r="X49" s="889"/>
      <c r="Y49" s="889"/>
      <c r="Z49" s="889"/>
      <c r="AA49" s="889"/>
      <c r="AB49" s="889"/>
      <c r="AC49" s="889"/>
      <c r="AD49" s="889"/>
      <c r="AE49" s="889"/>
      <c r="AF49" s="889"/>
      <c r="AO49" s="72"/>
      <c r="AP49" s="72"/>
      <c r="AQ49" s="72"/>
      <c r="AR49" s="72"/>
      <c r="AS49" s="72"/>
      <c r="AT49" s="72"/>
      <c r="AU49" s="72"/>
    </row>
    <row r="50" spans="1:66" ht="15" customHeight="1">
      <c r="B50" s="308"/>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O50" s="72"/>
      <c r="AP50" s="72"/>
      <c r="AQ50" s="72"/>
      <c r="AR50" s="72"/>
      <c r="AS50" s="72"/>
      <c r="AT50" s="72"/>
      <c r="AU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5">
    <mergeCell ref="C29:AF31"/>
    <mergeCell ref="C40:G41"/>
    <mergeCell ref="J40:J41"/>
    <mergeCell ref="K40:AE41"/>
    <mergeCell ref="O3:U4"/>
    <mergeCell ref="C23:G24"/>
    <mergeCell ref="J23:J24"/>
    <mergeCell ref="K23:AE24"/>
    <mergeCell ref="B3:N4"/>
    <mergeCell ref="C7:AF8"/>
    <mergeCell ref="C21:G22"/>
    <mergeCell ref="J21:J22"/>
    <mergeCell ref="K21:AE22"/>
    <mergeCell ref="AF21:AF22"/>
    <mergeCell ref="H21:I22"/>
    <mergeCell ref="AF23:AF24"/>
    <mergeCell ref="C25:G26"/>
    <mergeCell ref="J25:J26"/>
    <mergeCell ref="K25:AE26"/>
    <mergeCell ref="AF25:AF26"/>
    <mergeCell ref="H23:I24"/>
    <mergeCell ref="H25:I26"/>
    <mergeCell ref="C48:AF49"/>
    <mergeCell ref="AF40:AF41"/>
    <mergeCell ref="C44:G45"/>
    <mergeCell ref="J44:J45"/>
    <mergeCell ref="K44:AE45"/>
    <mergeCell ref="AF44:AF45"/>
    <mergeCell ref="C42:G43"/>
    <mergeCell ref="J42:J43"/>
    <mergeCell ref="K42:AE43"/>
    <mergeCell ref="AF42:AF43"/>
    <mergeCell ref="H40:I41"/>
    <mergeCell ref="H42:I43"/>
    <mergeCell ref="H44:I45"/>
  </mergeCells>
  <phoneticPr fontId="2"/>
  <conditionalFormatting sqref="H21:I26">
    <cfRule type="cellIs" dxfId="1011" priority="27" operator="notEqual">
      <formula>""</formula>
    </cfRule>
  </conditionalFormatting>
  <conditionalFormatting sqref="H40:I45">
    <cfRule type="cellIs" dxfId="1010" priority="26" operator="notEqual">
      <formula>""</formula>
    </cfRule>
  </conditionalFormatting>
  <conditionalFormatting sqref="O3:U4">
    <cfRule type="cellIs" dxfId="1009" priority="25" operator="notEqual">
      <formula>""</formula>
    </cfRule>
  </conditionalFormatting>
  <conditionalFormatting sqref="K21:AE22">
    <cfRule type="expression" dxfId="1008" priority="24">
      <formula>$H$21=8</formula>
    </cfRule>
  </conditionalFormatting>
  <conditionalFormatting sqref="K23:AE24">
    <cfRule type="expression" dxfId="1007" priority="23">
      <formula>$H$23=8</formula>
    </cfRule>
  </conditionalFormatting>
  <conditionalFormatting sqref="K25:AE26">
    <cfRule type="expression" dxfId="1006" priority="22">
      <formula>$H$25=8</formula>
    </cfRule>
  </conditionalFormatting>
  <conditionalFormatting sqref="K40:AE41">
    <cfRule type="expression" dxfId="1005" priority="21">
      <formula>$H$40=5</formula>
    </cfRule>
  </conditionalFormatting>
  <conditionalFormatting sqref="K42:AE43">
    <cfRule type="expression" dxfId="1004" priority="20">
      <formula>$H$42=5</formula>
    </cfRule>
  </conditionalFormatting>
  <conditionalFormatting sqref="K44:AE45">
    <cfRule type="expression" dxfId="1003" priority="19">
      <formula>$H$44=5</formula>
    </cfRule>
  </conditionalFormatting>
  <conditionalFormatting sqref="K21:AE26">
    <cfRule type="cellIs" dxfId="1002" priority="18" operator="notEqual">
      <formula>""</formula>
    </cfRule>
  </conditionalFormatting>
  <conditionalFormatting sqref="K40:AE45">
    <cfRule type="cellIs" dxfId="1001" priority="17" operator="notEqual">
      <formula>""</formula>
    </cfRule>
  </conditionalFormatting>
  <conditionalFormatting sqref="C40:G41">
    <cfRule type="expression" dxfId="1000" priority="13">
      <formula>OR($H$21=1,$H$21=3,$H$21=6,$H$21=8)</formula>
    </cfRule>
  </conditionalFormatting>
  <conditionalFormatting sqref="C42:G43">
    <cfRule type="expression" dxfId="999" priority="12">
      <formula>OR($H$23=1,$H$23=3,$H$23=6,$H$23=8)</formula>
    </cfRule>
  </conditionalFormatting>
  <conditionalFormatting sqref="C44:G45">
    <cfRule type="expression" dxfId="998" priority="11">
      <formula>OR($H$25=1,$H$25=3,$H$25=6,$H$25=8)</formula>
    </cfRule>
  </conditionalFormatting>
  <conditionalFormatting sqref="H40:I41">
    <cfRule type="expression" dxfId="997" priority="10">
      <formula>OR($H$21=1,$H$21=3,$H$21=6,$H$21=8)</formula>
    </cfRule>
  </conditionalFormatting>
  <conditionalFormatting sqref="H42:I43">
    <cfRule type="expression" dxfId="996" priority="9">
      <formula>OR($H$23=1,$H$23=3,$H$23=6,$H$23=8)</formula>
    </cfRule>
  </conditionalFormatting>
  <conditionalFormatting sqref="H44:I45">
    <cfRule type="expression" dxfId="995" priority="8">
      <formula>OR($H$25=1,$H$25=3,$H$25=6,$H$25=8)</formula>
    </cfRule>
  </conditionalFormatting>
  <conditionalFormatting sqref="B34:AF38">
    <cfRule type="expression" dxfId="994" priority="7">
      <formula>AND($AG$22=1,$AG$24=1,$AG$26=1)</formula>
    </cfRule>
  </conditionalFormatting>
  <dataValidations count="3">
    <dataValidation type="list" allowBlank="1" showInputMessage="1" showErrorMessage="1" errorTitle="【注意】" error="上の該当番号を選択してください。" sqref="H21:I26" xr:uid="{DDCCCEA4-8937-457D-918E-114564D41FF2}">
      <formula1>"1,2,3,4,5,6,7,8"</formula1>
    </dataValidation>
    <dataValidation type="list" allowBlank="1" showInputMessage="1" showErrorMessage="1" errorTitle="【注意】" error="上の該当番号を選択してください。" sqref="H40:I45" xr:uid="{91623C24-9CEC-4962-93DA-5ED59AD80B89}">
      <formula1>"1,2,3,4,5"</formula1>
    </dataValidation>
    <dataValidation type="whole" operator="greaterThanOrEqual" allowBlank="1" showInputMessage="1" showErrorMessage="1" error="ここでは小数点以下の値は入力できません。下の「再試行」をクリックし整数で入力してください。" sqref="O3:U4" xr:uid="{E1D80F0B-6172-4B37-B07E-ED2068C317DF}">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id="{DFED3A4A-4911-4E18-8696-3037AB31266F}">
            <xm:f>SUM('15'!$K$7,'15'!$K$9,'15'!$K$11,'15'!$K$13,'15'!$K$17,'15'!$K$21)=0</xm:f>
            <x14:dxf>
              <font>
                <color theme="2"/>
              </font>
            </x14:dxf>
          </x14:cfRule>
          <xm:sqref>C21:G22</xm:sqref>
        </x14:conditionalFormatting>
        <x14:conditionalFormatting xmlns:xm="http://schemas.microsoft.com/office/excel/2006/main">
          <x14:cfRule type="expression" priority="5" id="{1B1E69B8-4875-4E39-9413-1214593D44EE}">
            <xm:f>SUM('15'!$K$15,'15'!$K$19,'15'!$K$23)=0</xm:f>
            <x14:dxf>
              <font>
                <color theme="2"/>
              </font>
            </x14:dxf>
          </x14:cfRule>
          <xm:sqref>C23:G24</xm:sqref>
        </x14:conditionalFormatting>
        <x14:conditionalFormatting xmlns:xm="http://schemas.microsoft.com/office/excel/2006/main">
          <x14:cfRule type="expression" priority="4" id="{DF4A955E-911F-415A-BD93-C58663408AEA}">
            <xm:f>'15'!$K$25=0</xm:f>
            <x14:dxf>
              <font>
                <color theme="2"/>
              </font>
            </x14:dxf>
          </x14:cfRule>
          <xm:sqref>C25:G26</xm:sqref>
        </x14:conditionalFormatting>
        <x14:conditionalFormatting xmlns:xm="http://schemas.microsoft.com/office/excel/2006/main">
          <x14:cfRule type="expression" priority="3" id="{22E39084-7821-4D91-BB6C-2DA7B9C887DB}">
            <xm:f>SUM('15'!$K$7,'15'!$K$9,'15'!$K$11,'15'!$K$13,'15'!$K$17,'15'!$K$21)=0</xm:f>
            <x14:dxf>
              <fill>
                <patternFill patternType="lightGray">
                  <bgColor auto="1"/>
                </patternFill>
              </fill>
            </x14:dxf>
          </x14:cfRule>
          <xm:sqref>H21:I22</xm:sqref>
        </x14:conditionalFormatting>
        <x14:conditionalFormatting xmlns:xm="http://schemas.microsoft.com/office/excel/2006/main">
          <x14:cfRule type="expression" priority="2" id="{9A83FCBD-FF3B-43F2-87D0-679E3F4219FE}">
            <xm:f>SUM('15'!$K$15,'15'!$K$19,'15'!$K$23)=0</xm:f>
            <x14:dxf>
              <fill>
                <patternFill patternType="lightGray">
                  <bgColor auto="1"/>
                </patternFill>
              </fill>
            </x14:dxf>
          </x14:cfRule>
          <xm:sqref>H23:I24</xm:sqref>
        </x14:conditionalFormatting>
        <x14:conditionalFormatting xmlns:xm="http://schemas.microsoft.com/office/excel/2006/main">
          <x14:cfRule type="expression" priority="1" id="{A3FEEA50-654A-4211-B312-C2355F4FA410}">
            <xm:f>'15'!$K$25=0</xm:f>
            <x14:dxf>
              <fill>
                <patternFill patternType="lightGray">
                  <bgColor auto="1"/>
                </patternFill>
              </fill>
            </x14:dxf>
          </x14:cfRule>
          <xm:sqref>H25:I26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R44"/>
  <sheetViews>
    <sheetView showGridLines="0" view="pageBreakPreview" zoomScale="110" zoomScaleNormal="80" zoomScaleSheetLayoutView="110" workbookViewId="0">
      <selection activeCell="J4" sqref="J4:Y4"/>
    </sheetView>
  </sheetViews>
  <sheetFormatPr defaultRowHeight="18.75"/>
  <cols>
    <col min="1" max="1" width="4.75" style="177" customWidth="1"/>
    <col min="2" max="33" width="2.625" style="177" customWidth="1"/>
    <col min="34" max="34" width="2.75" style="177" customWidth="1"/>
    <col min="35" max="70" width="9" style="177"/>
    <col min="71" max="16384" width="9" style="178"/>
  </cols>
  <sheetData>
    <row r="1" spans="1:35">
      <c r="A1" s="188" t="s">
        <v>800</v>
      </c>
    </row>
    <row r="2" spans="1:35" ht="6.75" customHeight="1">
      <c r="A2" s="189"/>
    </row>
    <row r="3" spans="1:35" ht="6.75" customHeight="1"/>
    <row r="4" spans="1:35" ht="16.5" customHeight="1">
      <c r="B4" s="614" t="s">
        <v>801</v>
      </c>
      <c r="C4" s="615"/>
      <c r="D4" s="615"/>
      <c r="E4" s="615"/>
      <c r="F4" s="615"/>
      <c r="G4" s="615"/>
      <c r="H4" s="615"/>
      <c r="I4" s="616"/>
      <c r="J4" s="658"/>
      <c r="K4" s="659"/>
      <c r="L4" s="659"/>
      <c r="M4" s="659"/>
      <c r="N4" s="659"/>
      <c r="O4" s="659"/>
      <c r="P4" s="659"/>
      <c r="Q4" s="659"/>
      <c r="R4" s="659"/>
      <c r="S4" s="659"/>
      <c r="T4" s="659"/>
      <c r="U4" s="659"/>
      <c r="V4" s="659"/>
      <c r="W4" s="659"/>
      <c r="X4" s="659"/>
      <c r="Y4" s="659"/>
      <c r="Z4" s="656" t="s">
        <v>4030</v>
      </c>
      <c r="AA4" s="656"/>
      <c r="AB4" s="656"/>
      <c r="AC4" s="656"/>
      <c r="AD4" s="657"/>
      <c r="AI4" s="598" t="s">
        <v>4022</v>
      </c>
    </row>
    <row r="5" spans="1:35" ht="30" customHeight="1">
      <c r="B5" s="617" t="s">
        <v>802</v>
      </c>
      <c r="C5" s="618"/>
      <c r="D5" s="618"/>
      <c r="E5" s="618"/>
      <c r="F5" s="618"/>
      <c r="G5" s="618"/>
      <c r="H5" s="618"/>
      <c r="I5" s="619"/>
      <c r="J5" s="660"/>
      <c r="K5" s="661"/>
      <c r="L5" s="661"/>
      <c r="M5" s="661"/>
      <c r="N5" s="661"/>
      <c r="O5" s="661"/>
      <c r="P5" s="661"/>
      <c r="Q5" s="661"/>
      <c r="R5" s="661"/>
      <c r="S5" s="661"/>
      <c r="T5" s="661"/>
      <c r="U5" s="661"/>
      <c r="V5" s="661"/>
      <c r="W5" s="661"/>
      <c r="X5" s="661"/>
      <c r="Y5" s="661"/>
      <c r="Z5" s="602" t="s">
        <v>4029</v>
      </c>
      <c r="AA5" s="602"/>
      <c r="AB5" s="602"/>
      <c r="AC5" s="602"/>
      <c r="AD5" s="603"/>
    </row>
    <row r="6" spans="1:35" ht="13.5" customHeight="1">
      <c r="B6" s="620" t="s">
        <v>803</v>
      </c>
      <c r="C6" s="621"/>
      <c r="D6" s="621"/>
      <c r="E6" s="622"/>
      <c r="F6" s="629" t="s">
        <v>804</v>
      </c>
      <c r="G6" s="630"/>
      <c r="H6" s="630"/>
      <c r="I6" s="631"/>
      <c r="J6" s="670" t="s">
        <v>805</v>
      </c>
      <c r="K6" s="671"/>
      <c r="L6" s="666"/>
      <c r="M6" s="666"/>
      <c r="N6" s="666"/>
      <c r="O6" s="666"/>
      <c r="P6" s="666"/>
      <c r="Q6" s="666"/>
      <c r="R6" s="666"/>
      <c r="S6" s="666"/>
      <c r="T6" s="190"/>
      <c r="U6" s="190"/>
      <c r="V6" s="190"/>
      <c r="W6" s="190"/>
      <c r="X6" s="190"/>
      <c r="Y6" s="190"/>
      <c r="Z6" s="190"/>
      <c r="AA6" s="190"/>
      <c r="AB6" s="190"/>
      <c r="AC6" s="190"/>
      <c r="AD6" s="191"/>
    </row>
    <row r="7" spans="1:35" ht="23.25" customHeight="1">
      <c r="B7" s="623"/>
      <c r="C7" s="624"/>
      <c r="D7" s="624"/>
      <c r="E7" s="625"/>
      <c r="F7" s="632"/>
      <c r="G7" s="633"/>
      <c r="H7" s="633"/>
      <c r="I7" s="634"/>
      <c r="J7" s="667"/>
      <c r="K7" s="668"/>
      <c r="L7" s="668"/>
      <c r="M7" s="668"/>
      <c r="N7" s="668"/>
      <c r="O7" s="668"/>
      <c r="P7" s="668"/>
      <c r="Q7" s="668"/>
      <c r="R7" s="668"/>
      <c r="S7" s="668"/>
      <c r="T7" s="668"/>
      <c r="U7" s="668"/>
      <c r="V7" s="668"/>
      <c r="W7" s="668"/>
      <c r="X7" s="668"/>
      <c r="Y7" s="668"/>
      <c r="Z7" s="668"/>
      <c r="AA7" s="668"/>
      <c r="AB7" s="668"/>
      <c r="AC7" s="668"/>
      <c r="AD7" s="669"/>
    </row>
    <row r="8" spans="1:35" ht="24.95" customHeight="1">
      <c r="B8" s="623"/>
      <c r="C8" s="624"/>
      <c r="D8" s="624"/>
      <c r="E8" s="625"/>
      <c r="F8" s="636" t="s">
        <v>806</v>
      </c>
      <c r="G8" s="637"/>
      <c r="H8" s="637"/>
      <c r="I8" s="638"/>
      <c r="J8" s="660"/>
      <c r="K8" s="661"/>
      <c r="L8" s="661"/>
      <c r="M8" s="661"/>
      <c r="N8" s="661"/>
      <c r="O8" s="661"/>
      <c r="P8" s="661"/>
      <c r="Q8" s="661"/>
      <c r="R8" s="661"/>
      <c r="S8" s="661"/>
      <c r="T8" s="661"/>
      <c r="U8" s="661"/>
      <c r="V8" s="661"/>
      <c r="W8" s="661"/>
      <c r="X8" s="661"/>
      <c r="Y8" s="661"/>
      <c r="Z8" s="661"/>
      <c r="AA8" s="661"/>
      <c r="AB8" s="661"/>
      <c r="AC8" s="661"/>
      <c r="AD8" s="662"/>
    </row>
    <row r="9" spans="1:35" ht="24.95" customHeight="1">
      <c r="B9" s="626"/>
      <c r="C9" s="627"/>
      <c r="D9" s="627"/>
      <c r="E9" s="628"/>
      <c r="F9" s="639" t="s">
        <v>807</v>
      </c>
      <c r="G9" s="640"/>
      <c r="H9" s="640"/>
      <c r="I9" s="641"/>
      <c r="J9" s="660"/>
      <c r="K9" s="661"/>
      <c r="L9" s="661"/>
      <c r="M9" s="661"/>
      <c r="N9" s="661"/>
      <c r="O9" s="661"/>
      <c r="P9" s="661"/>
      <c r="Q9" s="661"/>
      <c r="R9" s="661"/>
      <c r="S9" s="661"/>
      <c r="T9" s="661"/>
      <c r="U9" s="661"/>
      <c r="V9" s="661"/>
      <c r="W9" s="661"/>
      <c r="X9" s="661"/>
      <c r="Y9" s="661"/>
      <c r="Z9" s="661"/>
      <c r="AA9" s="661"/>
      <c r="AB9" s="661"/>
      <c r="AC9" s="661"/>
      <c r="AD9" s="662"/>
      <c r="AI9" s="598" t="s">
        <v>4024</v>
      </c>
    </row>
    <row r="10" spans="1:35" ht="27.95" customHeight="1">
      <c r="B10" s="642" t="s">
        <v>808</v>
      </c>
      <c r="C10" s="637"/>
      <c r="D10" s="637"/>
      <c r="E10" s="637"/>
      <c r="F10" s="637"/>
      <c r="G10" s="637"/>
      <c r="H10" s="637"/>
      <c r="I10" s="638"/>
      <c r="J10" s="663"/>
      <c r="K10" s="664"/>
      <c r="L10" s="664"/>
      <c r="M10" s="664"/>
      <c r="N10" s="664"/>
      <c r="O10" s="664"/>
      <c r="P10" s="664"/>
      <c r="Q10" s="664"/>
      <c r="R10" s="664"/>
      <c r="S10" s="664"/>
      <c r="T10" s="664"/>
      <c r="U10" s="664"/>
      <c r="V10" s="664"/>
      <c r="W10" s="664"/>
      <c r="X10" s="664"/>
      <c r="Y10" s="664"/>
      <c r="Z10" s="664"/>
      <c r="AA10" s="664"/>
      <c r="AB10" s="664"/>
      <c r="AC10" s="664"/>
      <c r="AD10" s="665"/>
    </row>
    <row r="11" spans="1:35" ht="27.95" customHeight="1">
      <c r="B11" s="620" t="s">
        <v>809</v>
      </c>
      <c r="C11" s="621"/>
      <c r="D11" s="621"/>
      <c r="E11" s="622"/>
      <c r="F11" s="636" t="s">
        <v>810</v>
      </c>
      <c r="G11" s="637"/>
      <c r="H11" s="637"/>
      <c r="I11" s="638"/>
      <c r="J11" s="663"/>
      <c r="K11" s="664"/>
      <c r="L11" s="664"/>
      <c r="M11" s="664"/>
      <c r="N11" s="664"/>
      <c r="O11" s="664"/>
      <c r="P11" s="664"/>
      <c r="Q11" s="664"/>
      <c r="R11" s="664"/>
      <c r="S11" s="664"/>
      <c r="T11" s="664"/>
      <c r="U11" s="664"/>
      <c r="V11" s="664"/>
      <c r="W11" s="664"/>
      <c r="X11" s="664"/>
      <c r="Y11" s="664"/>
      <c r="Z11" s="664"/>
      <c r="AA11" s="664"/>
      <c r="AB11" s="664"/>
      <c r="AC11" s="664"/>
      <c r="AD11" s="665"/>
    </row>
    <row r="12" spans="1:35" ht="27.95" customHeight="1">
      <c r="B12" s="643"/>
      <c r="C12" s="644"/>
      <c r="D12" s="644"/>
      <c r="E12" s="645"/>
      <c r="F12" s="646" t="s">
        <v>811</v>
      </c>
      <c r="G12" s="647"/>
      <c r="H12" s="647"/>
      <c r="I12" s="648"/>
      <c r="J12" s="649"/>
      <c r="K12" s="650"/>
      <c r="L12" s="650"/>
      <c r="M12" s="650"/>
      <c r="N12" s="650"/>
      <c r="O12" s="650"/>
      <c r="P12" s="650"/>
      <c r="Q12" s="650"/>
      <c r="R12" s="650"/>
      <c r="S12" s="650"/>
      <c r="T12" s="650"/>
      <c r="U12" s="650"/>
      <c r="V12" s="650"/>
      <c r="W12" s="650"/>
      <c r="X12" s="650"/>
      <c r="Y12" s="650"/>
      <c r="Z12" s="650"/>
      <c r="AA12" s="650"/>
      <c r="AB12" s="650"/>
      <c r="AC12" s="650"/>
      <c r="AD12" s="651"/>
    </row>
    <row r="13" spans="1:35" ht="6.75" customHeight="1"/>
    <row r="14" spans="1:35">
      <c r="B14" s="192" t="s">
        <v>812</v>
      </c>
      <c r="F14" s="177" t="s">
        <v>1278</v>
      </c>
      <c r="H14" s="635">
        <v>3</v>
      </c>
      <c r="I14" s="635"/>
      <c r="J14" s="177" t="s">
        <v>1279</v>
      </c>
      <c r="K14" s="653"/>
      <c r="L14" s="653"/>
      <c r="M14" s="177" t="s">
        <v>1280</v>
      </c>
      <c r="N14" s="653"/>
      <c r="O14" s="653"/>
      <c r="P14" s="177" t="s">
        <v>1281</v>
      </c>
      <c r="AI14" s="598" t="s">
        <v>4031</v>
      </c>
    </row>
    <row r="19" spans="35:35">
      <c r="AI19" s="598" t="s">
        <v>4023</v>
      </c>
    </row>
    <row r="21" spans="35:35" ht="6.75" customHeight="1"/>
    <row r="38" spans="1:70" ht="22.5" customHeight="1"/>
    <row r="39" spans="1:70" s="193" customFormat="1" ht="21.75" customHeight="1">
      <c r="A39" s="177"/>
      <c r="B39" s="177"/>
      <c r="C39" s="177" t="s">
        <v>813</v>
      </c>
      <c r="D39" s="177"/>
      <c r="E39" s="177"/>
      <c r="F39" s="177"/>
      <c r="G39" s="654" t="str">
        <f>表紙!F30</f>
        <v>群馬県</v>
      </c>
      <c r="H39" s="654"/>
      <c r="I39" s="654"/>
      <c r="J39" s="654"/>
      <c r="K39" s="654"/>
      <c r="L39" s="654"/>
      <c r="M39" s="654"/>
      <c r="N39" s="654"/>
      <c r="O39" s="654"/>
      <c r="P39" s="654"/>
      <c r="Q39" s="654"/>
      <c r="R39" s="177" t="s">
        <v>814</v>
      </c>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row>
    <row r="40" spans="1:70" s="193" customFormat="1" ht="8.25" customHeight="1">
      <c r="A40" s="177"/>
      <c r="B40" s="177"/>
      <c r="C40" s="177"/>
      <c r="D40" s="177"/>
      <c r="E40" s="177"/>
      <c r="F40" s="177"/>
      <c r="G40" s="652" t="s">
        <v>815</v>
      </c>
      <c r="H40" s="652"/>
      <c r="I40" s="652"/>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row>
    <row r="41" spans="1:70" s="193" customFormat="1" ht="20.25" customHeight="1">
      <c r="A41" s="177"/>
      <c r="B41" s="177"/>
      <c r="C41" s="177"/>
      <c r="D41" s="177"/>
      <c r="E41" s="177"/>
      <c r="F41" s="177"/>
      <c r="G41" s="652"/>
      <c r="H41" s="652"/>
      <c r="I41" s="652"/>
      <c r="J41" s="655" t="s">
        <v>4047</v>
      </c>
      <c r="K41" s="655"/>
      <c r="L41" s="655"/>
      <c r="M41" s="655"/>
      <c r="N41" s="655"/>
      <c r="O41" s="655"/>
      <c r="P41" s="655"/>
      <c r="Q41" s="655"/>
      <c r="R41" s="655"/>
      <c r="S41" s="655"/>
      <c r="T41" s="655"/>
      <c r="U41" s="655"/>
      <c r="V41" s="655"/>
      <c r="W41" s="655"/>
      <c r="X41" s="655"/>
      <c r="Y41" s="655"/>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row>
    <row r="42" spans="1:70" s="193" customFormat="1" ht="10.5" customHeight="1">
      <c r="A42" s="177"/>
      <c r="B42" s="177"/>
      <c r="C42" s="177"/>
      <c r="D42" s="177"/>
      <c r="E42" s="177"/>
      <c r="F42" s="177"/>
      <c r="G42" s="177"/>
      <c r="H42" s="177"/>
      <c r="I42" s="177"/>
      <c r="J42" s="194"/>
      <c r="K42" s="194"/>
      <c r="L42" s="194"/>
      <c r="M42" s="194"/>
      <c r="N42" s="194"/>
      <c r="O42" s="194"/>
      <c r="P42" s="194"/>
      <c r="Q42" s="194"/>
      <c r="R42" s="194"/>
      <c r="S42" s="194"/>
      <c r="T42" s="194"/>
      <c r="U42" s="194"/>
      <c r="V42" s="194"/>
      <c r="W42" s="194"/>
      <c r="X42" s="194"/>
      <c r="Y42" s="194"/>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row>
    <row r="43" spans="1:70" s="193" customFormat="1">
      <c r="A43" s="177"/>
      <c r="B43" s="177"/>
      <c r="C43" s="177"/>
      <c r="D43" s="177"/>
      <c r="E43" s="177"/>
      <c r="F43" s="177"/>
      <c r="G43" s="195" t="s">
        <v>1004</v>
      </c>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row>
    <row r="44" spans="1:70" s="193" customFormat="1">
      <c r="A44" s="177"/>
      <c r="B44" s="177"/>
      <c r="C44" s="177"/>
      <c r="D44" s="177"/>
      <c r="E44" s="177"/>
      <c r="F44" s="177"/>
      <c r="G44" s="195" t="s">
        <v>1005</v>
      </c>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row>
  </sheetData>
  <sheetProtection algorithmName="SHA-512" hashValue="aR9pZHpjFjbNnvYgYY/GE0cku9E7r7htVoxH9Ms4QbVkAgx0beNk3OGMpkhQKCqOXA7brUYNvAuU0jq109N/9Q==" saltValue="SkmeEhm+vD5c1CSY+k8SPA==" spinCount="100000" sheet="1" objects="1" scenarios="1" selectLockedCells="1"/>
  <customSheetViews>
    <customSheetView guid="{198B82E3-D6D7-4676-81A6-0BC7F5AF3ADC}" showPageBreaks="1" showGridLines="0" printArea="1" view="pageBreakPreview">
      <selection activeCell="J5" sqref="J5:AD5"/>
      <pageMargins left="0.70866141732283472" right="0.70866141732283472" top="0.74803149606299213" bottom="0.39370078740157483" header="0.31496062992125984" footer="0.31496062992125984"/>
      <pageSetup paperSize="9" orientation="portrait" r:id="rId1"/>
    </customSheetView>
  </customSheetViews>
  <mergeCells count="27">
    <mergeCell ref="Z4:AD4"/>
    <mergeCell ref="J4:Y4"/>
    <mergeCell ref="J9:AD9"/>
    <mergeCell ref="J10:AD10"/>
    <mergeCell ref="J11:AD11"/>
    <mergeCell ref="L6:S6"/>
    <mergeCell ref="J7:AD7"/>
    <mergeCell ref="J8:AD8"/>
    <mergeCell ref="J6:K6"/>
    <mergeCell ref="J5:Y5"/>
    <mergeCell ref="J12:AD12"/>
    <mergeCell ref="G40:I41"/>
    <mergeCell ref="N14:O14"/>
    <mergeCell ref="K14:L14"/>
    <mergeCell ref="G39:Q39"/>
    <mergeCell ref="J41:Y41"/>
    <mergeCell ref="B4:I4"/>
    <mergeCell ref="B5:I5"/>
    <mergeCell ref="B6:E9"/>
    <mergeCell ref="F6:I7"/>
    <mergeCell ref="H14:I14"/>
    <mergeCell ref="F8:I8"/>
    <mergeCell ref="F9:I9"/>
    <mergeCell ref="B10:I10"/>
    <mergeCell ref="B11:E12"/>
    <mergeCell ref="F11:I11"/>
    <mergeCell ref="F12:I12"/>
  </mergeCells>
  <phoneticPr fontId="2"/>
  <conditionalFormatting sqref="K14:L14 N14:O14">
    <cfRule type="cellIs" dxfId="1146" priority="4" operator="notEqual">
      <formula>""</formula>
    </cfRule>
  </conditionalFormatting>
  <conditionalFormatting sqref="J4:Y4">
    <cfRule type="cellIs" dxfId="1145" priority="3" operator="notEqual">
      <formula>""</formula>
    </cfRule>
  </conditionalFormatting>
  <conditionalFormatting sqref="J5">
    <cfRule type="cellIs" dxfId="1144" priority="2" operator="notEqual">
      <formula>""</formula>
    </cfRule>
  </conditionalFormatting>
  <conditionalFormatting sqref="L6:S6 J7:AD12 K14:L14 N14:O14">
    <cfRule type="cellIs" dxfId="1143" priority="1" operator="notEqual">
      <formula>""</formula>
    </cfRule>
  </conditionalFormatting>
  <pageMargins left="0.70866141732283472" right="0.70866141732283472" top="0.74803149606299213" bottom="0.39370078740157483" header="0.31496062992125984" footer="0.31496062992125984"/>
  <pageSetup paperSize="9"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C9AC8-7A1D-4728-BBE3-FBF1FEA755A7}">
  <sheetPr codeName="Sheet20"/>
  <dimension ref="A1:BN53"/>
  <sheetViews>
    <sheetView showGridLines="0" view="pageBreakPreview" zoomScaleNormal="100" zoomScaleSheetLayoutView="100" workbookViewId="0">
      <selection activeCell="H11" sqref="H11:I1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t="s">
        <v>982</v>
      </c>
      <c r="B1" s="316"/>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95" customHeight="1">
      <c r="A2" s="206"/>
      <c r="B2" s="107" t="s">
        <v>352</v>
      </c>
      <c r="C2" s="77"/>
      <c r="D2" s="77"/>
      <c r="E2" s="77"/>
      <c r="F2" s="77"/>
      <c r="G2" s="77"/>
      <c r="H2" s="77"/>
      <c r="I2" s="77"/>
      <c r="J2" s="77"/>
      <c r="K2" s="77"/>
      <c r="L2" s="34"/>
      <c r="M2" s="34"/>
      <c r="N2" s="34"/>
      <c r="O2" s="34"/>
      <c r="P2" s="34"/>
      <c r="Q2" s="34"/>
      <c r="R2" s="34"/>
      <c r="S2" s="34"/>
      <c r="T2" s="34"/>
      <c r="U2" s="34"/>
      <c r="V2" s="34"/>
      <c r="W2" s="34"/>
      <c r="X2" s="34"/>
      <c r="Y2" s="34"/>
      <c r="Z2" s="34"/>
      <c r="AA2" s="34"/>
      <c r="AB2" s="34"/>
      <c r="AC2" s="34"/>
      <c r="AD2" s="34"/>
      <c r="AE2" s="34"/>
      <c r="AF2" s="229"/>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95" customHeight="1">
      <c r="A3" s="206"/>
      <c r="B3" s="74" t="s">
        <v>353</v>
      </c>
      <c r="C3" s="80"/>
      <c r="D3" s="80"/>
      <c r="E3" s="80"/>
      <c r="F3" s="80"/>
      <c r="G3" s="80"/>
      <c r="H3" s="80"/>
      <c r="I3" s="80"/>
      <c r="J3" s="80"/>
      <c r="K3" s="80"/>
      <c r="L3" s="35"/>
      <c r="M3" s="35"/>
      <c r="N3" s="35"/>
      <c r="O3" s="35"/>
      <c r="P3" s="35"/>
      <c r="Q3" s="35"/>
      <c r="R3" s="35"/>
      <c r="S3" s="35"/>
      <c r="T3" s="35"/>
      <c r="U3" s="35"/>
      <c r="V3" s="35"/>
      <c r="W3" s="35"/>
      <c r="X3" s="35"/>
      <c r="Y3" s="35"/>
      <c r="Z3" s="35"/>
      <c r="AA3" s="35"/>
      <c r="AB3" s="35"/>
      <c r="AC3" s="35"/>
      <c r="AD3" s="35"/>
      <c r="AE3" s="35"/>
      <c r="AF3" s="232"/>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74" t="s">
        <v>354</v>
      </c>
      <c r="C4" s="80"/>
      <c r="D4" s="80"/>
      <c r="E4" s="80"/>
      <c r="F4" s="80"/>
      <c r="G4" s="80"/>
      <c r="H4" s="80"/>
      <c r="I4" s="80"/>
      <c r="J4" s="80"/>
      <c r="K4" s="80"/>
      <c r="L4" s="35"/>
      <c r="M4" s="35"/>
      <c r="N4" s="35"/>
      <c r="O4" s="35"/>
      <c r="P4" s="35"/>
      <c r="Q4" s="35"/>
      <c r="R4" s="35"/>
      <c r="S4" s="35"/>
      <c r="T4" s="35"/>
      <c r="U4" s="35"/>
      <c r="V4" s="35"/>
      <c r="W4" s="35"/>
      <c r="X4" s="35"/>
      <c r="Y4" s="35"/>
      <c r="Z4" s="35"/>
      <c r="AA4" s="35"/>
      <c r="AB4" s="35"/>
      <c r="AC4" s="35"/>
      <c r="AD4" s="35"/>
      <c r="AE4" s="35"/>
      <c r="AF4" s="232"/>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74" t="s">
        <v>355</v>
      </c>
      <c r="C5" s="80"/>
      <c r="D5" s="80"/>
      <c r="E5" s="80"/>
      <c r="F5" s="80"/>
      <c r="G5" s="80"/>
      <c r="H5" s="80"/>
      <c r="I5" s="80"/>
      <c r="J5" s="80"/>
      <c r="K5" s="80"/>
      <c r="L5" s="35"/>
      <c r="M5" s="35"/>
      <c r="N5" s="35"/>
      <c r="O5" s="35"/>
      <c r="P5" s="35"/>
      <c r="Q5" s="35"/>
      <c r="R5" s="35"/>
      <c r="S5" s="35"/>
      <c r="T5" s="35"/>
      <c r="U5" s="35"/>
      <c r="V5" s="35"/>
      <c r="W5" s="35"/>
      <c r="X5" s="35"/>
      <c r="Y5" s="35"/>
      <c r="Z5" s="35"/>
      <c r="AA5" s="35"/>
      <c r="AB5" s="35"/>
      <c r="AC5" s="35"/>
      <c r="AD5" s="35"/>
      <c r="AE5" s="35"/>
      <c r="AF5" s="232"/>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06"/>
      <c r="B6" s="74" t="s">
        <v>356</v>
      </c>
      <c r="C6" s="80"/>
      <c r="D6" s="80"/>
      <c r="E6" s="80"/>
      <c r="F6" s="80"/>
      <c r="G6" s="80"/>
      <c r="H6" s="80"/>
      <c r="I6" s="80"/>
      <c r="J6" s="80"/>
      <c r="K6" s="80"/>
      <c r="L6" s="35"/>
      <c r="M6" s="35"/>
      <c r="N6" s="35"/>
      <c r="O6" s="35"/>
      <c r="P6" s="35"/>
      <c r="Q6" s="35"/>
      <c r="R6" s="35"/>
      <c r="S6" s="35"/>
      <c r="T6" s="35"/>
      <c r="U6" s="35"/>
      <c r="V6" s="35"/>
      <c r="W6" s="35"/>
      <c r="X6" s="35"/>
      <c r="Y6" s="35"/>
      <c r="Z6" s="35"/>
      <c r="AA6" s="35"/>
      <c r="AB6" s="35"/>
      <c r="AC6" s="35"/>
      <c r="AD6" s="35"/>
      <c r="AE6" s="35"/>
      <c r="AF6" s="232"/>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06"/>
      <c r="B7" s="74" t="s">
        <v>357</v>
      </c>
      <c r="C7" s="80"/>
      <c r="D7" s="80"/>
      <c r="E7" s="80"/>
      <c r="F7" s="80"/>
      <c r="G7" s="80"/>
      <c r="H7" s="80"/>
      <c r="I7" s="80"/>
      <c r="J7" s="80"/>
      <c r="K7" s="80"/>
      <c r="L7" s="35"/>
      <c r="M7" s="35"/>
      <c r="N7" s="35"/>
      <c r="O7" s="35"/>
      <c r="P7" s="35"/>
      <c r="Q7" s="35"/>
      <c r="R7" s="35"/>
      <c r="S7" s="35"/>
      <c r="T7" s="35"/>
      <c r="U7" s="35"/>
      <c r="V7" s="35"/>
      <c r="W7" s="35"/>
      <c r="X7" s="35"/>
      <c r="Y7" s="35"/>
      <c r="Z7" s="35"/>
      <c r="AA7" s="35"/>
      <c r="AB7" s="35"/>
      <c r="AC7" s="35"/>
      <c r="AD7" s="35"/>
      <c r="AE7" s="35"/>
      <c r="AF7" s="232"/>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206"/>
      <c r="B8" s="74" t="s">
        <v>358</v>
      </c>
      <c r="C8" s="80"/>
      <c r="D8" s="80"/>
      <c r="E8" s="80"/>
      <c r="F8" s="80"/>
      <c r="G8" s="80"/>
      <c r="H8" s="80"/>
      <c r="I8" s="80"/>
      <c r="J8" s="80"/>
      <c r="K8" s="80"/>
      <c r="L8" s="35"/>
      <c r="M8" s="35"/>
      <c r="N8" s="35"/>
      <c r="O8" s="35"/>
      <c r="P8" s="35"/>
      <c r="Q8" s="35"/>
      <c r="R8" s="35"/>
      <c r="S8" s="35"/>
      <c r="T8" s="35"/>
      <c r="U8" s="35"/>
      <c r="V8" s="35"/>
      <c r="W8" s="35"/>
      <c r="X8" s="35"/>
      <c r="Y8" s="35"/>
      <c r="Z8" s="35"/>
      <c r="AA8" s="35"/>
      <c r="AB8" s="35"/>
      <c r="AC8" s="35"/>
      <c r="AD8" s="35"/>
      <c r="AE8" s="35"/>
      <c r="AF8" s="232"/>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06"/>
      <c r="B9" s="108" t="s">
        <v>1018</v>
      </c>
      <c r="C9" s="83"/>
      <c r="D9" s="86"/>
      <c r="E9" s="86"/>
      <c r="F9" s="86"/>
      <c r="G9" s="86"/>
      <c r="H9" s="86"/>
      <c r="I9" s="86"/>
      <c r="J9" s="83"/>
      <c r="K9" s="83"/>
      <c r="L9" s="36"/>
      <c r="M9" s="36"/>
      <c r="N9" s="36"/>
      <c r="O9" s="36"/>
      <c r="P9" s="36"/>
      <c r="Q9" s="36"/>
      <c r="R9" s="36"/>
      <c r="S9" s="36"/>
      <c r="T9" s="36"/>
      <c r="U9" s="36"/>
      <c r="V9" s="36"/>
      <c r="W9" s="36"/>
      <c r="X9" s="36"/>
      <c r="Y9" s="36"/>
      <c r="Z9" s="36"/>
      <c r="AA9" s="36"/>
      <c r="AB9" s="36"/>
      <c r="AC9" s="36"/>
      <c r="AD9" s="36"/>
      <c r="AE9" s="36"/>
      <c r="AF9" s="235"/>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26" t="s">
        <v>101</v>
      </c>
      <c r="I10" s="223"/>
      <c r="J10" s="223" t="s">
        <v>342</v>
      </c>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204"/>
      <c r="C11" s="673" t="s">
        <v>343</v>
      </c>
      <c r="D11" s="674"/>
      <c r="E11" s="674"/>
      <c r="F11" s="674"/>
      <c r="G11" s="745"/>
      <c r="H11" s="684"/>
      <c r="I11" s="685"/>
      <c r="J11" s="720"/>
      <c r="K11" s="1102"/>
      <c r="L11" s="1102"/>
      <c r="M11" s="1102"/>
      <c r="N11" s="1102"/>
      <c r="O11" s="1102"/>
      <c r="P11" s="1102"/>
      <c r="Q11" s="1102"/>
      <c r="R11" s="1102"/>
      <c r="S11" s="1102"/>
      <c r="T11" s="1102"/>
      <c r="U11" s="1102"/>
      <c r="V11" s="1102"/>
      <c r="W11" s="1102"/>
      <c r="X11" s="1102"/>
      <c r="Y11" s="1102"/>
      <c r="Z11" s="1102"/>
      <c r="AA11" s="1102"/>
      <c r="AB11" s="1102"/>
      <c r="AC11" s="1102"/>
      <c r="AD11" s="1102"/>
      <c r="AE11" s="1102"/>
      <c r="AF11" s="721"/>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204"/>
      <c r="C12" s="679"/>
      <c r="D12" s="680"/>
      <c r="E12" s="680"/>
      <c r="F12" s="680"/>
      <c r="G12" s="746"/>
      <c r="H12" s="686"/>
      <c r="I12" s="687"/>
      <c r="J12" s="717"/>
      <c r="K12" s="682"/>
      <c r="L12" s="682"/>
      <c r="M12" s="682"/>
      <c r="N12" s="682"/>
      <c r="O12" s="682"/>
      <c r="P12" s="682"/>
      <c r="Q12" s="682"/>
      <c r="R12" s="682"/>
      <c r="S12" s="682"/>
      <c r="T12" s="682"/>
      <c r="U12" s="682"/>
      <c r="V12" s="682"/>
      <c r="W12" s="682"/>
      <c r="X12" s="682"/>
      <c r="Y12" s="682"/>
      <c r="Z12" s="682"/>
      <c r="AA12" s="682"/>
      <c r="AB12" s="682"/>
      <c r="AC12" s="682"/>
      <c r="AD12" s="682"/>
      <c r="AE12" s="682"/>
      <c r="AF12" s="718"/>
      <c r="AG12" s="204"/>
      <c r="AH12" s="207"/>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04"/>
      <c r="C13" s="673" t="s">
        <v>344</v>
      </c>
      <c r="D13" s="674"/>
      <c r="E13" s="674"/>
      <c r="F13" s="674"/>
      <c r="G13" s="745"/>
      <c r="H13" s="686"/>
      <c r="I13" s="687"/>
      <c r="J13" s="720"/>
      <c r="K13" s="1102"/>
      <c r="L13" s="1102"/>
      <c r="M13" s="1102"/>
      <c r="N13" s="1102"/>
      <c r="O13" s="1102"/>
      <c r="P13" s="1102"/>
      <c r="Q13" s="1102"/>
      <c r="R13" s="1102"/>
      <c r="S13" s="1102"/>
      <c r="T13" s="1102"/>
      <c r="U13" s="1102"/>
      <c r="V13" s="1102"/>
      <c r="W13" s="1102"/>
      <c r="X13" s="1102"/>
      <c r="Y13" s="1102"/>
      <c r="Z13" s="1102"/>
      <c r="AA13" s="1102"/>
      <c r="AB13" s="1102"/>
      <c r="AC13" s="1102"/>
      <c r="AD13" s="1102"/>
      <c r="AE13" s="1102"/>
      <c r="AF13" s="721"/>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679"/>
      <c r="D14" s="680"/>
      <c r="E14" s="680"/>
      <c r="F14" s="680"/>
      <c r="G14" s="746"/>
      <c r="H14" s="686"/>
      <c r="I14" s="687"/>
      <c r="J14" s="717"/>
      <c r="K14" s="682"/>
      <c r="L14" s="682"/>
      <c r="M14" s="682"/>
      <c r="N14" s="682"/>
      <c r="O14" s="682"/>
      <c r="P14" s="682"/>
      <c r="Q14" s="682"/>
      <c r="R14" s="682"/>
      <c r="S14" s="682"/>
      <c r="T14" s="682"/>
      <c r="U14" s="682"/>
      <c r="V14" s="682"/>
      <c r="W14" s="682"/>
      <c r="X14" s="682"/>
      <c r="Y14" s="682"/>
      <c r="Z14" s="682"/>
      <c r="AA14" s="682"/>
      <c r="AB14" s="682"/>
      <c r="AC14" s="682"/>
      <c r="AD14" s="682"/>
      <c r="AE14" s="682"/>
      <c r="AF14" s="718"/>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673" t="s">
        <v>345</v>
      </c>
      <c r="D15" s="674"/>
      <c r="E15" s="674"/>
      <c r="F15" s="674"/>
      <c r="G15" s="745"/>
      <c r="H15" s="686"/>
      <c r="I15" s="687"/>
      <c r="J15" s="720"/>
      <c r="K15" s="1102"/>
      <c r="L15" s="1102"/>
      <c r="M15" s="1102"/>
      <c r="N15" s="1102"/>
      <c r="O15" s="1102"/>
      <c r="P15" s="1102"/>
      <c r="Q15" s="1102"/>
      <c r="R15" s="1102"/>
      <c r="S15" s="1102"/>
      <c r="T15" s="1102"/>
      <c r="U15" s="1102"/>
      <c r="V15" s="1102"/>
      <c r="W15" s="1102"/>
      <c r="X15" s="1102"/>
      <c r="Y15" s="1102"/>
      <c r="Z15" s="1102"/>
      <c r="AA15" s="1102"/>
      <c r="AB15" s="1102"/>
      <c r="AC15" s="1102"/>
      <c r="AD15" s="1102"/>
      <c r="AE15" s="1102"/>
      <c r="AF15" s="721"/>
      <c r="AG15" s="204"/>
      <c r="AH15" s="207"/>
      <c r="AI15" s="69"/>
      <c r="AJ15" s="69"/>
      <c r="AK15" s="69"/>
      <c r="AL15" s="69"/>
      <c r="AM15" s="69"/>
      <c r="AN15" s="72"/>
      <c r="AO15" s="63"/>
      <c r="AP15" s="63"/>
      <c r="AQ15" s="63"/>
      <c r="AR15" s="63"/>
      <c r="AS15" s="63"/>
      <c r="AT15" s="63"/>
      <c r="AU15" s="63"/>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679"/>
      <c r="D16" s="680"/>
      <c r="E16" s="680"/>
      <c r="F16" s="680"/>
      <c r="G16" s="746"/>
      <c r="H16" s="688"/>
      <c r="I16" s="689"/>
      <c r="J16" s="717"/>
      <c r="K16" s="682"/>
      <c r="L16" s="682"/>
      <c r="M16" s="682"/>
      <c r="N16" s="682"/>
      <c r="O16" s="682"/>
      <c r="P16" s="682"/>
      <c r="Q16" s="682"/>
      <c r="R16" s="682"/>
      <c r="S16" s="682"/>
      <c r="T16" s="682"/>
      <c r="U16" s="682"/>
      <c r="V16" s="682"/>
      <c r="W16" s="682"/>
      <c r="X16" s="682"/>
      <c r="Y16" s="682"/>
      <c r="Z16" s="682"/>
      <c r="AA16" s="682"/>
      <c r="AB16" s="682"/>
      <c r="AC16" s="682"/>
      <c r="AD16" s="682"/>
      <c r="AE16" s="682"/>
      <c r="AF16" s="718"/>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5"/>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70"/>
      <c r="AC18" s="70"/>
      <c r="AD18" s="70"/>
      <c r="AE18" s="70"/>
      <c r="AF18" s="70"/>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ht="15" customHeight="1">
      <c r="B19" s="307"/>
      <c r="C19" s="889" t="s">
        <v>1125</v>
      </c>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O19" s="72"/>
      <c r="AP19" s="72"/>
      <c r="AQ19" s="72"/>
      <c r="AR19" s="72"/>
      <c r="AS19" s="72"/>
      <c r="AT19" s="72"/>
      <c r="AU19" s="72"/>
    </row>
    <row r="20" spans="1:66" ht="15" customHeight="1">
      <c r="B20" s="308"/>
      <c r="C20" s="889"/>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c r="AO20" s="72"/>
      <c r="AP20" s="72"/>
      <c r="AQ20" s="72"/>
      <c r="AR20" s="72"/>
      <c r="AS20" s="72"/>
      <c r="AT20" s="72"/>
      <c r="AU20" s="72"/>
    </row>
    <row r="21" spans="1:66" s="201" customFormat="1" ht="15" customHeight="1">
      <c r="A21" s="206"/>
      <c r="B21" s="204"/>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ht="14.25">
      <c r="A23" s="68" t="s">
        <v>359</v>
      </c>
      <c r="B23" s="87"/>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6"/>
      <c r="AO23" s="72"/>
      <c r="AP23" s="72"/>
      <c r="AQ23" s="72"/>
      <c r="AR23" s="72"/>
      <c r="AS23" s="72"/>
      <c r="AT23" s="72"/>
      <c r="AU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719" t="s">
        <v>360</v>
      </c>
      <c r="C26" s="810"/>
      <c r="D26" s="810"/>
      <c r="E26" s="810"/>
      <c r="F26" s="810"/>
      <c r="G26" s="810"/>
      <c r="H26" s="810"/>
      <c r="I26" s="810"/>
      <c r="J26" s="810"/>
      <c r="K26" s="810"/>
      <c r="L26" s="810"/>
      <c r="M26" s="810"/>
      <c r="N26" s="810"/>
      <c r="O26" s="811"/>
      <c r="P26" s="226" t="s">
        <v>101</v>
      </c>
      <c r="Q26" s="223"/>
      <c r="R26" s="809" t="s">
        <v>361</v>
      </c>
      <c r="S26" s="810"/>
      <c r="T26" s="810"/>
      <c r="U26" s="810"/>
      <c r="V26" s="810"/>
      <c r="W26" s="810"/>
      <c r="X26" s="810"/>
      <c r="Y26" s="811"/>
      <c r="Z26" s="226" t="s">
        <v>101</v>
      </c>
      <c r="AA26" s="223"/>
      <c r="AB26" s="223"/>
      <c r="AC26" s="223"/>
      <c r="AD26" s="223"/>
      <c r="AE26" s="223"/>
      <c r="AF26" s="223"/>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673" t="s">
        <v>362</v>
      </c>
      <c r="C27" s="674"/>
      <c r="D27" s="674"/>
      <c r="E27" s="674"/>
      <c r="F27" s="674"/>
      <c r="G27" s="674"/>
      <c r="H27" s="674"/>
      <c r="I27" s="674"/>
      <c r="J27" s="674"/>
      <c r="K27" s="674"/>
      <c r="L27" s="674"/>
      <c r="M27" s="674"/>
      <c r="N27" s="674"/>
      <c r="O27" s="745"/>
      <c r="P27" s="684"/>
      <c r="Q27" s="685"/>
      <c r="R27" s="1110" t="s">
        <v>363</v>
      </c>
      <c r="S27" s="1111"/>
      <c r="T27" s="1111"/>
      <c r="U27" s="1111"/>
      <c r="V27" s="1111"/>
      <c r="W27" s="1111"/>
      <c r="X27" s="1111"/>
      <c r="Y27" s="1112"/>
      <c r="Z27" s="870"/>
      <c r="AA27" s="871"/>
      <c r="AB27" s="871"/>
      <c r="AC27" s="871"/>
      <c r="AD27" s="871"/>
      <c r="AE27" s="871"/>
      <c r="AF27" s="872"/>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679"/>
      <c r="C28" s="680"/>
      <c r="D28" s="680"/>
      <c r="E28" s="680"/>
      <c r="F28" s="680"/>
      <c r="G28" s="680"/>
      <c r="H28" s="680"/>
      <c r="I28" s="680"/>
      <c r="J28" s="680"/>
      <c r="K28" s="680"/>
      <c r="L28" s="680"/>
      <c r="M28" s="680"/>
      <c r="N28" s="680"/>
      <c r="O28" s="746"/>
      <c r="P28" s="686"/>
      <c r="Q28" s="687"/>
      <c r="R28" s="1113"/>
      <c r="S28" s="1114"/>
      <c r="T28" s="1114"/>
      <c r="U28" s="1114"/>
      <c r="V28" s="1114"/>
      <c r="W28" s="1114"/>
      <c r="X28" s="1114"/>
      <c r="Y28" s="1115"/>
      <c r="Z28" s="873"/>
      <c r="AA28" s="874"/>
      <c r="AB28" s="874"/>
      <c r="AC28" s="874"/>
      <c r="AD28" s="874"/>
      <c r="AE28" s="874"/>
      <c r="AF28" s="875"/>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673" t="s">
        <v>364</v>
      </c>
      <c r="C29" s="674"/>
      <c r="D29" s="674"/>
      <c r="E29" s="674"/>
      <c r="F29" s="674"/>
      <c r="G29" s="674"/>
      <c r="H29" s="674"/>
      <c r="I29" s="674"/>
      <c r="J29" s="674"/>
      <c r="K29" s="674"/>
      <c r="L29" s="674"/>
      <c r="M29" s="674"/>
      <c r="N29" s="674"/>
      <c r="O29" s="745"/>
      <c r="P29" s="686"/>
      <c r="Q29" s="687"/>
      <c r="R29" s="1110" t="s">
        <v>363</v>
      </c>
      <c r="S29" s="1111"/>
      <c r="T29" s="1111"/>
      <c r="U29" s="1111"/>
      <c r="V29" s="1111"/>
      <c r="W29" s="1111"/>
      <c r="X29" s="1111"/>
      <c r="Y29" s="1112"/>
      <c r="Z29" s="870"/>
      <c r="AA29" s="871"/>
      <c r="AB29" s="871"/>
      <c r="AC29" s="871"/>
      <c r="AD29" s="871"/>
      <c r="AE29" s="871"/>
      <c r="AF29" s="872"/>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679"/>
      <c r="C30" s="680"/>
      <c r="D30" s="680"/>
      <c r="E30" s="680"/>
      <c r="F30" s="680"/>
      <c r="G30" s="680"/>
      <c r="H30" s="680"/>
      <c r="I30" s="680"/>
      <c r="J30" s="680"/>
      <c r="K30" s="680"/>
      <c r="L30" s="680"/>
      <c r="M30" s="680"/>
      <c r="N30" s="680"/>
      <c r="O30" s="746"/>
      <c r="P30" s="686"/>
      <c r="Q30" s="687"/>
      <c r="R30" s="1113"/>
      <c r="S30" s="1114"/>
      <c r="T30" s="1114"/>
      <c r="U30" s="1114"/>
      <c r="V30" s="1114"/>
      <c r="W30" s="1114"/>
      <c r="X30" s="1114"/>
      <c r="Y30" s="1115"/>
      <c r="Z30" s="873"/>
      <c r="AA30" s="874"/>
      <c r="AB30" s="874"/>
      <c r="AC30" s="874"/>
      <c r="AD30" s="874"/>
      <c r="AE30" s="874"/>
      <c r="AF30" s="875"/>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673" t="s">
        <v>365</v>
      </c>
      <c r="C31" s="674"/>
      <c r="D31" s="674"/>
      <c r="E31" s="674"/>
      <c r="F31" s="674"/>
      <c r="G31" s="674"/>
      <c r="H31" s="674"/>
      <c r="I31" s="674"/>
      <c r="J31" s="674"/>
      <c r="K31" s="674"/>
      <c r="L31" s="674"/>
      <c r="M31" s="674"/>
      <c r="N31" s="674"/>
      <c r="O31" s="745"/>
      <c r="P31" s="686"/>
      <c r="Q31" s="687"/>
      <c r="R31" s="1110" t="s">
        <v>363</v>
      </c>
      <c r="S31" s="1111"/>
      <c r="T31" s="1111"/>
      <c r="U31" s="1111"/>
      <c r="V31" s="1111"/>
      <c r="W31" s="1111"/>
      <c r="X31" s="1111"/>
      <c r="Y31" s="1112"/>
      <c r="Z31" s="870"/>
      <c r="AA31" s="871"/>
      <c r="AB31" s="871"/>
      <c r="AC31" s="871"/>
      <c r="AD31" s="871"/>
      <c r="AE31" s="871"/>
      <c r="AF31" s="872"/>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679"/>
      <c r="C32" s="680"/>
      <c r="D32" s="680"/>
      <c r="E32" s="680"/>
      <c r="F32" s="680"/>
      <c r="G32" s="680"/>
      <c r="H32" s="680"/>
      <c r="I32" s="680"/>
      <c r="J32" s="680"/>
      <c r="K32" s="680"/>
      <c r="L32" s="680"/>
      <c r="M32" s="680"/>
      <c r="N32" s="680"/>
      <c r="O32" s="746"/>
      <c r="P32" s="686"/>
      <c r="Q32" s="687"/>
      <c r="R32" s="1113"/>
      <c r="S32" s="1114"/>
      <c r="T32" s="1114"/>
      <c r="U32" s="1114"/>
      <c r="V32" s="1114"/>
      <c r="W32" s="1114"/>
      <c r="X32" s="1114"/>
      <c r="Y32" s="1115"/>
      <c r="Z32" s="873"/>
      <c r="AA32" s="874"/>
      <c r="AB32" s="874"/>
      <c r="AC32" s="874"/>
      <c r="AD32" s="874"/>
      <c r="AE32" s="874"/>
      <c r="AF32" s="875"/>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673" t="s">
        <v>366</v>
      </c>
      <c r="C33" s="674"/>
      <c r="D33" s="674"/>
      <c r="E33" s="674"/>
      <c r="F33" s="674"/>
      <c r="G33" s="674"/>
      <c r="H33" s="674"/>
      <c r="I33" s="674"/>
      <c r="J33" s="674"/>
      <c r="K33" s="674"/>
      <c r="L33" s="674"/>
      <c r="M33" s="674"/>
      <c r="N33" s="674"/>
      <c r="O33" s="745"/>
      <c r="P33" s="686"/>
      <c r="Q33" s="687"/>
      <c r="R33" s="1110" t="s">
        <v>363</v>
      </c>
      <c r="S33" s="1111"/>
      <c r="T33" s="1111"/>
      <c r="U33" s="1111"/>
      <c r="V33" s="1111"/>
      <c r="W33" s="1111"/>
      <c r="X33" s="1111"/>
      <c r="Y33" s="1112"/>
      <c r="Z33" s="870"/>
      <c r="AA33" s="871"/>
      <c r="AB33" s="871"/>
      <c r="AC33" s="871"/>
      <c r="AD33" s="871"/>
      <c r="AE33" s="871"/>
      <c r="AF33" s="872"/>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679"/>
      <c r="C34" s="680"/>
      <c r="D34" s="680"/>
      <c r="E34" s="680"/>
      <c r="F34" s="680"/>
      <c r="G34" s="680"/>
      <c r="H34" s="680"/>
      <c r="I34" s="680"/>
      <c r="J34" s="680"/>
      <c r="K34" s="680"/>
      <c r="L34" s="680"/>
      <c r="M34" s="680"/>
      <c r="N34" s="680"/>
      <c r="O34" s="746"/>
      <c r="P34" s="686"/>
      <c r="Q34" s="687"/>
      <c r="R34" s="1113"/>
      <c r="S34" s="1114"/>
      <c r="T34" s="1114"/>
      <c r="U34" s="1114"/>
      <c r="V34" s="1114"/>
      <c r="W34" s="1114"/>
      <c r="X34" s="1114"/>
      <c r="Y34" s="1115"/>
      <c r="Z34" s="873"/>
      <c r="AA34" s="874"/>
      <c r="AB34" s="874"/>
      <c r="AC34" s="874"/>
      <c r="AD34" s="874"/>
      <c r="AE34" s="874"/>
      <c r="AF34" s="875"/>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673" t="s">
        <v>367</v>
      </c>
      <c r="C35" s="674"/>
      <c r="D35" s="674"/>
      <c r="E35" s="674"/>
      <c r="F35" s="674"/>
      <c r="G35" s="674"/>
      <c r="H35" s="674"/>
      <c r="I35" s="674"/>
      <c r="J35" s="674"/>
      <c r="K35" s="674"/>
      <c r="L35" s="674"/>
      <c r="M35" s="674"/>
      <c r="N35" s="674"/>
      <c r="O35" s="745"/>
      <c r="P35" s="686"/>
      <c r="Q35" s="687"/>
      <c r="R35" s="1110" t="s">
        <v>363</v>
      </c>
      <c r="S35" s="1111"/>
      <c r="T35" s="1111"/>
      <c r="U35" s="1111"/>
      <c r="V35" s="1111"/>
      <c r="W35" s="1111"/>
      <c r="X35" s="1111"/>
      <c r="Y35" s="1112"/>
      <c r="Z35" s="870"/>
      <c r="AA35" s="871"/>
      <c r="AB35" s="871"/>
      <c r="AC35" s="871"/>
      <c r="AD35" s="871"/>
      <c r="AE35" s="871"/>
      <c r="AF35" s="872"/>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679"/>
      <c r="C36" s="680"/>
      <c r="D36" s="680"/>
      <c r="E36" s="680"/>
      <c r="F36" s="680"/>
      <c r="G36" s="680"/>
      <c r="H36" s="680"/>
      <c r="I36" s="680"/>
      <c r="J36" s="680"/>
      <c r="K36" s="680"/>
      <c r="L36" s="680"/>
      <c r="M36" s="680"/>
      <c r="N36" s="680"/>
      <c r="O36" s="746"/>
      <c r="P36" s="686"/>
      <c r="Q36" s="687"/>
      <c r="R36" s="1113"/>
      <c r="S36" s="1114"/>
      <c r="T36" s="1114"/>
      <c r="U36" s="1114"/>
      <c r="V36" s="1114"/>
      <c r="W36" s="1114"/>
      <c r="X36" s="1114"/>
      <c r="Y36" s="1115"/>
      <c r="Z36" s="873"/>
      <c r="AA36" s="874"/>
      <c r="AB36" s="874"/>
      <c r="AC36" s="874"/>
      <c r="AD36" s="874"/>
      <c r="AE36" s="874"/>
      <c r="AF36" s="875"/>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673" t="s">
        <v>368</v>
      </c>
      <c r="C37" s="674"/>
      <c r="D37" s="674"/>
      <c r="E37" s="674"/>
      <c r="F37" s="674"/>
      <c r="G37" s="674"/>
      <c r="H37" s="674"/>
      <c r="I37" s="674"/>
      <c r="J37" s="674"/>
      <c r="K37" s="674"/>
      <c r="L37" s="674"/>
      <c r="M37" s="674"/>
      <c r="N37" s="674"/>
      <c r="O37" s="745"/>
      <c r="P37" s="686"/>
      <c r="Q37" s="687"/>
      <c r="R37" s="1110" t="s">
        <v>363</v>
      </c>
      <c r="S37" s="1111"/>
      <c r="T37" s="1111"/>
      <c r="U37" s="1111"/>
      <c r="V37" s="1111"/>
      <c r="W37" s="1111"/>
      <c r="X37" s="1111"/>
      <c r="Y37" s="1112"/>
      <c r="Z37" s="870"/>
      <c r="AA37" s="871"/>
      <c r="AB37" s="871"/>
      <c r="AC37" s="871"/>
      <c r="AD37" s="871"/>
      <c r="AE37" s="871"/>
      <c r="AF37" s="872"/>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679"/>
      <c r="C38" s="680"/>
      <c r="D38" s="680"/>
      <c r="E38" s="680"/>
      <c r="F38" s="680"/>
      <c r="G38" s="680"/>
      <c r="H38" s="680"/>
      <c r="I38" s="680"/>
      <c r="J38" s="680"/>
      <c r="K38" s="680"/>
      <c r="L38" s="680"/>
      <c r="M38" s="680"/>
      <c r="N38" s="680"/>
      <c r="O38" s="746"/>
      <c r="P38" s="686"/>
      <c r="Q38" s="687"/>
      <c r="R38" s="1113"/>
      <c r="S38" s="1114"/>
      <c r="T38" s="1114"/>
      <c r="U38" s="1114"/>
      <c r="V38" s="1114"/>
      <c r="W38" s="1114"/>
      <c r="X38" s="1114"/>
      <c r="Y38" s="1115"/>
      <c r="Z38" s="873"/>
      <c r="AA38" s="874"/>
      <c r="AB38" s="874"/>
      <c r="AC38" s="874"/>
      <c r="AD38" s="874"/>
      <c r="AE38" s="874"/>
      <c r="AF38" s="875"/>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704" t="s">
        <v>892</v>
      </c>
      <c r="C39" s="674"/>
      <c r="D39" s="674"/>
      <c r="E39" s="674"/>
      <c r="F39" s="674"/>
      <c r="G39" s="674"/>
      <c r="H39" s="674"/>
      <c r="I39" s="674"/>
      <c r="J39" s="674"/>
      <c r="K39" s="674"/>
      <c r="L39" s="674"/>
      <c r="M39" s="674"/>
      <c r="N39" s="674"/>
      <c r="O39" s="675"/>
      <c r="P39" s="686"/>
      <c r="Q39" s="687"/>
      <c r="R39" s="1110" t="s">
        <v>363</v>
      </c>
      <c r="S39" s="1111"/>
      <c r="T39" s="1111"/>
      <c r="U39" s="1111"/>
      <c r="V39" s="1111"/>
      <c r="W39" s="1111"/>
      <c r="X39" s="1111"/>
      <c r="Y39" s="1112"/>
      <c r="Z39" s="870"/>
      <c r="AA39" s="871"/>
      <c r="AB39" s="871"/>
      <c r="AC39" s="871"/>
      <c r="AD39" s="871"/>
      <c r="AE39" s="871"/>
      <c r="AF39" s="872"/>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676"/>
      <c r="C40" s="677"/>
      <c r="D40" s="677"/>
      <c r="E40" s="677"/>
      <c r="F40" s="677"/>
      <c r="G40" s="677"/>
      <c r="H40" s="677"/>
      <c r="I40" s="677"/>
      <c r="J40" s="677"/>
      <c r="K40" s="677"/>
      <c r="L40" s="677"/>
      <c r="M40" s="677"/>
      <c r="N40" s="677"/>
      <c r="O40" s="678"/>
      <c r="P40" s="688"/>
      <c r="Q40" s="689"/>
      <c r="R40" s="1113"/>
      <c r="S40" s="1114"/>
      <c r="T40" s="1114"/>
      <c r="U40" s="1114"/>
      <c r="V40" s="1114"/>
      <c r="W40" s="1114"/>
      <c r="X40" s="1114"/>
      <c r="Y40" s="1115"/>
      <c r="Z40" s="873"/>
      <c r="AA40" s="874"/>
      <c r="AB40" s="874"/>
      <c r="AC40" s="874"/>
      <c r="AD40" s="874"/>
      <c r="AE40" s="874"/>
      <c r="AF40" s="875"/>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15"/>
      <c r="C41" s="35"/>
      <c r="D41" s="70"/>
      <c r="E41" s="35"/>
      <c r="F41" s="35"/>
      <c r="G41" s="35"/>
      <c r="H41" s="35"/>
      <c r="I41" s="35"/>
      <c r="J41" s="35"/>
      <c r="K41" s="35"/>
      <c r="L41" s="35"/>
      <c r="M41" s="35"/>
      <c r="N41" s="35"/>
      <c r="O41" s="35"/>
      <c r="P41" s="317"/>
      <c r="Q41" s="317"/>
      <c r="R41" s="1116" t="s">
        <v>369</v>
      </c>
      <c r="S41" s="1111"/>
      <c r="T41" s="1111"/>
      <c r="U41" s="1111"/>
      <c r="V41" s="1111"/>
      <c r="W41" s="1111"/>
      <c r="X41" s="1111"/>
      <c r="Y41" s="1112"/>
      <c r="Z41" s="870"/>
      <c r="AA41" s="871"/>
      <c r="AB41" s="871"/>
      <c r="AC41" s="871"/>
      <c r="AD41" s="871"/>
      <c r="AE41" s="871"/>
      <c r="AF41" s="872"/>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15"/>
      <c r="C42" s="57"/>
      <c r="D42" s="94" t="s">
        <v>370</v>
      </c>
      <c r="E42" s="957" t="s">
        <v>371</v>
      </c>
      <c r="F42" s="957"/>
      <c r="G42" s="957"/>
      <c r="H42" s="957"/>
      <c r="I42" s="957"/>
      <c r="J42" s="957"/>
      <c r="K42" s="957"/>
      <c r="L42" s="957"/>
      <c r="M42" s="957"/>
      <c r="N42" s="957"/>
      <c r="O42" s="957"/>
      <c r="P42" s="957"/>
      <c r="Q42" s="35"/>
      <c r="R42" s="1117"/>
      <c r="S42" s="1114"/>
      <c r="T42" s="1114"/>
      <c r="U42" s="1114"/>
      <c r="V42" s="1114"/>
      <c r="W42" s="1114"/>
      <c r="X42" s="1114"/>
      <c r="Y42" s="1115"/>
      <c r="Z42" s="873"/>
      <c r="AA42" s="874"/>
      <c r="AB42" s="874"/>
      <c r="AC42" s="874"/>
      <c r="AD42" s="874"/>
      <c r="AE42" s="874"/>
      <c r="AF42" s="875"/>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15"/>
      <c r="C43" s="57"/>
      <c r="D43" s="57"/>
      <c r="E43" s="957"/>
      <c r="F43" s="957"/>
      <c r="G43" s="957"/>
      <c r="H43" s="957"/>
      <c r="I43" s="957"/>
      <c r="J43" s="957"/>
      <c r="K43" s="957"/>
      <c r="L43" s="957"/>
      <c r="M43" s="957"/>
      <c r="N43" s="957"/>
      <c r="O43" s="957"/>
      <c r="P43" s="957"/>
      <c r="Q43" s="35"/>
      <c r="R43" s="1116" t="s">
        <v>372</v>
      </c>
      <c r="S43" s="1111"/>
      <c r="T43" s="1111"/>
      <c r="U43" s="1111"/>
      <c r="V43" s="1111"/>
      <c r="W43" s="1111"/>
      <c r="X43" s="1111"/>
      <c r="Y43" s="1112"/>
      <c r="Z43" s="870"/>
      <c r="AA43" s="871"/>
      <c r="AB43" s="871"/>
      <c r="AC43" s="871"/>
      <c r="AD43" s="871"/>
      <c r="AE43" s="871"/>
      <c r="AF43" s="872"/>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15"/>
      <c r="C44" s="57"/>
      <c r="D44" s="57"/>
      <c r="E44" s="957"/>
      <c r="F44" s="957"/>
      <c r="G44" s="957"/>
      <c r="H44" s="957"/>
      <c r="I44" s="957"/>
      <c r="J44" s="957"/>
      <c r="K44" s="957"/>
      <c r="L44" s="957"/>
      <c r="M44" s="957"/>
      <c r="N44" s="957"/>
      <c r="O44" s="957"/>
      <c r="P44" s="957"/>
      <c r="Q44" s="35"/>
      <c r="R44" s="1117"/>
      <c r="S44" s="1114"/>
      <c r="T44" s="1114"/>
      <c r="U44" s="1114"/>
      <c r="V44" s="1114"/>
      <c r="W44" s="1114"/>
      <c r="X44" s="1114"/>
      <c r="Y44" s="1115"/>
      <c r="Z44" s="873"/>
      <c r="AA44" s="874"/>
      <c r="AB44" s="874"/>
      <c r="AC44" s="874"/>
      <c r="AD44" s="874"/>
      <c r="AE44" s="874"/>
      <c r="AF44" s="875"/>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15"/>
      <c r="C45" s="57"/>
      <c r="D45" s="57"/>
      <c r="E45" s="957"/>
      <c r="F45" s="957"/>
      <c r="G45" s="957"/>
      <c r="H45" s="957"/>
      <c r="I45" s="957"/>
      <c r="J45" s="957"/>
      <c r="K45" s="957"/>
      <c r="L45" s="957"/>
      <c r="M45" s="957"/>
      <c r="N45" s="957"/>
      <c r="O45" s="957"/>
      <c r="P45" s="957"/>
      <c r="Q45" s="35"/>
      <c r="R45" s="1116" t="s">
        <v>373</v>
      </c>
      <c r="S45" s="1111"/>
      <c r="T45" s="1111"/>
      <c r="U45" s="1111"/>
      <c r="V45" s="1111"/>
      <c r="W45" s="1111"/>
      <c r="X45" s="1111"/>
      <c r="Y45" s="1112"/>
      <c r="Z45" s="870"/>
      <c r="AA45" s="871"/>
      <c r="AB45" s="871"/>
      <c r="AC45" s="871"/>
      <c r="AD45" s="871"/>
      <c r="AE45" s="871"/>
      <c r="AF45" s="872"/>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15"/>
      <c r="C46" s="35"/>
      <c r="D46" s="35"/>
      <c r="E46" s="35"/>
      <c r="F46" s="35"/>
      <c r="G46" s="35"/>
      <c r="H46" s="35"/>
      <c r="I46" s="35"/>
      <c r="J46" s="35"/>
      <c r="K46" s="35"/>
      <c r="L46" s="35"/>
      <c r="M46" s="35"/>
      <c r="N46" s="35"/>
      <c r="O46" s="35"/>
      <c r="P46" s="35"/>
      <c r="Q46" s="35"/>
      <c r="R46" s="1117"/>
      <c r="S46" s="1114"/>
      <c r="T46" s="1114"/>
      <c r="U46" s="1114"/>
      <c r="V46" s="1114"/>
      <c r="W46" s="1114"/>
      <c r="X46" s="1114"/>
      <c r="Y46" s="1115"/>
      <c r="Z46" s="873"/>
      <c r="AA46" s="874"/>
      <c r="AB46" s="874"/>
      <c r="AC46" s="874"/>
      <c r="AD46" s="874"/>
      <c r="AE46" s="874"/>
      <c r="AF46" s="875"/>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15"/>
      <c r="C47" s="35"/>
      <c r="D47" s="35"/>
      <c r="E47" s="35"/>
      <c r="F47" s="35"/>
      <c r="G47" s="35"/>
      <c r="H47" s="35"/>
      <c r="I47" s="35"/>
      <c r="J47" s="35"/>
      <c r="K47" s="35"/>
      <c r="L47" s="35"/>
      <c r="M47" s="35"/>
      <c r="N47" s="35"/>
      <c r="O47" s="35"/>
      <c r="P47" s="35"/>
      <c r="Q47" s="35"/>
      <c r="R47" s="1104" t="s">
        <v>374</v>
      </c>
      <c r="S47" s="1105"/>
      <c r="T47" s="1105"/>
      <c r="U47" s="1105"/>
      <c r="V47" s="1105"/>
      <c r="W47" s="1105"/>
      <c r="X47" s="1105"/>
      <c r="Y47" s="1106"/>
      <c r="Z47" s="1118"/>
      <c r="AA47" s="1119"/>
      <c r="AB47" s="1119"/>
      <c r="AC47" s="1119"/>
      <c r="AD47" s="1119"/>
      <c r="AE47" s="1119"/>
      <c r="AF47" s="1120"/>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15"/>
      <c r="C48" s="35"/>
      <c r="D48" s="35"/>
      <c r="E48" s="35"/>
      <c r="F48" s="35"/>
      <c r="G48" s="35"/>
      <c r="H48" s="35"/>
      <c r="I48" s="35"/>
      <c r="J48" s="35"/>
      <c r="K48" s="35"/>
      <c r="L48" s="35"/>
      <c r="M48" s="35"/>
      <c r="N48" s="35"/>
      <c r="O48" s="35"/>
      <c r="P48" s="35"/>
      <c r="Q48" s="35"/>
      <c r="R48" s="1107"/>
      <c r="S48" s="1108"/>
      <c r="T48" s="1108"/>
      <c r="U48" s="1108"/>
      <c r="V48" s="1108"/>
      <c r="W48" s="1108"/>
      <c r="X48" s="1108"/>
      <c r="Y48" s="1109"/>
      <c r="Z48" s="1121"/>
      <c r="AA48" s="1122"/>
      <c r="AB48" s="1122"/>
      <c r="AC48" s="1122"/>
      <c r="AD48" s="1122"/>
      <c r="AE48" s="1122"/>
      <c r="AF48" s="112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15"/>
      <c r="C49" s="35"/>
      <c r="D49" s="35"/>
      <c r="E49" s="35"/>
      <c r="F49" s="35"/>
      <c r="G49" s="35"/>
      <c r="H49" s="35"/>
      <c r="I49" s="35"/>
      <c r="J49" s="35"/>
      <c r="K49" s="35"/>
      <c r="L49" s="35"/>
      <c r="M49" s="35"/>
      <c r="N49" s="35"/>
      <c r="O49" s="35"/>
      <c r="P49" s="35"/>
      <c r="Q49" s="35"/>
      <c r="R49" s="318"/>
      <c r="S49" s="319"/>
      <c r="T49" s="319"/>
      <c r="U49" s="319"/>
      <c r="V49" s="319"/>
      <c r="W49" s="319"/>
      <c r="X49" s="319"/>
      <c r="Y49" s="320"/>
      <c r="Z49" s="1121"/>
      <c r="AA49" s="1122"/>
      <c r="AB49" s="1122"/>
      <c r="AC49" s="1122"/>
      <c r="AD49" s="1122"/>
      <c r="AE49" s="1122"/>
      <c r="AF49" s="112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15"/>
      <c r="C50" s="35"/>
      <c r="D50" s="35"/>
      <c r="E50" s="35"/>
      <c r="F50" s="35"/>
      <c r="G50" s="35"/>
      <c r="H50" s="35"/>
      <c r="I50" s="35"/>
      <c r="J50" s="35"/>
      <c r="K50" s="35"/>
      <c r="L50" s="35"/>
      <c r="M50" s="35"/>
      <c r="N50" s="35"/>
      <c r="O50" s="35"/>
      <c r="P50" s="35"/>
      <c r="Q50" s="35"/>
      <c r="R50" s="318"/>
      <c r="S50" s="319"/>
      <c r="T50" s="319"/>
      <c r="U50" s="319"/>
      <c r="V50" s="319"/>
      <c r="W50" s="319"/>
      <c r="X50" s="319"/>
      <c r="Y50" s="320"/>
      <c r="Z50" s="1121"/>
      <c r="AA50" s="1122"/>
      <c r="AB50" s="1122"/>
      <c r="AC50" s="1122"/>
      <c r="AD50" s="1122"/>
      <c r="AE50" s="1122"/>
      <c r="AF50" s="112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15"/>
      <c r="C51" s="35"/>
      <c r="D51" s="35"/>
      <c r="E51" s="35"/>
      <c r="F51" s="35"/>
      <c r="G51" s="35"/>
      <c r="H51" s="35"/>
      <c r="I51" s="35"/>
      <c r="J51" s="35"/>
      <c r="K51" s="35"/>
      <c r="L51" s="35"/>
      <c r="M51" s="35"/>
      <c r="N51" s="35"/>
      <c r="O51" s="35"/>
      <c r="P51" s="35"/>
      <c r="Q51" s="35"/>
      <c r="R51" s="318"/>
      <c r="S51" s="319"/>
      <c r="T51" s="319"/>
      <c r="U51" s="319"/>
      <c r="V51" s="319"/>
      <c r="W51" s="319"/>
      <c r="X51" s="319"/>
      <c r="Y51" s="320"/>
      <c r="Z51" s="1121"/>
      <c r="AA51" s="1122"/>
      <c r="AB51" s="1122"/>
      <c r="AC51" s="1122"/>
      <c r="AD51" s="1122"/>
      <c r="AE51" s="1122"/>
      <c r="AF51" s="1123"/>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16"/>
      <c r="C52" s="36"/>
      <c r="D52" s="36"/>
      <c r="E52" s="36"/>
      <c r="F52" s="36"/>
      <c r="G52" s="36"/>
      <c r="H52" s="36"/>
      <c r="I52" s="36"/>
      <c r="J52" s="36"/>
      <c r="K52" s="36"/>
      <c r="L52" s="36"/>
      <c r="M52" s="36"/>
      <c r="N52" s="36"/>
      <c r="O52" s="36"/>
      <c r="P52" s="36"/>
      <c r="Q52" s="36"/>
      <c r="R52" s="321"/>
      <c r="S52" s="322"/>
      <c r="T52" s="322"/>
      <c r="U52" s="322"/>
      <c r="V52" s="322"/>
      <c r="W52" s="322"/>
      <c r="X52" s="322"/>
      <c r="Y52" s="323"/>
      <c r="Z52" s="1124"/>
      <c r="AA52" s="1125"/>
      <c r="AB52" s="1125"/>
      <c r="AC52" s="1125"/>
      <c r="AD52" s="1125"/>
      <c r="AE52" s="1125"/>
      <c r="AF52" s="1126"/>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sheetData>
  <sheetProtection algorithmName="SHA-512" hashValue="he8Nkty8h8vS34rbVfW0l906rVPBXTuedTA7R/up8JVE/D/jQhlSYdUW/c963NoMFnNBhFp31tTWVNn/W4lQjg==" saltValue="B2r3Zp3KYohXI02LsjZlfg=="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5">
    <mergeCell ref="Z41:AF42"/>
    <mergeCell ref="Z43:AF44"/>
    <mergeCell ref="Z45:AF46"/>
    <mergeCell ref="Z47:AF52"/>
    <mergeCell ref="Z31:AF32"/>
    <mergeCell ref="Z33:AF34"/>
    <mergeCell ref="Z35:AF36"/>
    <mergeCell ref="Z37:AF38"/>
    <mergeCell ref="Z39:AF40"/>
    <mergeCell ref="C11:G12"/>
    <mergeCell ref="J11:J12"/>
    <mergeCell ref="K11:AE12"/>
    <mergeCell ref="AF11:AF12"/>
    <mergeCell ref="AF13:AF14"/>
    <mergeCell ref="C13:G14"/>
    <mergeCell ref="J13:J14"/>
    <mergeCell ref="K13:AE14"/>
    <mergeCell ref="H11:I12"/>
    <mergeCell ref="H13:I14"/>
    <mergeCell ref="C15:G16"/>
    <mergeCell ref="J15:J16"/>
    <mergeCell ref="K15:AE16"/>
    <mergeCell ref="AF15:AF16"/>
    <mergeCell ref="B29:O30"/>
    <mergeCell ref="R29:Y30"/>
    <mergeCell ref="C19:AF21"/>
    <mergeCell ref="B26:O26"/>
    <mergeCell ref="R26:Y26"/>
    <mergeCell ref="B27:O28"/>
    <mergeCell ref="R27:Y28"/>
    <mergeCell ref="H15:I16"/>
    <mergeCell ref="P27:Q28"/>
    <mergeCell ref="P29:Q30"/>
    <mergeCell ref="Z27:AF28"/>
    <mergeCell ref="Z29:AF30"/>
    <mergeCell ref="B31:O32"/>
    <mergeCell ref="R31:Y32"/>
    <mergeCell ref="B33:O34"/>
    <mergeCell ref="R33:Y34"/>
    <mergeCell ref="B35:O36"/>
    <mergeCell ref="R35:Y36"/>
    <mergeCell ref="P31:Q32"/>
    <mergeCell ref="P33:Q34"/>
    <mergeCell ref="P35:Q36"/>
    <mergeCell ref="R47:Y48"/>
    <mergeCell ref="B37:O38"/>
    <mergeCell ref="R37:Y38"/>
    <mergeCell ref="B39:O40"/>
    <mergeCell ref="R39:Y40"/>
    <mergeCell ref="R41:Y42"/>
    <mergeCell ref="E42:P45"/>
    <mergeCell ref="R43:Y44"/>
    <mergeCell ref="R45:Y46"/>
    <mergeCell ref="P37:Q38"/>
    <mergeCell ref="P39:Q40"/>
  </mergeCells>
  <phoneticPr fontId="2"/>
  <conditionalFormatting sqref="P27:Q40 H11:I16">
    <cfRule type="cellIs" dxfId="987" priority="52" operator="notEqual">
      <formula>""</formula>
    </cfRule>
  </conditionalFormatting>
  <conditionalFormatting sqref="K11:AE12">
    <cfRule type="expression" dxfId="986" priority="24">
      <formula>$H$11=8</formula>
    </cfRule>
  </conditionalFormatting>
  <conditionalFormatting sqref="K13:AE14">
    <cfRule type="expression" dxfId="985" priority="23">
      <formula>$H$13=8</formula>
    </cfRule>
  </conditionalFormatting>
  <conditionalFormatting sqref="K15:AE16">
    <cfRule type="expression" dxfId="984" priority="22">
      <formula>$H$15=8</formula>
    </cfRule>
  </conditionalFormatting>
  <conditionalFormatting sqref="R27:AF28">
    <cfRule type="expression" dxfId="983" priority="21">
      <formula>$P$27=2</formula>
    </cfRule>
  </conditionalFormatting>
  <conditionalFormatting sqref="R29:AF30">
    <cfRule type="expression" dxfId="982" priority="20">
      <formula>$P$29=2</formula>
    </cfRule>
  </conditionalFormatting>
  <conditionalFormatting sqref="R31:AF32">
    <cfRule type="expression" dxfId="981" priority="19">
      <formula>$P$31=2</formula>
    </cfRule>
  </conditionalFormatting>
  <conditionalFormatting sqref="R33:AF34">
    <cfRule type="expression" dxfId="980" priority="18">
      <formula>$P$33=2</formula>
    </cfRule>
  </conditionalFormatting>
  <conditionalFormatting sqref="R35:AF36">
    <cfRule type="expression" dxfId="979" priority="17">
      <formula>$P$35=2</formula>
    </cfRule>
  </conditionalFormatting>
  <conditionalFormatting sqref="R37:AF38">
    <cfRule type="expression" dxfId="978" priority="16">
      <formula>$P$37=2</formula>
    </cfRule>
  </conditionalFormatting>
  <conditionalFormatting sqref="R39:AF52">
    <cfRule type="expression" dxfId="977" priority="15">
      <formula>$P$39=2</formula>
    </cfRule>
  </conditionalFormatting>
  <conditionalFormatting sqref="Z27:AF28">
    <cfRule type="expression" dxfId="976" priority="14">
      <formula>$P$27=2</formula>
    </cfRule>
  </conditionalFormatting>
  <conditionalFormatting sqref="Z29:AF30">
    <cfRule type="expression" dxfId="975" priority="13">
      <formula>$P$29=2</formula>
    </cfRule>
  </conditionalFormatting>
  <conditionalFormatting sqref="Z31:AF32">
    <cfRule type="expression" dxfId="974" priority="12">
      <formula>$P$31=2</formula>
    </cfRule>
  </conditionalFormatting>
  <conditionalFormatting sqref="Z33:AF34">
    <cfRule type="expression" dxfId="973" priority="11">
      <formula>$P$33=2</formula>
    </cfRule>
  </conditionalFormatting>
  <conditionalFormatting sqref="Z35:AF36">
    <cfRule type="expression" dxfId="972" priority="10">
      <formula>$P$35=2</formula>
    </cfRule>
  </conditionalFormatting>
  <conditionalFormatting sqref="Z37:AF38">
    <cfRule type="expression" dxfId="971" priority="9">
      <formula>$P$37=2</formula>
    </cfRule>
  </conditionalFormatting>
  <conditionalFormatting sqref="Z39:AF52">
    <cfRule type="expression" dxfId="970" priority="8">
      <formula>$P$39=2</formula>
    </cfRule>
  </conditionalFormatting>
  <conditionalFormatting sqref="K11:AE16">
    <cfRule type="cellIs" dxfId="969" priority="7" operator="notEqual">
      <formula>""</formula>
    </cfRule>
  </conditionalFormatting>
  <dataValidations count="3">
    <dataValidation type="list" allowBlank="1" showInputMessage="1" showErrorMessage="1" errorTitle="【注意】" error="上の該当番号を選択してください。" sqref="H11:I16" xr:uid="{EC25457C-F14C-47E9-9525-FC52485E3F3D}">
      <formula1>"1,2,3,4,5,6,7,8"</formula1>
    </dataValidation>
    <dataValidation type="list" allowBlank="1" showInputMessage="1" showErrorMessage="1" errorTitle="【注意】" error="上の該当番号を選択してください。" sqref="P27:Q40" xr:uid="{9D4884F5-3CE2-44E7-A35A-77404A1AEB88}">
      <formula1>"1,2"</formula1>
    </dataValidation>
    <dataValidation type="whole" operator="greaterThanOrEqual" allowBlank="1" showInputMessage="1" showErrorMessage="1" error="ここでは小数点以下の値は入力できません。下の「再試行」をクリックし整数で入力してください。" sqref="Z27:AF30 Z33:AF46 Z31:AF32" xr:uid="{DD0F3A5B-911F-4088-A7FA-6EF271911D10}">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id="{F6181774-A30E-4744-87DA-2067137A0B84}">
            <xm:f>SUM('15'!$K$7,'15'!$K$9,'15'!$K$11,'15'!$K$13,'15'!$K$17,'15'!$K$21)=0</xm:f>
            <x14:dxf>
              <font>
                <color theme="2"/>
              </font>
            </x14:dxf>
          </x14:cfRule>
          <xm:sqref>C11:G12</xm:sqref>
        </x14:conditionalFormatting>
        <x14:conditionalFormatting xmlns:xm="http://schemas.microsoft.com/office/excel/2006/main">
          <x14:cfRule type="expression" priority="5" id="{D7FFB511-CCF7-4963-8470-D18BCFA1B44F}">
            <xm:f>SUM('15'!$K$7,'15'!$K$9,'15'!$K$11,'15'!$K$13,'15'!$K$17,'15'!$K$21)=0</xm:f>
            <x14:dxf>
              <fill>
                <patternFill patternType="lightGray">
                  <bgColor auto="1"/>
                </patternFill>
              </fill>
            </x14:dxf>
          </x14:cfRule>
          <xm:sqref>H11:I12</xm:sqref>
        </x14:conditionalFormatting>
        <x14:conditionalFormatting xmlns:xm="http://schemas.microsoft.com/office/excel/2006/main">
          <x14:cfRule type="expression" priority="4" id="{6E16740C-BBAB-4956-A823-F6BBC7213BF4}">
            <xm:f>SUM('15'!$K$15,'15'!$K$19,'15'!$K$23)=0</xm:f>
            <x14:dxf>
              <font>
                <color theme="2"/>
              </font>
            </x14:dxf>
          </x14:cfRule>
          <xm:sqref>C13:G14</xm:sqref>
        </x14:conditionalFormatting>
        <x14:conditionalFormatting xmlns:xm="http://schemas.microsoft.com/office/excel/2006/main">
          <x14:cfRule type="expression" priority="3" id="{C40675C8-7285-4BAF-ADA6-2C9F6B81E7BE}">
            <xm:f>SUM('15'!$K$15,'15'!$K$19,'15'!$K$23)=0</xm:f>
            <x14:dxf>
              <fill>
                <patternFill patternType="lightGray">
                  <bgColor auto="1"/>
                </patternFill>
              </fill>
            </x14:dxf>
          </x14:cfRule>
          <xm:sqref>H13:I14</xm:sqref>
        </x14:conditionalFormatting>
        <x14:conditionalFormatting xmlns:xm="http://schemas.microsoft.com/office/excel/2006/main">
          <x14:cfRule type="expression" priority="2" id="{386A3D66-18E6-4B16-9E45-F1C8C66938F5}">
            <xm:f>'15'!$K$25=0</xm:f>
            <x14:dxf>
              <font>
                <color theme="2"/>
              </font>
            </x14:dxf>
          </x14:cfRule>
          <xm:sqref>C15:G16</xm:sqref>
        </x14:conditionalFormatting>
        <x14:conditionalFormatting xmlns:xm="http://schemas.microsoft.com/office/excel/2006/main">
          <x14:cfRule type="expression" priority="1" id="{7B9F21FF-F3F3-47D6-BA8E-F0B579027DA5}">
            <xm:f>'15'!$K$25=0</xm:f>
            <x14:dxf>
              <fill>
                <patternFill patternType="lightGray">
                  <bgColor auto="1"/>
                </patternFill>
              </fill>
            </x14:dxf>
          </x14:cfRule>
          <xm:sqref>H15:I16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FE6B2-8870-4129-A0BA-58BD33439F08}">
  <sheetPr codeName="Sheet21"/>
  <dimension ref="A1:BN40"/>
  <sheetViews>
    <sheetView showGridLines="0" view="pageBreakPreview" zoomScaleNormal="100" zoomScaleSheetLayoutView="100" workbookViewId="0">
      <selection activeCell="P6" sqref="P6:Q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809" t="s">
        <v>360</v>
      </c>
      <c r="C4" s="810"/>
      <c r="D4" s="810"/>
      <c r="E4" s="810"/>
      <c r="F4" s="810"/>
      <c r="G4" s="810"/>
      <c r="H4" s="810"/>
      <c r="I4" s="810"/>
      <c r="J4" s="810"/>
      <c r="K4" s="810"/>
      <c r="L4" s="810"/>
      <c r="M4" s="810"/>
      <c r="N4" s="810"/>
      <c r="O4" s="811"/>
      <c r="P4" s="324" t="s">
        <v>101</v>
      </c>
      <c r="Q4" s="325"/>
      <c r="R4" s="809" t="s">
        <v>361</v>
      </c>
      <c r="S4" s="810"/>
      <c r="T4" s="810"/>
      <c r="U4" s="810"/>
      <c r="V4" s="810"/>
      <c r="W4" s="810"/>
      <c r="X4" s="810"/>
      <c r="Y4" s="811"/>
      <c r="Z4" s="226" t="s">
        <v>101</v>
      </c>
      <c r="AA4" s="223"/>
      <c r="AB4" s="223"/>
      <c r="AC4" s="223"/>
      <c r="AD4" s="223"/>
      <c r="AE4" s="223"/>
      <c r="AF4" s="223"/>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5" t="s">
        <v>890</v>
      </c>
      <c r="C5" s="35"/>
      <c r="D5" s="35"/>
      <c r="E5" s="35"/>
      <c r="F5" s="35"/>
      <c r="G5" s="35"/>
      <c r="H5" s="35"/>
      <c r="I5" s="35"/>
      <c r="J5" s="35"/>
      <c r="K5" s="35"/>
      <c r="L5" s="35"/>
      <c r="M5" s="35"/>
      <c r="N5" s="35"/>
      <c r="O5" s="35"/>
      <c r="P5" s="35"/>
      <c r="Q5" s="35"/>
      <c r="R5" s="34"/>
      <c r="S5" s="34"/>
      <c r="T5" s="34"/>
      <c r="U5" s="34"/>
      <c r="V5" s="34"/>
      <c r="W5" s="34"/>
      <c r="X5" s="34"/>
      <c r="Y5" s="34"/>
      <c r="Z5" s="326"/>
      <c r="AA5" s="326"/>
      <c r="AB5" s="326"/>
      <c r="AC5" s="326"/>
      <c r="AD5" s="326"/>
      <c r="AE5" s="326"/>
      <c r="AF5" s="327"/>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59"/>
      <c r="C6" s="673" t="s">
        <v>375</v>
      </c>
      <c r="D6" s="674"/>
      <c r="E6" s="674"/>
      <c r="F6" s="674"/>
      <c r="G6" s="674"/>
      <c r="H6" s="674"/>
      <c r="I6" s="674"/>
      <c r="J6" s="674"/>
      <c r="K6" s="674"/>
      <c r="L6" s="674"/>
      <c r="M6" s="674"/>
      <c r="N6" s="674"/>
      <c r="O6" s="745"/>
      <c r="P6" s="684"/>
      <c r="Q6" s="685"/>
      <c r="R6" s="1127" t="s">
        <v>376</v>
      </c>
      <c r="S6" s="882"/>
      <c r="T6" s="882"/>
      <c r="U6" s="882"/>
      <c r="V6" s="882"/>
      <c r="W6" s="882"/>
      <c r="X6" s="882"/>
      <c r="Y6" s="887"/>
      <c r="Z6" s="870"/>
      <c r="AA6" s="871"/>
      <c r="AB6" s="871"/>
      <c r="AC6" s="871"/>
      <c r="AD6" s="871"/>
      <c r="AE6" s="871"/>
      <c r="AF6" s="872"/>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59"/>
      <c r="C7" s="679"/>
      <c r="D7" s="680"/>
      <c r="E7" s="680"/>
      <c r="F7" s="680"/>
      <c r="G7" s="680"/>
      <c r="H7" s="680"/>
      <c r="I7" s="680"/>
      <c r="J7" s="680"/>
      <c r="K7" s="680"/>
      <c r="L7" s="680"/>
      <c r="M7" s="680"/>
      <c r="N7" s="680"/>
      <c r="O7" s="746"/>
      <c r="P7" s="686"/>
      <c r="Q7" s="687"/>
      <c r="R7" s="1128"/>
      <c r="S7" s="885"/>
      <c r="T7" s="885"/>
      <c r="U7" s="885"/>
      <c r="V7" s="885"/>
      <c r="W7" s="885"/>
      <c r="X7" s="885"/>
      <c r="Y7" s="888"/>
      <c r="Z7" s="873"/>
      <c r="AA7" s="874"/>
      <c r="AB7" s="874"/>
      <c r="AC7" s="874"/>
      <c r="AD7" s="874"/>
      <c r="AE7" s="874"/>
      <c r="AF7" s="875"/>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59"/>
      <c r="C8" s="673" t="s">
        <v>377</v>
      </c>
      <c r="D8" s="674"/>
      <c r="E8" s="674"/>
      <c r="F8" s="674"/>
      <c r="G8" s="674"/>
      <c r="H8" s="674"/>
      <c r="I8" s="674"/>
      <c r="J8" s="674"/>
      <c r="K8" s="674"/>
      <c r="L8" s="674"/>
      <c r="M8" s="674"/>
      <c r="N8" s="674"/>
      <c r="O8" s="745"/>
      <c r="P8" s="686"/>
      <c r="Q8" s="687"/>
      <c r="R8" s="1127" t="s">
        <v>376</v>
      </c>
      <c r="S8" s="882"/>
      <c r="T8" s="882"/>
      <c r="U8" s="882"/>
      <c r="V8" s="882"/>
      <c r="W8" s="882"/>
      <c r="X8" s="882"/>
      <c r="Y8" s="887"/>
      <c r="Z8" s="870"/>
      <c r="AA8" s="871"/>
      <c r="AB8" s="871"/>
      <c r="AC8" s="871"/>
      <c r="AD8" s="871"/>
      <c r="AE8" s="871"/>
      <c r="AF8" s="872"/>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59"/>
      <c r="C9" s="679"/>
      <c r="D9" s="680"/>
      <c r="E9" s="680"/>
      <c r="F9" s="680"/>
      <c r="G9" s="680"/>
      <c r="H9" s="680"/>
      <c r="I9" s="680"/>
      <c r="J9" s="680"/>
      <c r="K9" s="680"/>
      <c r="L9" s="680"/>
      <c r="M9" s="680"/>
      <c r="N9" s="680"/>
      <c r="O9" s="746"/>
      <c r="P9" s="686"/>
      <c r="Q9" s="687"/>
      <c r="R9" s="1128"/>
      <c r="S9" s="885"/>
      <c r="T9" s="885"/>
      <c r="U9" s="885"/>
      <c r="V9" s="885"/>
      <c r="W9" s="885"/>
      <c r="X9" s="885"/>
      <c r="Y9" s="888"/>
      <c r="Z9" s="873"/>
      <c r="AA9" s="874"/>
      <c r="AB9" s="874"/>
      <c r="AC9" s="874"/>
      <c r="AD9" s="874"/>
      <c r="AE9" s="874"/>
      <c r="AF9" s="875"/>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59"/>
      <c r="C10" s="673" t="s">
        <v>378</v>
      </c>
      <c r="D10" s="674"/>
      <c r="E10" s="674"/>
      <c r="F10" s="674"/>
      <c r="G10" s="674"/>
      <c r="H10" s="674"/>
      <c r="I10" s="674"/>
      <c r="J10" s="674"/>
      <c r="K10" s="674"/>
      <c r="L10" s="674"/>
      <c r="M10" s="674"/>
      <c r="N10" s="674"/>
      <c r="O10" s="745"/>
      <c r="P10" s="686"/>
      <c r="Q10" s="687"/>
      <c r="R10" s="1127" t="s">
        <v>376</v>
      </c>
      <c r="S10" s="882"/>
      <c r="T10" s="882"/>
      <c r="U10" s="882"/>
      <c r="V10" s="882"/>
      <c r="W10" s="882"/>
      <c r="X10" s="882"/>
      <c r="Y10" s="887"/>
      <c r="Z10" s="870"/>
      <c r="AA10" s="871"/>
      <c r="AB10" s="871"/>
      <c r="AC10" s="871"/>
      <c r="AD10" s="871"/>
      <c r="AE10" s="871"/>
      <c r="AF10" s="872"/>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59"/>
      <c r="C11" s="679"/>
      <c r="D11" s="680"/>
      <c r="E11" s="680"/>
      <c r="F11" s="680"/>
      <c r="G11" s="680"/>
      <c r="H11" s="680"/>
      <c r="I11" s="680"/>
      <c r="J11" s="680"/>
      <c r="K11" s="680"/>
      <c r="L11" s="680"/>
      <c r="M11" s="680"/>
      <c r="N11" s="680"/>
      <c r="O11" s="746"/>
      <c r="P11" s="686"/>
      <c r="Q11" s="687"/>
      <c r="R11" s="1128"/>
      <c r="S11" s="885"/>
      <c r="T11" s="885"/>
      <c r="U11" s="885"/>
      <c r="V11" s="885"/>
      <c r="W11" s="885"/>
      <c r="X11" s="885"/>
      <c r="Y11" s="888"/>
      <c r="Z11" s="873"/>
      <c r="AA11" s="874"/>
      <c r="AB11" s="874"/>
      <c r="AC11" s="874"/>
      <c r="AD11" s="874"/>
      <c r="AE11" s="874"/>
      <c r="AF11" s="875"/>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59"/>
      <c r="C12" s="673" t="s">
        <v>379</v>
      </c>
      <c r="D12" s="674"/>
      <c r="E12" s="674"/>
      <c r="F12" s="674"/>
      <c r="G12" s="674"/>
      <c r="H12" s="674"/>
      <c r="I12" s="674"/>
      <c r="J12" s="674"/>
      <c r="K12" s="674"/>
      <c r="L12" s="674"/>
      <c r="M12" s="674"/>
      <c r="N12" s="674"/>
      <c r="O12" s="745"/>
      <c r="P12" s="686"/>
      <c r="Q12" s="687"/>
      <c r="R12" s="1127" t="s">
        <v>376</v>
      </c>
      <c r="S12" s="882"/>
      <c r="T12" s="882"/>
      <c r="U12" s="882"/>
      <c r="V12" s="882"/>
      <c r="W12" s="882"/>
      <c r="X12" s="882"/>
      <c r="Y12" s="887"/>
      <c r="Z12" s="870"/>
      <c r="AA12" s="871"/>
      <c r="AB12" s="871"/>
      <c r="AC12" s="871"/>
      <c r="AD12" s="871"/>
      <c r="AE12" s="871"/>
      <c r="AF12" s="872"/>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59"/>
      <c r="C13" s="679"/>
      <c r="D13" s="680"/>
      <c r="E13" s="680"/>
      <c r="F13" s="680"/>
      <c r="G13" s="680"/>
      <c r="H13" s="680"/>
      <c r="I13" s="680"/>
      <c r="J13" s="680"/>
      <c r="K13" s="680"/>
      <c r="L13" s="680"/>
      <c r="M13" s="680"/>
      <c r="N13" s="680"/>
      <c r="O13" s="746"/>
      <c r="P13" s="686"/>
      <c r="Q13" s="687"/>
      <c r="R13" s="1128"/>
      <c r="S13" s="885"/>
      <c r="T13" s="885"/>
      <c r="U13" s="885"/>
      <c r="V13" s="885"/>
      <c r="W13" s="885"/>
      <c r="X13" s="885"/>
      <c r="Y13" s="888"/>
      <c r="Z13" s="873"/>
      <c r="AA13" s="874"/>
      <c r="AB13" s="874"/>
      <c r="AC13" s="874"/>
      <c r="AD13" s="874"/>
      <c r="AE13" s="874"/>
      <c r="AF13" s="875"/>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59"/>
      <c r="C14" s="673" t="s">
        <v>380</v>
      </c>
      <c r="D14" s="674"/>
      <c r="E14" s="674"/>
      <c r="F14" s="674"/>
      <c r="G14" s="674"/>
      <c r="H14" s="674"/>
      <c r="I14" s="674"/>
      <c r="J14" s="674"/>
      <c r="K14" s="674"/>
      <c r="L14" s="674"/>
      <c r="M14" s="674"/>
      <c r="N14" s="674"/>
      <c r="O14" s="745"/>
      <c r="P14" s="686"/>
      <c r="Q14" s="687"/>
      <c r="R14" s="1127" t="s">
        <v>376</v>
      </c>
      <c r="S14" s="882"/>
      <c r="T14" s="882"/>
      <c r="U14" s="882"/>
      <c r="V14" s="882"/>
      <c r="W14" s="882"/>
      <c r="X14" s="882"/>
      <c r="Y14" s="887"/>
      <c r="Z14" s="870"/>
      <c r="AA14" s="871"/>
      <c r="AB14" s="871"/>
      <c r="AC14" s="871"/>
      <c r="AD14" s="871"/>
      <c r="AE14" s="871"/>
      <c r="AF14" s="872"/>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59"/>
      <c r="C15" s="679"/>
      <c r="D15" s="680"/>
      <c r="E15" s="680"/>
      <c r="F15" s="680"/>
      <c r="G15" s="680"/>
      <c r="H15" s="680"/>
      <c r="I15" s="680"/>
      <c r="J15" s="680"/>
      <c r="K15" s="680"/>
      <c r="L15" s="680"/>
      <c r="M15" s="680"/>
      <c r="N15" s="680"/>
      <c r="O15" s="746"/>
      <c r="P15" s="686"/>
      <c r="Q15" s="687"/>
      <c r="R15" s="1128"/>
      <c r="S15" s="885"/>
      <c r="T15" s="885"/>
      <c r="U15" s="885"/>
      <c r="V15" s="885"/>
      <c r="W15" s="885"/>
      <c r="X15" s="885"/>
      <c r="Y15" s="888"/>
      <c r="Z15" s="873"/>
      <c r="AA15" s="874"/>
      <c r="AB15" s="874"/>
      <c r="AC15" s="874"/>
      <c r="AD15" s="874"/>
      <c r="AE15" s="874"/>
      <c r="AF15" s="875"/>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59"/>
      <c r="C16" s="155" t="s">
        <v>381</v>
      </c>
      <c r="D16" s="328"/>
      <c r="E16" s="328"/>
      <c r="F16" s="328"/>
      <c r="G16" s="328"/>
      <c r="H16" s="328"/>
      <c r="I16" s="328"/>
      <c r="J16" s="328"/>
      <c r="K16" s="328"/>
      <c r="L16" s="328"/>
      <c r="M16" s="328"/>
      <c r="N16" s="328"/>
      <c r="O16" s="328"/>
      <c r="P16" s="686"/>
      <c r="Q16" s="687"/>
      <c r="R16" s="1127" t="s">
        <v>376</v>
      </c>
      <c r="S16" s="882"/>
      <c r="T16" s="882"/>
      <c r="U16" s="882"/>
      <c r="V16" s="882"/>
      <c r="W16" s="882"/>
      <c r="X16" s="882"/>
      <c r="Y16" s="887"/>
      <c r="Z16" s="870"/>
      <c r="AA16" s="871"/>
      <c r="AB16" s="871"/>
      <c r="AC16" s="871"/>
      <c r="AD16" s="871"/>
      <c r="AE16" s="871"/>
      <c r="AF16" s="872"/>
      <c r="AG16" s="204"/>
      <c r="AH16" s="207"/>
      <c r="AI16" s="69"/>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59"/>
      <c r="C17" s="35"/>
      <c r="D17" s="1129"/>
      <c r="E17" s="1129"/>
      <c r="F17" s="1129"/>
      <c r="G17" s="1129"/>
      <c r="H17" s="1129"/>
      <c r="I17" s="1129"/>
      <c r="J17" s="1129"/>
      <c r="K17" s="1129"/>
      <c r="L17" s="1129"/>
      <c r="M17" s="1129"/>
      <c r="N17" s="1129"/>
      <c r="O17" s="35"/>
      <c r="P17" s="688"/>
      <c r="Q17" s="689"/>
      <c r="R17" s="1128"/>
      <c r="S17" s="885"/>
      <c r="T17" s="885"/>
      <c r="U17" s="885"/>
      <c r="V17" s="885"/>
      <c r="W17" s="885"/>
      <c r="X17" s="885"/>
      <c r="Y17" s="888"/>
      <c r="Z17" s="873"/>
      <c r="AA17" s="874"/>
      <c r="AB17" s="874"/>
      <c r="AC17" s="874"/>
      <c r="AD17" s="874"/>
      <c r="AE17" s="874"/>
      <c r="AF17" s="875"/>
      <c r="AG17" s="204"/>
      <c r="AH17" s="207"/>
      <c r="AI17" s="69"/>
      <c r="AJ17" s="69"/>
      <c r="AK17" s="69"/>
      <c r="AL17" s="69"/>
      <c r="AM17" s="69"/>
      <c r="AN17" s="72"/>
      <c r="AO17" s="63"/>
      <c r="AP17" s="63"/>
      <c r="AQ17" s="63"/>
      <c r="AR17" s="63"/>
      <c r="AS17" s="63"/>
      <c r="AT17" s="63"/>
      <c r="AU17" s="63"/>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60"/>
      <c r="C18" s="36"/>
      <c r="D18" s="1130"/>
      <c r="E18" s="1130"/>
      <c r="F18" s="1130"/>
      <c r="G18" s="1130"/>
      <c r="H18" s="1130"/>
      <c r="I18" s="1130"/>
      <c r="J18" s="1130"/>
      <c r="K18" s="1130"/>
      <c r="L18" s="1130"/>
      <c r="M18" s="1130"/>
      <c r="N18" s="1130"/>
      <c r="O18" s="36"/>
      <c r="P18" s="329"/>
      <c r="Q18" s="330"/>
      <c r="R18" s="331"/>
      <c r="S18" s="118"/>
      <c r="T18" s="118"/>
      <c r="U18" s="118"/>
      <c r="V18" s="118"/>
      <c r="W18" s="118"/>
      <c r="X18" s="118"/>
      <c r="Y18" s="118"/>
      <c r="Z18" s="332"/>
      <c r="AA18" s="332"/>
      <c r="AB18" s="332"/>
      <c r="AC18" s="332"/>
      <c r="AD18" s="332"/>
      <c r="AE18" s="332"/>
      <c r="AF18" s="333"/>
      <c r="AG18" s="204"/>
      <c r="AH18" s="207"/>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6" t="s">
        <v>891</v>
      </c>
      <c r="C19" s="34"/>
      <c r="D19" s="34"/>
      <c r="E19" s="34"/>
      <c r="F19" s="34"/>
      <c r="G19" s="34"/>
      <c r="H19" s="34"/>
      <c r="I19" s="34"/>
      <c r="J19" s="34"/>
      <c r="K19" s="34"/>
      <c r="L19" s="34"/>
      <c r="M19" s="34"/>
      <c r="N19" s="34"/>
      <c r="O19" s="229"/>
      <c r="P19" s="690"/>
      <c r="Q19" s="691"/>
      <c r="R19" s="1127" t="s">
        <v>363</v>
      </c>
      <c r="S19" s="882"/>
      <c r="T19" s="882"/>
      <c r="U19" s="882"/>
      <c r="V19" s="882"/>
      <c r="W19" s="882"/>
      <c r="X19" s="882"/>
      <c r="Y19" s="887"/>
      <c r="Z19" s="870"/>
      <c r="AA19" s="871"/>
      <c r="AB19" s="871"/>
      <c r="AC19" s="871"/>
      <c r="AD19" s="871"/>
      <c r="AE19" s="871"/>
      <c r="AF19" s="872"/>
      <c r="AG19" s="204"/>
      <c r="AH19" s="207"/>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5"/>
      <c r="C20" s="742"/>
      <c r="D20" s="742"/>
      <c r="E20" s="742"/>
      <c r="F20" s="742"/>
      <c r="G20" s="742"/>
      <c r="H20" s="742"/>
      <c r="I20" s="742"/>
      <c r="J20" s="742"/>
      <c r="K20" s="742"/>
      <c r="L20" s="742"/>
      <c r="M20" s="742"/>
      <c r="N20" s="742"/>
      <c r="O20" s="35"/>
      <c r="P20" s="692"/>
      <c r="Q20" s="693"/>
      <c r="R20" s="1128"/>
      <c r="S20" s="885"/>
      <c r="T20" s="885"/>
      <c r="U20" s="885"/>
      <c r="V20" s="885"/>
      <c r="W20" s="885"/>
      <c r="X20" s="885"/>
      <c r="Y20" s="888"/>
      <c r="Z20" s="873"/>
      <c r="AA20" s="874"/>
      <c r="AB20" s="874"/>
      <c r="AC20" s="874"/>
      <c r="AD20" s="874"/>
      <c r="AE20" s="874"/>
      <c r="AF20" s="875"/>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6"/>
      <c r="C21" s="743"/>
      <c r="D21" s="743"/>
      <c r="E21" s="743"/>
      <c r="F21" s="743"/>
      <c r="G21" s="743"/>
      <c r="H21" s="743"/>
      <c r="I21" s="743"/>
      <c r="J21" s="743"/>
      <c r="K21" s="743"/>
      <c r="L21" s="743"/>
      <c r="M21" s="743"/>
      <c r="N21" s="743"/>
      <c r="O21" s="36"/>
      <c r="P21" s="15"/>
      <c r="Q21" s="35"/>
      <c r="R21" s="34"/>
      <c r="S21" s="34"/>
      <c r="T21" s="34"/>
      <c r="U21" s="34"/>
      <c r="V21" s="34"/>
      <c r="W21" s="34"/>
      <c r="X21" s="34"/>
      <c r="Y21" s="34"/>
      <c r="Z21" s="35"/>
      <c r="AA21" s="35"/>
      <c r="AB21" s="35"/>
      <c r="AC21" s="35"/>
      <c r="AD21" s="35"/>
      <c r="AE21" s="35"/>
      <c r="AF21" s="317"/>
      <c r="AG21" s="204"/>
      <c r="AH21" s="207"/>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204"/>
      <c r="D22" s="204"/>
      <c r="E22" s="204"/>
      <c r="F22" s="253" t="s">
        <v>1324</v>
      </c>
      <c r="G22" s="254" t="s">
        <v>1361</v>
      </c>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5"/>
      <c r="AI22" s="69"/>
      <c r="AJ22" s="69"/>
      <c r="AK22" s="69"/>
      <c r="AL22" s="69"/>
      <c r="AM22" s="584" t="s">
        <v>4011</v>
      </c>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04"/>
      <c r="C23" s="204"/>
      <c r="D23" s="204"/>
      <c r="E23" s="204"/>
      <c r="F23" s="204"/>
      <c r="G23" s="25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5"/>
      <c r="AI23" s="69"/>
      <c r="AJ23" s="69"/>
      <c r="AK23" s="69"/>
      <c r="AL23" s="69"/>
      <c r="AM23" s="69"/>
      <c r="AN23" s="72"/>
      <c r="AO23" s="63"/>
      <c r="AP23" s="63"/>
      <c r="AQ23" s="63"/>
      <c r="AR23" s="63"/>
      <c r="AS23" s="63"/>
      <c r="AT23" s="63"/>
      <c r="AU23" s="63"/>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70"/>
      <c r="AC24" s="70"/>
      <c r="AD24" s="70"/>
      <c r="AE24" s="70"/>
      <c r="AF24" s="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ht="15" customHeight="1">
      <c r="B25" s="283" t="s">
        <v>12</v>
      </c>
      <c r="C25" s="889" t="s">
        <v>1129</v>
      </c>
      <c r="D25" s="889"/>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c r="AD25" s="889"/>
      <c r="AE25" s="889"/>
      <c r="AF25" s="889"/>
      <c r="AO25" s="72"/>
      <c r="AP25" s="72"/>
      <c r="AQ25" s="72"/>
      <c r="AR25" s="72"/>
      <c r="AS25" s="72"/>
      <c r="AT25" s="72"/>
      <c r="AU25" s="72"/>
    </row>
    <row r="26" spans="1:66" ht="15" customHeight="1">
      <c r="B26" s="334"/>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c r="AO26" s="72"/>
      <c r="AP26" s="72"/>
      <c r="AQ26" s="72"/>
      <c r="AR26" s="72"/>
      <c r="AS26" s="72"/>
      <c r="AT26" s="72"/>
      <c r="AU26" s="72"/>
    </row>
    <row r="27" spans="1:66" ht="15" customHeight="1">
      <c r="B27" s="283" t="s">
        <v>13</v>
      </c>
      <c r="C27" s="889" t="s">
        <v>1126</v>
      </c>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c r="AO27" s="72"/>
      <c r="AP27" s="72"/>
      <c r="AQ27" s="72"/>
      <c r="AR27" s="72"/>
      <c r="AS27" s="72"/>
      <c r="AT27" s="72"/>
      <c r="AU27" s="72"/>
    </row>
    <row r="28" spans="1:66" ht="15" customHeight="1">
      <c r="B28" s="283"/>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O28" s="72"/>
      <c r="AP28" s="72"/>
      <c r="AQ28" s="72"/>
      <c r="AR28" s="72"/>
      <c r="AS28" s="72"/>
      <c r="AT28" s="72"/>
      <c r="AU28" s="72"/>
    </row>
    <row r="29" spans="1:66" ht="15" customHeight="1">
      <c r="B29" s="283"/>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O29" s="72"/>
      <c r="AP29" s="72"/>
      <c r="AQ29" s="72"/>
      <c r="AR29" s="72"/>
      <c r="AS29" s="72"/>
      <c r="AT29" s="72"/>
      <c r="AU29" s="72"/>
    </row>
    <row r="30" spans="1:66" s="201" customFormat="1" ht="15" customHeight="1">
      <c r="A30" s="206"/>
      <c r="B30" s="224" t="s">
        <v>64</v>
      </c>
      <c r="C30" s="683" t="s">
        <v>1127</v>
      </c>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22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24"/>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22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24" t="s">
        <v>65</v>
      </c>
      <c r="C32" s="683" t="s">
        <v>1128</v>
      </c>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24"/>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24"/>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24" t="s">
        <v>66</v>
      </c>
      <c r="C35" s="1069" t="s">
        <v>1273</v>
      </c>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335"/>
      <c r="AP35" s="335"/>
      <c r="AQ35" s="335"/>
      <c r="AR35" s="335"/>
      <c r="AS35" s="335"/>
      <c r="AT35" s="335"/>
      <c r="AU35" s="335"/>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24"/>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24" t="s">
        <v>67</v>
      </c>
      <c r="C37" s="1069" t="s">
        <v>1274</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09"/>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9"/>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9"/>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sheetData>
  <sheetProtection algorithmName="SHA-512" hashValue="rOYvIy9X45UxnRfGDX0WWSWEiMihfz57ZXa8O9NvbdKmjPHGiqL+9CWr65pqUTNlMiRxP1CcjcueweAG0uzKQQ==" saltValue="WYt04Oj1ZyLnP08nRyQ21g=="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6">
    <mergeCell ref="Z6:AF7"/>
    <mergeCell ref="Z8:AF9"/>
    <mergeCell ref="Z10:AF11"/>
    <mergeCell ref="Z12:AF13"/>
    <mergeCell ref="Z14:AF15"/>
    <mergeCell ref="B4:O4"/>
    <mergeCell ref="R4:Y4"/>
    <mergeCell ref="C6:O7"/>
    <mergeCell ref="R6:Y7"/>
    <mergeCell ref="C8:O9"/>
    <mergeCell ref="R8:Y9"/>
    <mergeCell ref="P6:Q7"/>
    <mergeCell ref="P8:Q9"/>
    <mergeCell ref="C10:O11"/>
    <mergeCell ref="R10:Y11"/>
    <mergeCell ref="C12:O13"/>
    <mergeCell ref="R12:Y13"/>
    <mergeCell ref="C14:O15"/>
    <mergeCell ref="R14:Y15"/>
    <mergeCell ref="P10:Q11"/>
    <mergeCell ref="P12:Q13"/>
    <mergeCell ref="P14:Q15"/>
    <mergeCell ref="C30:AE31"/>
    <mergeCell ref="C32:AF34"/>
    <mergeCell ref="C35:AF36"/>
    <mergeCell ref="C37:AF38"/>
    <mergeCell ref="R16:Y17"/>
    <mergeCell ref="D17:N18"/>
    <mergeCell ref="R19:Y20"/>
    <mergeCell ref="C20:N21"/>
    <mergeCell ref="C25:AF26"/>
    <mergeCell ref="C27:AF29"/>
    <mergeCell ref="P16:Q17"/>
    <mergeCell ref="P19:Q20"/>
    <mergeCell ref="Z16:AF17"/>
    <mergeCell ref="Z19:AF20"/>
  </mergeCells>
  <phoneticPr fontId="2"/>
  <conditionalFormatting sqref="P19:Q20 P6:Q17">
    <cfRule type="cellIs" dxfId="962" priority="56" operator="notEqual">
      <formula>""</formula>
    </cfRule>
  </conditionalFormatting>
  <conditionalFormatting sqref="R6:AF7">
    <cfRule type="expression" dxfId="961" priority="23">
      <formula>$P$6=2</formula>
    </cfRule>
  </conditionalFormatting>
  <conditionalFormatting sqref="R8:AF9">
    <cfRule type="expression" dxfId="960" priority="22">
      <formula>$P$8=2</formula>
    </cfRule>
  </conditionalFormatting>
  <conditionalFormatting sqref="R10:AF11">
    <cfRule type="expression" dxfId="959" priority="21">
      <formula>$P$10=2</formula>
    </cfRule>
  </conditionalFormatting>
  <conditionalFormatting sqref="R12:AF13">
    <cfRule type="expression" dxfId="958" priority="20">
      <formula>$P$12=2</formula>
    </cfRule>
  </conditionalFormatting>
  <conditionalFormatting sqref="R14:AF15">
    <cfRule type="expression" dxfId="957" priority="19">
      <formula>$P$14=2</formula>
    </cfRule>
  </conditionalFormatting>
  <conditionalFormatting sqref="R16:AF17">
    <cfRule type="expression" dxfId="956" priority="18">
      <formula>$P$16=2</formula>
    </cfRule>
  </conditionalFormatting>
  <conditionalFormatting sqref="R19:AF20">
    <cfRule type="expression" dxfId="955" priority="17">
      <formula>$P$19=2</formula>
    </cfRule>
  </conditionalFormatting>
  <conditionalFormatting sqref="Z6:AF7">
    <cfRule type="expression" dxfId="954" priority="16">
      <formula>$P$6=2</formula>
    </cfRule>
  </conditionalFormatting>
  <conditionalFormatting sqref="Z8:AF9">
    <cfRule type="expression" dxfId="953" priority="15">
      <formula>$P$8=2</formula>
    </cfRule>
  </conditionalFormatting>
  <conditionalFormatting sqref="Z10:AF11">
    <cfRule type="expression" dxfId="952" priority="14">
      <formula>$P$10=2</formula>
    </cfRule>
  </conditionalFormatting>
  <conditionalFormatting sqref="Z12:AF13">
    <cfRule type="expression" dxfId="951" priority="13">
      <formula>$P$12=2</formula>
    </cfRule>
  </conditionalFormatting>
  <conditionalFormatting sqref="Z14:AF15">
    <cfRule type="expression" dxfId="950" priority="12">
      <formula>$P$14=2</formula>
    </cfRule>
  </conditionalFormatting>
  <conditionalFormatting sqref="Z16:AF17">
    <cfRule type="expression" dxfId="949" priority="11">
      <formula>$P$16=2</formula>
    </cfRule>
  </conditionalFormatting>
  <conditionalFormatting sqref="Z19:AF20">
    <cfRule type="expression" dxfId="948" priority="10">
      <formula>$P$19=2</formula>
    </cfRule>
  </conditionalFormatting>
  <conditionalFormatting sqref="D17:N18">
    <cfRule type="cellIs" dxfId="947" priority="5" operator="notEqual">
      <formula>""</formula>
    </cfRule>
    <cfRule type="expression" dxfId="946" priority="8">
      <formula>$P$16=2</formula>
    </cfRule>
    <cfRule type="expression" dxfId="945" priority="9">
      <formula>$P$16=1</formula>
    </cfRule>
  </conditionalFormatting>
  <conditionalFormatting sqref="C20:N21">
    <cfRule type="cellIs" dxfId="944" priority="4" operator="notEqual">
      <formula>""</formula>
    </cfRule>
    <cfRule type="expression" dxfId="943" priority="6">
      <formula>$P$19=2</formula>
    </cfRule>
    <cfRule type="expression" dxfId="942" priority="7">
      <formula>$P$19=1</formula>
    </cfRule>
  </conditionalFormatting>
  <conditionalFormatting sqref="F22">
    <cfRule type="expression" dxfId="941" priority="1">
      <formula>$P$10=2</formula>
    </cfRule>
  </conditionalFormatting>
  <dataValidations count="2">
    <dataValidation type="list" allowBlank="1" showInputMessage="1" showErrorMessage="1" errorTitle="【注意】" error="上の該当番号を選択してください。" sqref="P6:Q17 P19:Q20" xr:uid="{8EBAD98B-B25F-47A3-8322-CE2288D385F0}">
      <formula1>"1,2"</formula1>
    </dataValidation>
    <dataValidation type="whole" operator="greaterThanOrEqual" allowBlank="1" showInputMessage="1" showErrorMessage="1" error="ここでは小数点以下の値は入力できません。下の「再試行」をクリックし整数で入力してください。" sqref="Z19:AF20 Z6:AF7 Z8:AF11 Z14:AF17 Z12:AF13" xr:uid="{27AEA441-2602-4D69-B5C7-F75E3BA9B982}">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 id="{194C868E-7FC2-448B-A95C-351F92722447}">
            <xm:f>SUM('16'!$K$7:$N$28)&gt;0</xm:f>
            <x14:dxf>
              <font>
                <color rgb="FF0000FF"/>
              </font>
            </x14:dxf>
          </x14:cfRule>
          <xm:sqref>G22:G23 F22</xm:sqref>
        </x14:conditionalFormatting>
        <x14:conditionalFormatting xmlns:xm="http://schemas.microsoft.com/office/excel/2006/main">
          <x14:cfRule type="expression" priority="2" id="{ABFF998E-6829-49BA-9765-938B0BEF9FC7}">
            <xm:f>AND(SUM('16'!$K$7:$N$28)&gt;0,$P$10=2)</xm:f>
            <x14:dxf>
              <font>
                <color rgb="FFFF0000"/>
              </font>
            </x14:dxf>
          </x14:cfRule>
          <xm:sqref>G22:G23 P10:Q11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6A16-C3C2-4554-9DF3-7CF24BB4BEB4}">
  <sheetPr codeName="Sheet22"/>
  <dimension ref="A1:BN50"/>
  <sheetViews>
    <sheetView showGridLines="0" view="pageBreakPreview" zoomScale="90" zoomScaleNormal="100" zoomScaleSheetLayoutView="90" workbookViewId="0">
      <selection activeCell="J8" sqref="J8:P9"/>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64" t="s">
        <v>382</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BN1" s="72"/>
    </row>
    <row r="2" spans="1:66" s="201" customFormat="1" ht="15" customHeight="1">
      <c r="A2" s="336" t="s">
        <v>383</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BN2" s="72"/>
    </row>
    <row r="3" spans="1:66" s="339" customFormat="1" ht="15" customHeight="1">
      <c r="A3" s="337"/>
      <c r="B3" s="212"/>
      <c r="C3" s="196"/>
      <c r="D3" s="196"/>
      <c r="E3" s="196"/>
      <c r="F3" s="212"/>
      <c r="G3" s="212"/>
      <c r="H3" s="212"/>
      <c r="I3" s="212"/>
      <c r="J3" s="226" t="s">
        <v>384</v>
      </c>
      <c r="K3" s="226"/>
      <c r="L3" s="226"/>
      <c r="M3" s="226"/>
      <c r="N3" s="226"/>
      <c r="O3" s="226"/>
      <c r="P3" s="226"/>
      <c r="Q3" s="196"/>
      <c r="R3" s="212"/>
      <c r="S3" s="196"/>
      <c r="T3" s="196"/>
      <c r="U3" s="196"/>
      <c r="V3" s="212"/>
      <c r="W3" s="212"/>
      <c r="X3" s="196"/>
      <c r="Y3" s="212"/>
      <c r="Z3" s="226" t="s">
        <v>384</v>
      </c>
      <c r="AA3" s="226"/>
      <c r="AB3" s="226"/>
      <c r="AC3" s="226"/>
      <c r="AD3" s="226"/>
      <c r="AE3" s="226"/>
      <c r="AF3" s="226"/>
      <c r="AG3" s="196"/>
      <c r="AH3" s="338"/>
      <c r="AI3" s="594"/>
      <c r="BN3" s="335"/>
    </row>
    <row r="4" spans="1:66" s="201" customFormat="1" ht="15.95" customHeight="1">
      <c r="A4" s="206"/>
      <c r="B4" s="51" t="s">
        <v>385</v>
      </c>
      <c r="C4" s="52"/>
      <c r="D4" s="52"/>
      <c r="E4" s="52"/>
      <c r="F4" s="52"/>
      <c r="G4" s="52"/>
      <c r="H4" s="52"/>
      <c r="I4" s="52"/>
      <c r="J4" s="52"/>
      <c r="K4" s="52"/>
      <c r="L4" s="52"/>
      <c r="M4" s="52"/>
      <c r="N4" s="52"/>
      <c r="O4" s="52"/>
      <c r="P4" s="53"/>
      <c r="Q4" s="59"/>
      <c r="R4" s="51" t="s">
        <v>386</v>
      </c>
      <c r="S4" s="52"/>
      <c r="T4" s="52"/>
      <c r="U4" s="52"/>
      <c r="V4" s="52"/>
      <c r="W4" s="52"/>
      <c r="X4" s="52"/>
      <c r="Y4" s="52"/>
      <c r="Z4" s="52"/>
      <c r="AA4" s="52"/>
      <c r="AB4" s="52"/>
      <c r="AC4" s="52"/>
      <c r="AD4" s="52"/>
      <c r="AE4" s="52"/>
      <c r="AF4" s="53"/>
      <c r="AG4" s="204"/>
      <c r="AH4" s="207"/>
      <c r="AI4" s="201" t="s">
        <v>4026</v>
      </c>
      <c r="BN4" s="72"/>
    </row>
    <row r="5" spans="1:66" s="201" customFormat="1" ht="15.95" customHeight="1" thickBot="1">
      <c r="A5" s="206"/>
      <c r="B5" s="51" t="s">
        <v>387</v>
      </c>
      <c r="C5" s="52"/>
      <c r="D5" s="52"/>
      <c r="E5" s="52"/>
      <c r="F5" s="52"/>
      <c r="G5" s="52"/>
      <c r="H5" s="52"/>
      <c r="I5" s="53"/>
      <c r="J5" s="255" t="s">
        <v>388</v>
      </c>
      <c r="K5" s="256"/>
      <c r="L5" s="256"/>
      <c r="M5" s="256"/>
      <c r="N5" s="256"/>
      <c r="O5" s="256"/>
      <c r="P5" s="257"/>
      <c r="Q5" s="59"/>
      <c r="R5" s="51" t="s">
        <v>387</v>
      </c>
      <c r="S5" s="52"/>
      <c r="T5" s="52"/>
      <c r="U5" s="52"/>
      <c r="V5" s="52"/>
      <c r="W5" s="52"/>
      <c r="X5" s="52"/>
      <c r="Y5" s="53"/>
      <c r="Z5" s="255" t="s">
        <v>388</v>
      </c>
      <c r="AA5" s="256"/>
      <c r="AB5" s="256"/>
      <c r="AC5" s="256"/>
      <c r="AD5" s="256"/>
      <c r="AE5" s="256"/>
      <c r="AF5" s="257"/>
      <c r="AG5" s="204"/>
      <c r="AH5" s="207"/>
      <c r="AI5" s="600" t="s">
        <v>12</v>
      </c>
      <c r="AJ5" s="599" t="s">
        <v>1130</v>
      </c>
      <c r="AK5" s="599"/>
      <c r="AL5" s="599"/>
      <c r="AM5" s="599"/>
      <c r="AN5" s="599"/>
      <c r="AO5" s="599"/>
      <c r="AP5" s="599"/>
      <c r="AQ5" s="599"/>
      <c r="AR5" s="599"/>
      <c r="AS5" s="599"/>
      <c r="AT5" s="599"/>
      <c r="AU5" s="599"/>
      <c r="AV5" s="599"/>
      <c r="AW5" s="599"/>
      <c r="AX5" s="599"/>
      <c r="AY5" s="599"/>
      <c r="AZ5" s="599"/>
      <c r="BA5" s="599"/>
      <c r="BB5" s="599"/>
      <c r="BC5" s="599"/>
      <c r="BD5" s="599"/>
      <c r="BE5" s="599"/>
      <c r="BF5" s="599"/>
      <c r="BG5" s="599"/>
      <c r="BH5" s="599"/>
      <c r="BI5" s="599"/>
      <c r="BJ5" s="599"/>
      <c r="BK5" s="599"/>
      <c r="BL5" s="599"/>
      <c r="BM5" s="599"/>
      <c r="BN5" s="72"/>
    </row>
    <row r="6" spans="1:66" s="201" customFormat="1" ht="15.95" customHeight="1" thickTop="1">
      <c r="A6" s="206"/>
      <c r="B6" s="673" t="s">
        <v>389</v>
      </c>
      <c r="C6" s="674"/>
      <c r="D6" s="674"/>
      <c r="E6" s="674"/>
      <c r="F6" s="674"/>
      <c r="G6" s="674"/>
      <c r="H6" s="674"/>
      <c r="I6" s="1138"/>
      <c r="J6" s="1144">
        <f>SUM(J8:P11)</f>
        <v>0</v>
      </c>
      <c r="K6" s="1145"/>
      <c r="L6" s="1145"/>
      <c r="M6" s="1145"/>
      <c r="N6" s="1145"/>
      <c r="O6" s="1145"/>
      <c r="P6" s="1146"/>
      <c r="Q6" s="232"/>
      <c r="R6" s="673" t="s">
        <v>390</v>
      </c>
      <c r="S6" s="674"/>
      <c r="T6" s="674"/>
      <c r="U6" s="674"/>
      <c r="V6" s="674"/>
      <c r="W6" s="674"/>
      <c r="X6" s="674"/>
      <c r="Y6" s="1138"/>
      <c r="Z6" s="1144">
        <f>SUM(Z8,Z16)</f>
        <v>0</v>
      </c>
      <c r="AA6" s="1145"/>
      <c r="AB6" s="1145"/>
      <c r="AC6" s="1145"/>
      <c r="AD6" s="1145"/>
      <c r="AE6" s="1145"/>
      <c r="AF6" s="1146"/>
      <c r="AG6" s="204"/>
      <c r="AH6" s="207"/>
      <c r="AI6" s="594" t="s">
        <v>13</v>
      </c>
      <c r="AJ6" s="696" t="s">
        <v>1138</v>
      </c>
      <c r="AK6" s="696"/>
      <c r="AL6" s="696"/>
      <c r="AM6" s="696"/>
      <c r="AN6" s="696"/>
      <c r="AO6" s="696"/>
      <c r="AP6" s="696"/>
      <c r="AQ6" s="696"/>
      <c r="AR6" s="696"/>
      <c r="AS6" s="696"/>
      <c r="AT6" s="696"/>
      <c r="AU6" s="696"/>
      <c r="AV6" s="696"/>
      <c r="AW6" s="696"/>
      <c r="AX6" s="696"/>
      <c r="AY6" s="696"/>
      <c r="AZ6" s="696"/>
      <c r="BA6" s="696"/>
      <c r="BB6" s="696"/>
      <c r="BC6" s="696"/>
      <c r="BD6" s="696"/>
      <c r="BE6" s="696"/>
      <c r="BF6" s="696"/>
      <c r="BG6" s="696"/>
      <c r="BH6" s="696"/>
      <c r="BI6" s="696"/>
      <c r="BJ6" s="696"/>
      <c r="BK6" s="696"/>
      <c r="BL6" s="696"/>
      <c r="BM6" s="696"/>
      <c r="BN6" s="72"/>
    </row>
    <row r="7" spans="1:66" s="201" customFormat="1" ht="15.95" customHeight="1" thickBot="1">
      <c r="A7" s="206"/>
      <c r="B7" s="676"/>
      <c r="C7" s="677"/>
      <c r="D7" s="677"/>
      <c r="E7" s="677"/>
      <c r="F7" s="677"/>
      <c r="G7" s="677"/>
      <c r="H7" s="677"/>
      <c r="I7" s="1164"/>
      <c r="J7" s="1147"/>
      <c r="K7" s="1148"/>
      <c r="L7" s="1148"/>
      <c r="M7" s="1148"/>
      <c r="N7" s="1148"/>
      <c r="O7" s="1148"/>
      <c r="P7" s="1149"/>
      <c r="Q7" s="232"/>
      <c r="R7" s="676"/>
      <c r="S7" s="677"/>
      <c r="T7" s="677"/>
      <c r="U7" s="677"/>
      <c r="V7" s="677"/>
      <c r="W7" s="677"/>
      <c r="X7" s="677"/>
      <c r="Y7" s="1164"/>
      <c r="Z7" s="1147"/>
      <c r="AA7" s="1148"/>
      <c r="AB7" s="1148"/>
      <c r="AC7" s="1148"/>
      <c r="AD7" s="1148"/>
      <c r="AE7" s="1148"/>
      <c r="AF7" s="1149"/>
      <c r="AG7" s="204"/>
      <c r="AH7" s="207"/>
      <c r="AI7" s="40"/>
      <c r="AJ7" s="696"/>
      <c r="AK7" s="696"/>
      <c r="AL7" s="696"/>
      <c r="AM7" s="696"/>
      <c r="AN7" s="696"/>
      <c r="AO7" s="696"/>
      <c r="AP7" s="696"/>
      <c r="AQ7" s="696"/>
      <c r="AR7" s="696"/>
      <c r="AS7" s="696"/>
      <c r="AT7" s="696"/>
      <c r="AU7" s="696"/>
      <c r="AV7" s="696"/>
      <c r="AW7" s="696"/>
      <c r="AX7" s="696"/>
      <c r="AY7" s="696"/>
      <c r="AZ7" s="696"/>
      <c r="BA7" s="696"/>
      <c r="BB7" s="696"/>
      <c r="BC7" s="696"/>
      <c r="BD7" s="696"/>
      <c r="BE7" s="696"/>
      <c r="BF7" s="696"/>
      <c r="BG7" s="696"/>
      <c r="BH7" s="696"/>
      <c r="BI7" s="696"/>
      <c r="BJ7" s="696"/>
      <c r="BK7" s="696"/>
      <c r="BL7" s="696"/>
      <c r="BM7" s="696"/>
      <c r="BN7" s="72"/>
    </row>
    <row r="8" spans="1:66" s="201" customFormat="1" ht="15.95" customHeight="1" thickTop="1">
      <c r="A8" s="206"/>
      <c r="B8" s="340"/>
      <c r="C8" s="673" t="s">
        <v>391</v>
      </c>
      <c r="D8" s="674"/>
      <c r="E8" s="674"/>
      <c r="F8" s="674"/>
      <c r="G8" s="674"/>
      <c r="H8" s="674"/>
      <c r="I8" s="745"/>
      <c r="J8" s="1171"/>
      <c r="K8" s="1151"/>
      <c r="L8" s="1151"/>
      <c r="M8" s="1151"/>
      <c r="N8" s="1151"/>
      <c r="O8" s="1151"/>
      <c r="P8" s="1172"/>
      <c r="Q8" s="232"/>
      <c r="R8" s="59"/>
      <c r="S8" s="673" t="s">
        <v>392</v>
      </c>
      <c r="T8" s="674"/>
      <c r="U8" s="674"/>
      <c r="V8" s="674"/>
      <c r="W8" s="674"/>
      <c r="X8" s="674"/>
      <c r="Y8" s="745"/>
      <c r="Z8" s="1179">
        <f>SUM(Z10:AF15)</f>
        <v>0</v>
      </c>
      <c r="AA8" s="1145"/>
      <c r="AB8" s="1145"/>
      <c r="AC8" s="1145"/>
      <c r="AD8" s="1145"/>
      <c r="AE8" s="1145"/>
      <c r="AF8" s="1180"/>
      <c r="AG8" s="204"/>
      <c r="AH8" s="207"/>
      <c r="AI8" s="40"/>
      <c r="AJ8" s="696"/>
      <c r="AK8" s="696"/>
      <c r="AL8" s="696"/>
      <c r="AM8" s="696"/>
      <c r="AN8" s="696"/>
      <c r="AO8" s="696"/>
      <c r="AP8" s="696"/>
      <c r="AQ8" s="696"/>
      <c r="AR8" s="696"/>
      <c r="AS8" s="696"/>
      <c r="AT8" s="696"/>
      <c r="AU8" s="696"/>
      <c r="AV8" s="696"/>
      <c r="AW8" s="696"/>
      <c r="AX8" s="696"/>
      <c r="AY8" s="696"/>
      <c r="AZ8" s="696"/>
      <c r="BA8" s="696"/>
      <c r="BB8" s="696"/>
      <c r="BC8" s="696"/>
      <c r="BD8" s="696"/>
      <c r="BE8" s="696"/>
      <c r="BF8" s="696"/>
      <c r="BG8" s="696"/>
      <c r="BH8" s="696"/>
      <c r="BI8" s="696"/>
      <c r="BJ8" s="696"/>
      <c r="BK8" s="696"/>
      <c r="BL8" s="696"/>
      <c r="BM8" s="696"/>
      <c r="BN8" s="72"/>
    </row>
    <row r="9" spans="1:66" s="201" customFormat="1" ht="15.95" customHeight="1">
      <c r="A9" s="206"/>
      <c r="B9" s="340"/>
      <c r="C9" s="679"/>
      <c r="D9" s="680"/>
      <c r="E9" s="680"/>
      <c r="F9" s="680"/>
      <c r="G9" s="680"/>
      <c r="H9" s="680"/>
      <c r="I9" s="746"/>
      <c r="J9" s="1161"/>
      <c r="K9" s="1162"/>
      <c r="L9" s="1162"/>
      <c r="M9" s="1162"/>
      <c r="N9" s="1162"/>
      <c r="O9" s="1162"/>
      <c r="P9" s="1163"/>
      <c r="Q9" s="232"/>
      <c r="R9" s="59"/>
      <c r="S9" s="676"/>
      <c r="T9" s="677"/>
      <c r="U9" s="677"/>
      <c r="V9" s="677"/>
      <c r="W9" s="677"/>
      <c r="X9" s="677"/>
      <c r="Y9" s="1178"/>
      <c r="Z9" s="828"/>
      <c r="AA9" s="829"/>
      <c r="AB9" s="829"/>
      <c r="AC9" s="829"/>
      <c r="AD9" s="829"/>
      <c r="AE9" s="829"/>
      <c r="AF9" s="830"/>
      <c r="AG9" s="204"/>
      <c r="AH9" s="207"/>
      <c r="AI9" s="40"/>
      <c r="AJ9" s="696"/>
      <c r="AK9" s="696"/>
      <c r="AL9" s="696"/>
      <c r="AM9" s="696"/>
      <c r="AN9" s="696"/>
      <c r="AO9" s="696"/>
      <c r="AP9" s="696"/>
      <c r="AQ9" s="696"/>
      <c r="AR9" s="696"/>
      <c r="AS9" s="696"/>
      <c r="AT9" s="696"/>
      <c r="AU9" s="696"/>
      <c r="AV9" s="696"/>
      <c r="AW9" s="696"/>
      <c r="AX9" s="696"/>
      <c r="AY9" s="696"/>
      <c r="AZ9" s="696"/>
      <c r="BA9" s="696"/>
      <c r="BB9" s="696"/>
      <c r="BC9" s="696"/>
      <c r="BD9" s="696"/>
      <c r="BE9" s="696"/>
      <c r="BF9" s="696"/>
      <c r="BG9" s="696"/>
      <c r="BH9" s="696"/>
      <c r="BI9" s="696"/>
      <c r="BJ9" s="696"/>
      <c r="BK9" s="696"/>
      <c r="BL9" s="696"/>
      <c r="BM9" s="696"/>
      <c r="BN9" s="72"/>
    </row>
    <row r="10" spans="1:66" s="201" customFormat="1" ht="15.95" customHeight="1">
      <c r="A10" s="206"/>
      <c r="B10" s="340"/>
      <c r="C10" s="673" t="s">
        <v>393</v>
      </c>
      <c r="D10" s="674"/>
      <c r="E10" s="674"/>
      <c r="F10" s="674"/>
      <c r="G10" s="674"/>
      <c r="H10" s="674"/>
      <c r="I10" s="745"/>
      <c r="J10" s="1156"/>
      <c r="K10" s="1157"/>
      <c r="L10" s="1157"/>
      <c r="M10" s="1157"/>
      <c r="N10" s="1157"/>
      <c r="O10" s="1157"/>
      <c r="P10" s="1158"/>
      <c r="Q10" s="232"/>
      <c r="R10" s="59"/>
      <c r="S10" s="15"/>
      <c r="T10" s="673" t="s">
        <v>394</v>
      </c>
      <c r="U10" s="674"/>
      <c r="V10" s="674"/>
      <c r="W10" s="674"/>
      <c r="X10" s="674"/>
      <c r="Y10" s="745"/>
      <c r="Z10" s="1165"/>
      <c r="AA10" s="1166"/>
      <c r="AB10" s="1166"/>
      <c r="AC10" s="1166"/>
      <c r="AD10" s="1166"/>
      <c r="AE10" s="1166"/>
      <c r="AF10" s="1167"/>
      <c r="AG10" s="204"/>
      <c r="AH10" s="207"/>
      <c r="AI10" s="40" t="s">
        <v>64</v>
      </c>
      <c r="AJ10" s="102" t="s">
        <v>429</v>
      </c>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72"/>
    </row>
    <row r="11" spans="1:66" s="201" customFormat="1" ht="15.95" customHeight="1" thickBot="1">
      <c r="A11" s="206"/>
      <c r="B11" s="341"/>
      <c r="C11" s="679"/>
      <c r="D11" s="680"/>
      <c r="E11" s="680"/>
      <c r="F11" s="680"/>
      <c r="G11" s="680"/>
      <c r="H11" s="680"/>
      <c r="I11" s="746"/>
      <c r="J11" s="1159"/>
      <c r="K11" s="1154"/>
      <c r="L11" s="1154"/>
      <c r="M11" s="1154"/>
      <c r="N11" s="1154"/>
      <c r="O11" s="1154"/>
      <c r="P11" s="1160"/>
      <c r="Q11" s="232"/>
      <c r="R11" s="59"/>
      <c r="S11" s="15"/>
      <c r="T11" s="679"/>
      <c r="U11" s="680"/>
      <c r="V11" s="680"/>
      <c r="W11" s="680"/>
      <c r="X11" s="680"/>
      <c r="Y11" s="746"/>
      <c r="Z11" s="1161"/>
      <c r="AA11" s="1162"/>
      <c r="AB11" s="1162"/>
      <c r="AC11" s="1162"/>
      <c r="AD11" s="1162"/>
      <c r="AE11" s="1162"/>
      <c r="AF11" s="1163"/>
      <c r="AG11" s="204"/>
      <c r="AH11" s="207"/>
      <c r="AI11" s="40"/>
      <c r="AJ11" s="22" t="s">
        <v>68</v>
      </c>
      <c r="AK11" s="102" t="s">
        <v>430</v>
      </c>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3"/>
      <c r="BJ11" s="593"/>
      <c r="BK11" s="593"/>
      <c r="BL11" s="593"/>
      <c r="BM11" s="593"/>
      <c r="BN11" s="72"/>
    </row>
    <row r="12" spans="1:66" s="201" customFormat="1" ht="15.95" customHeight="1" thickTop="1">
      <c r="A12" s="206"/>
      <c r="B12" s="673" t="s">
        <v>395</v>
      </c>
      <c r="C12" s="674"/>
      <c r="D12" s="674"/>
      <c r="E12" s="674"/>
      <c r="F12" s="674"/>
      <c r="G12" s="674"/>
      <c r="H12" s="674"/>
      <c r="I12" s="1138"/>
      <c r="J12" s="1144">
        <f>SUM(J14,J20)</f>
        <v>0</v>
      </c>
      <c r="K12" s="1145"/>
      <c r="L12" s="1145"/>
      <c r="M12" s="1145"/>
      <c r="N12" s="1145"/>
      <c r="O12" s="1145"/>
      <c r="P12" s="1146"/>
      <c r="Q12" s="232"/>
      <c r="R12" s="59"/>
      <c r="S12" s="15"/>
      <c r="T12" s="673" t="s">
        <v>396</v>
      </c>
      <c r="U12" s="674"/>
      <c r="V12" s="674"/>
      <c r="W12" s="674"/>
      <c r="X12" s="674"/>
      <c r="Y12" s="745"/>
      <c r="Z12" s="1156"/>
      <c r="AA12" s="1157"/>
      <c r="AB12" s="1157"/>
      <c r="AC12" s="1157"/>
      <c r="AD12" s="1157"/>
      <c r="AE12" s="1157"/>
      <c r="AF12" s="1158"/>
      <c r="AG12" s="204"/>
      <c r="AH12" s="207"/>
      <c r="AI12" s="40"/>
      <c r="AJ12" s="27"/>
      <c r="AK12" s="694" t="s">
        <v>1139</v>
      </c>
      <c r="AL12" s="694"/>
      <c r="AM12" s="694"/>
      <c r="AN12" s="694"/>
      <c r="AO12" s="694"/>
      <c r="AP12" s="694"/>
      <c r="AQ12" s="694"/>
      <c r="AR12" s="694"/>
      <c r="AS12" s="694"/>
      <c r="AT12" s="694"/>
      <c r="AU12" s="694"/>
      <c r="AV12" s="694"/>
      <c r="AW12" s="694"/>
      <c r="AX12" s="694"/>
      <c r="AY12" s="694"/>
      <c r="AZ12" s="694"/>
      <c r="BA12" s="694"/>
      <c r="BB12" s="694"/>
      <c r="BC12" s="694"/>
      <c r="BD12" s="694"/>
      <c r="BE12" s="694"/>
      <c r="BF12" s="694"/>
      <c r="BG12" s="694"/>
      <c r="BH12" s="694"/>
      <c r="BI12" s="694"/>
      <c r="BJ12" s="694"/>
      <c r="BK12" s="694"/>
      <c r="BL12" s="694"/>
      <c r="BM12" s="694"/>
      <c r="BN12" s="72"/>
    </row>
    <row r="13" spans="1:66" s="201" customFormat="1" ht="15.95" customHeight="1" thickBot="1">
      <c r="A13" s="206"/>
      <c r="B13" s="676"/>
      <c r="C13" s="677"/>
      <c r="D13" s="677"/>
      <c r="E13" s="677"/>
      <c r="F13" s="677"/>
      <c r="G13" s="677"/>
      <c r="H13" s="677"/>
      <c r="I13" s="1164"/>
      <c r="J13" s="1147"/>
      <c r="K13" s="1148"/>
      <c r="L13" s="1148"/>
      <c r="M13" s="1148"/>
      <c r="N13" s="1148"/>
      <c r="O13" s="1148"/>
      <c r="P13" s="1149"/>
      <c r="Q13" s="232"/>
      <c r="R13" s="59"/>
      <c r="S13" s="15"/>
      <c r="T13" s="679"/>
      <c r="U13" s="680"/>
      <c r="V13" s="680"/>
      <c r="W13" s="680"/>
      <c r="X13" s="680"/>
      <c r="Y13" s="746"/>
      <c r="Z13" s="1161"/>
      <c r="AA13" s="1162"/>
      <c r="AB13" s="1162"/>
      <c r="AC13" s="1162"/>
      <c r="AD13" s="1162"/>
      <c r="AE13" s="1162"/>
      <c r="AF13" s="1163"/>
      <c r="AG13" s="204"/>
      <c r="AH13" s="207"/>
      <c r="AI13" s="40"/>
      <c r="AJ13" s="28" t="s">
        <v>431</v>
      </c>
      <c r="AK13" s="694"/>
      <c r="AL13" s="694"/>
      <c r="AM13" s="694"/>
      <c r="AN13" s="694"/>
      <c r="AO13" s="694"/>
      <c r="AP13" s="694"/>
      <c r="AQ13" s="694"/>
      <c r="AR13" s="694"/>
      <c r="AS13" s="694"/>
      <c r="AT13" s="694"/>
      <c r="AU13" s="694"/>
      <c r="AV13" s="694"/>
      <c r="AW13" s="694"/>
      <c r="AX13" s="694"/>
      <c r="AY13" s="694"/>
      <c r="AZ13" s="694"/>
      <c r="BA13" s="694"/>
      <c r="BB13" s="694"/>
      <c r="BC13" s="694"/>
      <c r="BD13" s="694"/>
      <c r="BE13" s="694"/>
      <c r="BF13" s="694"/>
      <c r="BG13" s="694"/>
      <c r="BH13" s="694"/>
      <c r="BI13" s="694"/>
      <c r="BJ13" s="694"/>
      <c r="BK13" s="694"/>
      <c r="BL13" s="694"/>
      <c r="BM13" s="694"/>
      <c r="BN13" s="72"/>
    </row>
    <row r="14" spans="1:66" s="201" customFormat="1" ht="15.95" customHeight="1" thickTop="1">
      <c r="A14" s="206"/>
      <c r="B14" s="340"/>
      <c r="C14" s="673" t="s">
        <v>397</v>
      </c>
      <c r="D14" s="674"/>
      <c r="E14" s="674"/>
      <c r="F14" s="674"/>
      <c r="G14" s="674"/>
      <c r="H14" s="674"/>
      <c r="I14" s="745"/>
      <c r="J14" s="1179">
        <f>SUM(J16:P19)</f>
        <v>0</v>
      </c>
      <c r="K14" s="1145"/>
      <c r="L14" s="1145"/>
      <c r="M14" s="1145"/>
      <c r="N14" s="1145"/>
      <c r="O14" s="1145"/>
      <c r="P14" s="1180"/>
      <c r="Q14" s="232"/>
      <c r="R14" s="59"/>
      <c r="S14" s="15"/>
      <c r="T14" s="673" t="s">
        <v>398</v>
      </c>
      <c r="U14" s="674"/>
      <c r="V14" s="674"/>
      <c r="W14" s="674"/>
      <c r="X14" s="674"/>
      <c r="Y14" s="745"/>
      <c r="Z14" s="1156"/>
      <c r="AA14" s="1157"/>
      <c r="AB14" s="1157"/>
      <c r="AC14" s="1157"/>
      <c r="AD14" s="1157"/>
      <c r="AE14" s="1157"/>
      <c r="AF14" s="1158"/>
      <c r="AG14" s="204"/>
      <c r="AH14" s="207"/>
      <c r="AI14" s="40"/>
      <c r="AJ14" s="88"/>
      <c r="AK14" s="694"/>
      <c r="AL14" s="694"/>
      <c r="AM14" s="694"/>
      <c r="AN14" s="694"/>
      <c r="AO14" s="694"/>
      <c r="AP14" s="694"/>
      <c r="AQ14" s="694"/>
      <c r="AR14" s="694"/>
      <c r="AS14" s="694"/>
      <c r="AT14" s="694"/>
      <c r="AU14" s="694"/>
      <c r="AV14" s="694"/>
      <c r="AW14" s="694"/>
      <c r="AX14" s="694"/>
      <c r="AY14" s="694"/>
      <c r="AZ14" s="694"/>
      <c r="BA14" s="694"/>
      <c r="BB14" s="694"/>
      <c r="BC14" s="694"/>
      <c r="BD14" s="694"/>
      <c r="BE14" s="694"/>
      <c r="BF14" s="694"/>
      <c r="BG14" s="694"/>
      <c r="BH14" s="694"/>
      <c r="BI14" s="694"/>
      <c r="BJ14" s="694"/>
      <c r="BK14" s="694"/>
      <c r="BL14" s="694"/>
      <c r="BM14" s="694"/>
      <c r="BN14" s="72"/>
    </row>
    <row r="15" spans="1:66" s="201" customFormat="1" ht="15.95" customHeight="1">
      <c r="A15" s="206"/>
      <c r="B15" s="340"/>
      <c r="C15" s="676"/>
      <c r="D15" s="680"/>
      <c r="E15" s="680"/>
      <c r="F15" s="680"/>
      <c r="G15" s="680"/>
      <c r="H15" s="680"/>
      <c r="I15" s="746"/>
      <c r="J15" s="828"/>
      <c r="K15" s="829"/>
      <c r="L15" s="829"/>
      <c r="M15" s="829"/>
      <c r="N15" s="829"/>
      <c r="O15" s="829"/>
      <c r="P15" s="830"/>
      <c r="Q15" s="232"/>
      <c r="R15" s="59"/>
      <c r="S15" s="16"/>
      <c r="T15" s="679"/>
      <c r="U15" s="680"/>
      <c r="V15" s="680"/>
      <c r="W15" s="680"/>
      <c r="X15" s="680"/>
      <c r="Y15" s="746"/>
      <c r="Z15" s="1168"/>
      <c r="AA15" s="1169"/>
      <c r="AB15" s="1169"/>
      <c r="AC15" s="1169"/>
      <c r="AD15" s="1169"/>
      <c r="AE15" s="1169"/>
      <c r="AF15" s="1170"/>
      <c r="AG15" s="204"/>
      <c r="AH15" s="207"/>
      <c r="AI15" s="40"/>
      <c r="AJ15" s="599" t="s">
        <v>69</v>
      </c>
      <c r="AK15" s="103" t="s">
        <v>1131</v>
      </c>
      <c r="AL15" s="593"/>
      <c r="AM15" s="593"/>
      <c r="AN15" s="593"/>
      <c r="AO15" s="593"/>
      <c r="AP15" s="593"/>
      <c r="AQ15" s="593"/>
      <c r="AR15" s="593"/>
      <c r="AS15" s="593"/>
      <c r="AT15" s="593"/>
      <c r="AU15" s="593"/>
      <c r="AV15" s="593"/>
      <c r="AW15" s="593"/>
      <c r="AX15" s="593"/>
      <c r="AY15" s="593"/>
      <c r="AZ15" s="593"/>
      <c r="BA15" s="593"/>
      <c r="BB15" s="593"/>
      <c r="BC15" s="593"/>
      <c r="BD15" s="593"/>
      <c r="BE15" s="593"/>
      <c r="BF15" s="593"/>
      <c r="BG15" s="593"/>
      <c r="BH15" s="593"/>
      <c r="BI15" s="593"/>
      <c r="BJ15" s="593"/>
      <c r="BK15" s="593"/>
      <c r="BL15" s="593"/>
      <c r="BM15" s="593"/>
      <c r="BN15" s="72"/>
    </row>
    <row r="16" spans="1:66" s="201" customFormat="1" ht="15.95" customHeight="1">
      <c r="A16" s="206"/>
      <c r="B16" s="340"/>
      <c r="C16" s="340"/>
      <c r="D16" s="673" t="s">
        <v>399</v>
      </c>
      <c r="E16" s="674"/>
      <c r="F16" s="674"/>
      <c r="G16" s="674"/>
      <c r="H16" s="674"/>
      <c r="I16" s="745"/>
      <c r="J16" s="1165"/>
      <c r="K16" s="1166"/>
      <c r="L16" s="1166"/>
      <c r="M16" s="1166"/>
      <c r="N16" s="1166"/>
      <c r="O16" s="1166"/>
      <c r="P16" s="1167"/>
      <c r="Q16" s="232"/>
      <c r="R16" s="59"/>
      <c r="S16" s="673" t="s">
        <v>400</v>
      </c>
      <c r="T16" s="674"/>
      <c r="U16" s="674"/>
      <c r="V16" s="674"/>
      <c r="W16" s="674"/>
      <c r="X16" s="674"/>
      <c r="Y16" s="745"/>
      <c r="Z16" s="831">
        <f>SUM(Z18:AF31)</f>
        <v>0</v>
      </c>
      <c r="AA16" s="832"/>
      <c r="AB16" s="832"/>
      <c r="AC16" s="832"/>
      <c r="AD16" s="832"/>
      <c r="AE16" s="832"/>
      <c r="AF16" s="833"/>
      <c r="AG16" s="342"/>
      <c r="AH16" s="207"/>
      <c r="AI16" s="40"/>
      <c r="AK16" s="696" t="s">
        <v>1140</v>
      </c>
      <c r="AL16" s="696"/>
      <c r="AM16" s="696"/>
      <c r="AN16" s="696"/>
      <c r="AO16" s="696"/>
      <c r="AP16" s="696"/>
      <c r="AQ16" s="696"/>
      <c r="AR16" s="696"/>
      <c r="AS16" s="696"/>
      <c r="AT16" s="696"/>
      <c r="AU16" s="696"/>
      <c r="AV16" s="696"/>
      <c r="AW16" s="696"/>
      <c r="AX16" s="696"/>
      <c r="AY16" s="696"/>
      <c r="AZ16" s="696"/>
      <c r="BA16" s="696"/>
      <c r="BB16" s="696"/>
      <c r="BC16" s="696"/>
      <c r="BD16" s="696"/>
      <c r="BE16" s="696"/>
      <c r="BF16" s="696"/>
      <c r="BG16" s="696"/>
      <c r="BH16" s="696"/>
      <c r="BI16" s="696"/>
      <c r="BJ16" s="696"/>
      <c r="BK16" s="696"/>
      <c r="BL16" s="696"/>
      <c r="BM16" s="696"/>
      <c r="BN16" s="72"/>
    </row>
    <row r="17" spans="1:66" s="201" customFormat="1" ht="15.95" customHeight="1">
      <c r="A17" s="206"/>
      <c r="B17" s="59"/>
      <c r="C17" s="59"/>
      <c r="D17" s="679"/>
      <c r="E17" s="680"/>
      <c r="F17" s="680"/>
      <c r="G17" s="680"/>
      <c r="H17" s="680"/>
      <c r="I17" s="746"/>
      <c r="J17" s="1161"/>
      <c r="K17" s="1162"/>
      <c r="L17" s="1162"/>
      <c r="M17" s="1162"/>
      <c r="N17" s="1162"/>
      <c r="O17" s="1162"/>
      <c r="P17" s="1163"/>
      <c r="Q17" s="232"/>
      <c r="R17" s="59"/>
      <c r="S17" s="676"/>
      <c r="T17" s="677"/>
      <c r="U17" s="677"/>
      <c r="V17" s="677"/>
      <c r="W17" s="677"/>
      <c r="X17" s="677"/>
      <c r="Y17" s="1178"/>
      <c r="Z17" s="828"/>
      <c r="AA17" s="829"/>
      <c r="AB17" s="829"/>
      <c r="AC17" s="829"/>
      <c r="AD17" s="829"/>
      <c r="AE17" s="829"/>
      <c r="AF17" s="830"/>
      <c r="AG17" s="204"/>
      <c r="AH17" s="207"/>
      <c r="AI17" s="40"/>
      <c r="AJ17" s="593"/>
      <c r="AK17" s="696"/>
      <c r="AL17" s="696"/>
      <c r="AM17" s="696"/>
      <c r="AN17" s="696"/>
      <c r="AO17" s="696"/>
      <c r="AP17" s="696"/>
      <c r="AQ17" s="696"/>
      <c r="AR17" s="696"/>
      <c r="AS17" s="696"/>
      <c r="AT17" s="696"/>
      <c r="AU17" s="696"/>
      <c r="AV17" s="696"/>
      <c r="AW17" s="696"/>
      <c r="AX17" s="696"/>
      <c r="AY17" s="696"/>
      <c r="AZ17" s="696"/>
      <c r="BA17" s="696"/>
      <c r="BB17" s="696"/>
      <c r="BC17" s="696"/>
      <c r="BD17" s="696"/>
      <c r="BE17" s="696"/>
      <c r="BF17" s="696"/>
      <c r="BG17" s="696"/>
      <c r="BH17" s="696"/>
      <c r="BI17" s="696"/>
      <c r="BJ17" s="696"/>
      <c r="BK17" s="696"/>
      <c r="BL17" s="696"/>
      <c r="BM17" s="696"/>
      <c r="BN17" s="72"/>
    </row>
    <row r="18" spans="1:66" s="201" customFormat="1" ht="15.95" customHeight="1">
      <c r="A18" s="206"/>
      <c r="B18" s="59"/>
      <c r="C18" s="59"/>
      <c r="D18" s="1132" t="s">
        <v>401</v>
      </c>
      <c r="E18" s="1133"/>
      <c r="F18" s="1133"/>
      <c r="G18" s="1133"/>
      <c r="H18" s="1133"/>
      <c r="I18" s="1173"/>
      <c r="J18" s="1156"/>
      <c r="K18" s="1157"/>
      <c r="L18" s="1157"/>
      <c r="M18" s="1157"/>
      <c r="N18" s="1157"/>
      <c r="O18" s="1157"/>
      <c r="P18" s="1158"/>
      <c r="Q18" s="232"/>
      <c r="R18" s="59"/>
      <c r="S18" s="59"/>
      <c r="T18" s="673" t="s">
        <v>402</v>
      </c>
      <c r="U18" s="674"/>
      <c r="V18" s="674"/>
      <c r="W18" s="674"/>
      <c r="X18" s="674"/>
      <c r="Y18" s="745"/>
      <c r="Z18" s="1165"/>
      <c r="AA18" s="1166"/>
      <c r="AB18" s="1166"/>
      <c r="AC18" s="1166"/>
      <c r="AD18" s="1166"/>
      <c r="AE18" s="1166"/>
      <c r="AF18" s="1167"/>
      <c r="AG18" s="204"/>
      <c r="AH18" s="207"/>
      <c r="AI18" s="40"/>
      <c r="AJ18" s="593"/>
      <c r="AK18" s="696"/>
      <c r="AL18" s="696"/>
      <c r="AM18" s="696"/>
      <c r="AN18" s="696"/>
      <c r="AO18" s="696"/>
      <c r="AP18" s="696"/>
      <c r="AQ18" s="696"/>
      <c r="AR18" s="696"/>
      <c r="AS18" s="696"/>
      <c r="AT18" s="696"/>
      <c r="AU18" s="696"/>
      <c r="AV18" s="696"/>
      <c r="AW18" s="696"/>
      <c r="AX18" s="696"/>
      <c r="AY18" s="696"/>
      <c r="AZ18" s="696"/>
      <c r="BA18" s="696"/>
      <c r="BB18" s="696"/>
      <c r="BC18" s="696"/>
      <c r="BD18" s="696"/>
      <c r="BE18" s="696"/>
      <c r="BF18" s="696"/>
      <c r="BG18" s="696"/>
      <c r="BH18" s="696"/>
      <c r="BI18" s="696"/>
      <c r="BJ18" s="696"/>
      <c r="BK18" s="696"/>
      <c r="BL18" s="696"/>
      <c r="BM18" s="696"/>
      <c r="BN18" s="72"/>
    </row>
    <row r="19" spans="1:66" s="201" customFormat="1" ht="15.95" customHeight="1">
      <c r="A19" s="206"/>
      <c r="B19" s="59"/>
      <c r="C19" s="60"/>
      <c r="D19" s="1135"/>
      <c r="E19" s="1136"/>
      <c r="F19" s="1136"/>
      <c r="G19" s="1136"/>
      <c r="H19" s="1136"/>
      <c r="I19" s="1174"/>
      <c r="J19" s="1175"/>
      <c r="K19" s="1176"/>
      <c r="L19" s="1176"/>
      <c r="M19" s="1176"/>
      <c r="N19" s="1176"/>
      <c r="O19" s="1176"/>
      <c r="P19" s="1177"/>
      <c r="Q19" s="232"/>
      <c r="R19" s="59"/>
      <c r="S19" s="59"/>
      <c r="T19" s="679"/>
      <c r="U19" s="680"/>
      <c r="V19" s="680"/>
      <c r="W19" s="680"/>
      <c r="X19" s="680"/>
      <c r="Y19" s="746"/>
      <c r="Z19" s="1161"/>
      <c r="AA19" s="1162"/>
      <c r="AB19" s="1162"/>
      <c r="AC19" s="1162"/>
      <c r="AD19" s="1162"/>
      <c r="AE19" s="1162"/>
      <c r="AF19" s="1163"/>
      <c r="AG19" s="204"/>
      <c r="AH19" s="207"/>
      <c r="AI19" s="40"/>
      <c r="AJ19" s="89" t="s">
        <v>71</v>
      </c>
      <c r="AK19" s="103" t="s">
        <v>1132</v>
      </c>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72"/>
    </row>
    <row r="20" spans="1:66" s="201" customFormat="1" ht="15.95" customHeight="1">
      <c r="A20" s="206"/>
      <c r="B20" s="59"/>
      <c r="C20" s="673" t="s">
        <v>403</v>
      </c>
      <c r="D20" s="674"/>
      <c r="E20" s="674"/>
      <c r="F20" s="674"/>
      <c r="G20" s="674"/>
      <c r="H20" s="674"/>
      <c r="I20" s="745"/>
      <c r="J20" s="831">
        <f>SUM(J22:P25)</f>
        <v>0</v>
      </c>
      <c r="K20" s="832"/>
      <c r="L20" s="832"/>
      <c r="M20" s="832"/>
      <c r="N20" s="832"/>
      <c r="O20" s="832"/>
      <c r="P20" s="833"/>
      <c r="Q20" s="59"/>
      <c r="R20" s="59"/>
      <c r="S20" s="59"/>
      <c r="T20" s="673" t="s">
        <v>404</v>
      </c>
      <c r="U20" s="674"/>
      <c r="V20" s="674"/>
      <c r="W20" s="674"/>
      <c r="X20" s="674"/>
      <c r="Y20" s="745"/>
      <c r="Z20" s="1156"/>
      <c r="AA20" s="1157"/>
      <c r="AB20" s="1157"/>
      <c r="AC20" s="1157"/>
      <c r="AD20" s="1157"/>
      <c r="AE20" s="1157"/>
      <c r="AF20" s="1158"/>
      <c r="AG20" s="204"/>
      <c r="AH20" s="207"/>
      <c r="AI20" s="27"/>
      <c r="AK20" s="694" t="s">
        <v>1141</v>
      </c>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72"/>
    </row>
    <row r="21" spans="1:66" s="201" customFormat="1" ht="15.95" customHeight="1">
      <c r="A21" s="206"/>
      <c r="B21" s="59"/>
      <c r="C21" s="676"/>
      <c r="D21" s="680"/>
      <c r="E21" s="680"/>
      <c r="F21" s="680"/>
      <c r="G21" s="680"/>
      <c r="H21" s="680"/>
      <c r="I21" s="746"/>
      <c r="J21" s="828"/>
      <c r="K21" s="829"/>
      <c r="L21" s="829"/>
      <c r="M21" s="829"/>
      <c r="N21" s="829"/>
      <c r="O21" s="829"/>
      <c r="P21" s="830"/>
      <c r="Q21" s="59"/>
      <c r="R21" s="59"/>
      <c r="S21" s="59"/>
      <c r="T21" s="679"/>
      <c r="U21" s="680"/>
      <c r="V21" s="680"/>
      <c r="W21" s="680"/>
      <c r="X21" s="680"/>
      <c r="Y21" s="746"/>
      <c r="Z21" s="1161"/>
      <c r="AA21" s="1162"/>
      <c r="AB21" s="1162"/>
      <c r="AC21" s="1162"/>
      <c r="AD21" s="1162"/>
      <c r="AE21" s="1162"/>
      <c r="AF21" s="1163"/>
      <c r="AG21" s="204"/>
      <c r="AH21" s="207"/>
      <c r="AI21" s="40"/>
      <c r="AJ21" s="593"/>
      <c r="AK21" s="694"/>
      <c r="AL21" s="694"/>
      <c r="AM21" s="694"/>
      <c r="AN21" s="694"/>
      <c r="AO21" s="694"/>
      <c r="AP21" s="694"/>
      <c r="AQ21" s="694"/>
      <c r="AR21" s="694"/>
      <c r="AS21" s="694"/>
      <c r="AT21" s="694"/>
      <c r="AU21" s="694"/>
      <c r="AV21" s="694"/>
      <c r="AW21" s="694"/>
      <c r="AX21" s="694"/>
      <c r="AY21" s="694"/>
      <c r="AZ21" s="694"/>
      <c r="BA21" s="694"/>
      <c r="BB21" s="694"/>
      <c r="BC21" s="694"/>
      <c r="BD21" s="694"/>
      <c r="BE21" s="694"/>
      <c r="BF21" s="694"/>
      <c r="BG21" s="694"/>
      <c r="BH21" s="694"/>
      <c r="BI21" s="694"/>
      <c r="BJ21" s="694"/>
      <c r="BK21" s="694"/>
      <c r="BL21" s="694"/>
      <c r="BM21" s="694"/>
      <c r="BN21" s="72"/>
    </row>
    <row r="22" spans="1:66" s="201" customFormat="1" ht="15.95" customHeight="1">
      <c r="A22" s="206"/>
      <c r="B22" s="59"/>
      <c r="C22" s="59"/>
      <c r="D22" s="673" t="s">
        <v>399</v>
      </c>
      <c r="E22" s="674"/>
      <c r="F22" s="674"/>
      <c r="G22" s="674"/>
      <c r="H22" s="674"/>
      <c r="I22" s="745"/>
      <c r="J22" s="1165"/>
      <c r="K22" s="1166"/>
      <c r="L22" s="1166"/>
      <c r="M22" s="1166"/>
      <c r="N22" s="1166"/>
      <c r="O22" s="1166"/>
      <c r="P22" s="1167"/>
      <c r="Q22" s="59"/>
      <c r="R22" s="59"/>
      <c r="S22" s="59"/>
      <c r="T22" s="673" t="s">
        <v>405</v>
      </c>
      <c r="U22" s="674"/>
      <c r="V22" s="674"/>
      <c r="W22" s="674"/>
      <c r="X22" s="674"/>
      <c r="Y22" s="745"/>
      <c r="Z22" s="1156"/>
      <c r="AA22" s="1157"/>
      <c r="AB22" s="1157"/>
      <c r="AC22" s="1157"/>
      <c r="AD22" s="1157"/>
      <c r="AE22" s="1157"/>
      <c r="AF22" s="1158"/>
      <c r="AG22" s="204"/>
      <c r="AH22" s="207"/>
      <c r="AI22" s="40"/>
      <c r="AJ22" s="593"/>
      <c r="AK22" s="694"/>
      <c r="AL22" s="694"/>
      <c r="AM22" s="694"/>
      <c r="AN22" s="694"/>
      <c r="AO22" s="694"/>
      <c r="AP22" s="694"/>
      <c r="AQ22" s="694"/>
      <c r="AR22" s="694"/>
      <c r="AS22" s="694"/>
      <c r="AT22" s="694"/>
      <c r="AU22" s="694"/>
      <c r="AV22" s="694"/>
      <c r="AW22" s="694"/>
      <c r="AX22" s="694"/>
      <c r="AY22" s="694"/>
      <c r="AZ22" s="694"/>
      <c r="BA22" s="694"/>
      <c r="BB22" s="694"/>
      <c r="BC22" s="694"/>
      <c r="BD22" s="694"/>
      <c r="BE22" s="694"/>
      <c r="BF22" s="694"/>
      <c r="BG22" s="694"/>
      <c r="BH22" s="694"/>
      <c r="BI22" s="694"/>
      <c r="BJ22" s="694"/>
      <c r="BK22" s="694"/>
      <c r="BL22" s="694"/>
      <c r="BM22" s="694"/>
      <c r="BN22" s="72"/>
    </row>
    <row r="23" spans="1:66" s="201" customFormat="1" ht="15.95" customHeight="1">
      <c r="A23" s="206"/>
      <c r="B23" s="59"/>
      <c r="C23" s="59"/>
      <c r="D23" s="679"/>
      <c r="E23" s="680"/>
      <c r="F23" s="680"/>
      <c r="G23" s="680"/>
      <c r="H23" s="680"/>
      <c r="I23" s="746"/>
      <c r="J23" s="1161"/>
      <c r="K23" s="1162"/>
      <c r="L23" s="1162"/>
      <c r="M23" s="1162"/>
      <c r="N23" s="1162"/>
      <c r="O23" s="1162"/>
      <c r="P23" s="1163"/>
      <c r="Q23" s="59"/>
      <c r="R23" s="59"/>
      <c r="S23" s="59"/>
      <c r="T23" s="679"/>
      <c r="U23" s="680"/>
      <c r="V23" s="680"/>
      <c r="W23" s="680"/>
      <c r="X23" s="680"/>
      <c r="Y23" s="746"/>
      <c r="Z23" s="1161"/>
      <c r="AA23" s="1162"/>
      <c r="AB23" s="1162"/>
      <c r="AC23" s="1162"/>
      <c r="AD23" s="1162"/>
      <c r="AE23" s="1162"/>
      <c r="AF23" s="1163"/>
      <c r="AG23" s="204"/>
      <c r="AH23" s="207"/>
      <c r="AI23" s="40"/>
      <c r="AJ23" s="593"/>
      <c r="AK23" s="694"/>
      <c r="AL23" s="694"/>
      <c r="AM23" s="694"/>
      <c r="AN23" s="694"/>
      <c r="AO23" s="694"/>
      <c r="AP23" s="694"/>
      <c r="AQ23" s="694"/>
      <c r="AR23" s="694"/>
      <c r="AS23" s="694"/>
      <c r="AT23" s="694"/>
      <c r="AU23" s="694"/>
      <c r="AV23" s="694"/>
      <c r="AW23" s="694"/>
      <c r="AX23" s="694"/>
      <c r="AY23" s="694"/>
      <c r="AZ23" s="694"/>
      <c r="BA23" s="694"/>
      <c r="BB23" s="694"/>
      <c r="BC23" s="694"/>
      <c r="BD23" s="694"/>
      <c r="BE23" s="694"/>
      <c r="BF23" s="694"/>
      <c r="BG23" s="694"/>
      <c r="BH23" s="694"/>
      <c r="BI23" s="694"/>
      <c r="BJ23" s="694"/>
      <c r="BK23" s="694"/>
      <c r="BL23" s="694"/>
      <c r="BM23" s="694"/>
      <c r="BN23" s="72"/>
    </row>
    <row r="24" spans="1:66" s="201" customFormat="1" ht="15.95" customHeight="1">
      <c r="A24" s="206"/>
      <c r="B24" s="59"/>
      <c r="C24" s="59"/>
      <c r="D24" s="1132" t="s">
        <v>401</v>
      </c>
      <c r="E24" s="1133"/>
      <c r="F24" s="1133"/>
      <c r="G24" s="1133"/>
      <c r="H24" s="1133"/>
      <c r="I24" s="1173"/>
      <c r="J24" s="1156"/>
      <c r="K24" s="1157"/>
      <c r="L24" s="1157"/>
      <c r="M24" s="1157"/>
      <c r="N24" s="1157"/>
      <c r="O24" s="1157"/>
      <c r="P24" s="1158"/>
      <c r="Q24" s="59"/>
      <c r="R24" s="59"/>
      <c r="S24" s="59"/>
      <c r="T24" s="673" t="s">
        <v>406</v>
      </c>
      <c r="U24" s="674"/>
      <c r="V24" s="674"/>
      <c r="W24" s="674"/>
      <c r="X24" s="674"/>
      <c r="Y24" s="745"/>
      <c r="Z24" s="1156"/>
      <c r="AA24" s="1157"/>
      <c r="AB24" s="1157"/>
      <c r="AC24" s="1157"/>
      <c r="AD24" s="1157"/>
      <c r="AE24" s="1157"/>
      <c r="AF24" s="1158"/>
      <c r="AG24" s="204"/>
      <c r="AH24" s="207"/>
      <c r="AI24" s="40"/>
      <c r="AJ24" s="22" t="s">
        <v>432</v>
      </c>
      <c r="AK24" s="695" t="s">
        <v>1142</v>
      </c>
      <c r="AL24" s="695"/>
      <c r="AM24" s="695"/>
      <c r="AN24" s="695"/>
      <c r="AO24" s="695"/>
      <c r="AP24" s="695"/>
      <c r="AQ24" s="695"/>
      <c r="AR24" s="695"/>
      <c r="AS24" s="695"/>
      <c r="AT24" s="695"/>
      <c r="AU24" s="695"/>
      <c r="AV24" s="695"/>
      <c r="AW24" s="695"/>
      <c r="AX24" s="695"/>
      <c r="AY24" s="695"/>
      <c r="AZ24" s="695"/>
      <c r="BA24" s="695"/>
      <c r="BB24" s="695"/>
      <c r="BC24" s="695"/>
      <c r="BD24" s="695"/>
      <c r="BE24" s="695"/>
      <c r="BF24" s="695"/>
      <c r="BG24" s="695"/>
      <c r="BH24" s="695"/>
      <c r="BI24" s="695"/>
      <c r="BJ24" s="695"/>
      <c r="BK24" s="695"/>
      <c r="BL24" s="695"/>
      <c r="BM24" s="695"/>
      <c r="BN24" s="72"/>
    </row>
    <row r="25" spans="1:66" s="201" customFormat="1" ht="15.95" customHeight="1" thickBot="1">
      <c r="A25" s="206"/>
      <c r="B25" s="60"/>
      <c r="C25" s="60"/>
      <c r="D25" s="1135"/>
      <c r="E25" s="1136"/>
      <c r="F25" s="1136"/>
      <c r="G25" s="1136"/>
      <c r="H25" s="1136"/>
      <c r="I25" s="1174"/>
      <c r="J25" s="1168"/>
      <c r="K25" s="1169"/>
      <c r="L25" s="1169"/>
      <c r="M25" s="1169"/>
      <c r="N25" s="1169"/>
      <c r="O25" s="1169"/>
      <c r="P25" s="1170"/>
      <c r="Q25" s="59"/>
      <c r="R25" s="59"/>
      <c r="S25" s="59"/>
      <c r="T25" s="679"/>
      <c r="U25" s="680"/>
      <c r="V25" s="680"/>
      <c r="W25" s="680"/>
      <c r="X25" s="680"/>
      <c r="Y25" s="746"/>
      <c r="Z25" s="1161"/>
      <c r="AA25" s="1162"/>
      <c r="AB25" s="1162"/>
      <c r="AC25" s="1162"/>
      <c r="AD25" s="1162"/>
      <c r="AE25" s="1162"/>
      <c r="AF25" s="1163"/>
      <c r="AG25" s="204"/>
      <c r="AH25" s="207"/>
      <c r="AI25" s="40"/>
      <c r="AK25" s="695"/>
      <c r="AL25" s="695"/>
      <c r="AM25" s="695"/>
      <c r="AN25" s="695"/>
      <c r="AO25" s="695"/>
      <c r="AP25" s="695"/>
      <c r="AQ25" s="695"/>
      <c r="AR25" s="695"/>
      <c r="AS25" s="695"/>
      <c r="AT25" s="695"/>
      <c r="AU25" s="695"/>
      <c r="AV25" s="695"/>
      <c r="AW25" s="695"/>
      <c r="AX25" s="695"/>
      <c r="AY25" s="695"/>
      <c r="AZ25" s="695"/>
      <c r="BA25" s="695"/>
      <c r="BB25" s="695"/>
      <c r="BC25" s="695"/>
      <c r="BD25" s="695"/>
      <c r="BE25" s="695"/>
      <c r="BF25" s="695"/>
      <c r="BG25" s="695"/>
      <c r="BH25" s="695"/>
      <c r="BI25" s="695"/>
      <c r="BJ25" s="695"/>
      <c r="BK25" s="695"/>
      <c r="BL25" s="695"/>
      <c r="BM25" s="695"/>
      <c r="BN25" s="72"/>
    </row>
    <row r="26" spans="1:66" s="201" customFormat="1" ht="15.95" customHeight="1" thickTop="1">
      <c r="A26" s="206"/>
      <c r="B26" s="673" t="s">
        <v>407</v>
      </c>
      <c r="C26" s="674"/>
      <c r="D26" s="674"/>
      <c r="E26" s="674"/>
      <c r="F26" s="674"/>
      <c r="G26" s="674"/>
      <c r="H26" s="674"/>
      <c r="I26" s="1138"/>
      <c r="J26" s="1144">
        <f>SUM(J28:P31)</f>
        <v>0</v>
      </c>
      <c r="K26" s="1145"/>
      <c r="L26" s="1145"/>
      <c r="M26" s="1145"/>
      <c r="N26" s="1145"/>
      <c r="O26" s="1145"/>
      <c r="P26" s="1146"/>
      <c r="Q26" s="232"/>
      <c r="R26" s="59"/>
      <c r="S26" s="59"/>
      <c r="T26" s="673" t="s">
        <v>408</v>
      </c>
      <c r="U26" s="674"/>
      <c r="V26" s="674"/>
      <c r="W26" s="674"/>
      <c r="X26" s="674"/>
      <c r="Y26" s="745"/>
      <c r="Z26" s="1156"/>
      <c r="AA26" s="1157"/>
      <c r="AB26" s="1157"/>
      <c r="AC26" s="1157"/>
      <c r="AD26" s="1157"/>
      <c r="AE26" s="1157"/>
      <c r="AF26" s="1158"/>
      <c r="AG26" s="204"/>
      <c r="AH26" s="207"/>
      <c r="AI26" s="40"/>
      <c r="AJ26" s="593"/>
      <c r="AK26" s="695"/>
      <c r="AL26" s="695"/>
      <c r="AM26" s="695"/>
      <c r="AN26" s="695"/>
      <c r="AO26" s="695"/>
      <c r="AP26" s="695"/>
      <c r="AQ26" s="695"/>
      <c r="AR26" s="695"/>
      <c r="AS26" s="695"/>
      <c r="AT26" s="695"/>
      <c r="AU26" s="695"/>
      <c r="AV26" s="695"/>
      <c r="AW26" s="695"/>
      <c r="AX26" s="695"/>
      <c r="AY26" s="695"/>
      <c r="AZ26" s="695"/>
      <c r="BA26" s="695"/>
      <c r="BB26" s="695"/>
      <c r="BC26" s="695"/>
      <c r="BD26" s="695"/>
      <c r="BE26" s="695"/>
      <c r="BF26" s="695"/>
      <c r="BG26" s="695"/>
      <c r="BH26" s="695"/>
      <c r="BI26" s="695"/>
      <c r="BJ26" s="695"/>
      <c r="BK26" s="695"/>
      <c r="BL26" s="695"/>
      <c r="BM26" s="695"/>
      <c r="BN26" s="72"/>
    </row>
    <row r="27" spans="1:66" s="201" customFormat="1" ht="15.95" customHeight="1" thickBot="1">
      <c r="A27" s="206"/>
      <c r="B27" s="676"/>
      <c r="C27" s="677"/>
      <c r="D27" s="677"/>
      <c r="E27" s="677"/>
      <c r="F27" s="677"/>
      <c r="G27" s="677"/>
      <c r="H27" s="677"/>
      <c r="I27" s="1164"/>
      <c r="J27" s="1147"/>
      <c r="K27" s="1148"/>
      <c r="L27" s="1148"/>
      <c r="M27" s="1148"/>
      <c r="N27" s="1148"/>
      <c r="O27" s="1148"/>
      <c r="P27" s="1149"/>
      <c r="Q27" s="232"/>
      <c r="R27" s="59"/>
      <c r="S27" s="59"/>
      <c r="T27" s="679"/>
      <c r="U27" s="680"/>
      <c r="V27" s="680"/>
      <c r="W27" s="680"/>
      <c r="X27" s="680"/>
      <c r="Y27" s="746"/>
      <c r="Z27" s="1161"/>
      <c r="AA27" s="1162"/>
      <c r="AB27" s="1162"/>
      <c r="AC27" s="1162"/>
      <c r="AD27" s="1162"/>
      <c r="AE27" s="1162"/>
      <c r="AF27" s="1163"/>
      <c r="AG27" s="204"/>
      <c r="AH27" s="207"/>
      <c r="AI27" s="40"/>
      <c r="AK27" s="695"/>
      <c r="AL27" s="695"/>
      <c r="AM27" s="695"/>
      <c r="AN27" s="695"/>
      <c r="AO27" s="695"/>
      <c r="AP27" s="695"/>
      <c r="AQ27" s="695"/>
      <c r="AR27" s="695"/>
      <c r="AS27" s="695"/>
      <c r="AT27" s="695"/>
      <c r="AU27" s="695"/>
      <c r="AV27" s="695"/>
      <c r="AW27" s="695"/>
      <c r="AX27" s="695"/>
      <c r="AY27" s="695"/>
      <c r="AZ27" s="695"/>
      <c r="BA27" s="695"/>
      <c r="BB27" s="695"/>
      <c r="BC27" s="695"/>
      <c r="BD27" s="695"/>
      <c r="BE27" s="695"/>
      <c r="BF27" s="695"/>
      <c r="BG27" s="695"/>
      <c r="BH27" s="695"/>
      <c r="BI27" s="695"/>
      <c r="BJ27" s="695"/>
      <c r="BK27" s="695"/>
      <c r="BL27" s="695"/>
      <c r="BM27" s="695"/>
      <c r="BN27" s="72"/>
    </row>
    <row r="28" spans="1:66" s="201" customFormat="1" ht="15.95" customHeight="1" thickTop="1">
      <c r="A28" s="206"/>
      <c r="B28" s="59"/>
      <c r="C28" s="673" t="s">
        <v>409</v>
      </c>
      <c r="D28" s="674"/>
      <c r="E28" s="674"/>
      <c r="F28" s="674"/>
      <c r="G28" s="674"/>
      <c r="H28" s="674"/>
      <c r="I28" s="745"/>
      <c r="J28" s="1171"/>
      <c r="K28" s="1151"/>
      <c r="L28" s="1151"/>
      <c r="M28" s="1151"/>
      <c r="N28" s="1151"/>
      <c r="O28" s="1151"/>
      <c r="P28" s="1172"/>
      <c r="Q28" s="59"/>
      <c r="R28" s="59"/>
      <c r="S28" s="59"/>
      <c r="T28" s="673" t="s">
        <v>410</v>
      </c>
      <c r="U28" s="674"/>
      <c r="V28" s="674"/>
      <c r="W28" s="674"/>
      <c r="X28" s="674"/>
      <c r="Y28" s="745"/>
      <c r="Z28" s="1156"/>
      <c r="AA28" s="1157"/>
      <c r="AB28" s="1157"/>
      <c r="AC28" s="1157"/>
      <c r="AD28" s="1157"/>
      <c r="AE28" s="1157"/>
      <c r="AF28" s="1158"/>
      <c r="AG28" s="204"/>
      <c r="AH28" s="207"/>
      <c r="AI28" s="40"/>
      <c r="AJ28" s="27"/>
      <c r="AK28" s="695"/>
      <c r="AL28" s="695"/>
      <c r="AM28" s="695"/>
      <c r="AN28" s="695"/>
      <c r="AO28" s="695"/>
      <c r="AP28" s="695"/>
      <c r="AQ28" s="695"/>
      <c r="AR28" s="695"/>
      <c r="AS28" s="695"/>
      <c r="AT28" s="695"/>
      <c r="AU28" s="695"/>
      <c r="AV28" s="695"/>
      <c r="AW28" s="695"/>
      <c r="AX28" s="695"/>
      <c r="AY28" s="695"/>
      <c r="AZ28" s="695"/>
      <c r="BA28" s="695"/>
      <c r="BB28" s="695"/>
      <c r="BC28" s="695"/>
      <c r="BD28" s="695"/>
      <c r="BE28" s="695"/>
      <c r="BF28" s="695"/>
      <c r="BG28" s="695"/>
      <c r="BH28" s="695"/>
      <c r="BI28" s="695"/>
      <c r="BJ28" s="695"/>
      <c r="BK28" s="695"/>
      <c r="BL28" s="695"/>
      <c r="BM28" s="695"/>
      <c r="BN28" s="72"/>
    </row>
    <row r="29" spans="1:66" s="201" customFormat="1" ht="15.95" customHeight="1">
      <c r="A29" s="206"/>
      <c r="B29" s="59"/>
      <c r="C29" s="679"/>
      <c r="D29" s="680"/>
      <c r="E29" s="680"/>
      <c r="F29" s="680"/>
      <c r="G29" s="680"/>
      <c r="H29" s="680"/>
      <c r="I29" s="746"/>
      <c r="J29" s="1161"/>
      <c r="K29" s="1162"/>
      <c r="L29" s="1162"/>
      <c r="M29" s="1162"/>
      <c r="N29" s="1162"/>
      <c r="O29" s="1162"/>
      <c r="P29" s="1163"/>
      <c r="Q29" s="59"/>
      <c r="R29" s="59"/>
      <c r="S29" s="59"/>
      <c r="T29" s="679"/>
      <c r="U29" s="680"/>
      <c r="V29" s="680"/>
      <c r="W29" s="680"/>
      <c r="X29" s="680"/>
      <c r="Y29" s="746"/>
      <c r="Z29" s="1161"/>
      <c r="AA29" s="1162"/>
      <c r="AB29" s="1162"/>
      <c r="AC29" s="1162"/>
      <c r="AD29" s="1162"/>
      <c r="AE29" s="1162"/>
      <c r="AF29" s="1163"/>
      <c r="AG29" s="204"/>
      <c r="AH29" s="207"/>
      <c r="AI29" s="40"/>
      <c r="AJ29" s="27"/>
      <c r="AK29" s="695"/>
      <c r="AL29" s="695"/>
      <c r="AM29" s="695"/>
      <c r="AN29" s="695"/>
      <c r="AO29" s="695"/>
      <c r="AP29" s="695"/>
      <c r="AQ29" s="695"/>
      <c r="AR29" s="695"/>
      <c r="AS29" s="695"/>
      <c r="AT29" s="695"/>
      <c r="AU29" s="695"/>
      <c r="AV29" s="695"/>
      <c r="AW29" s="695"/>
      <c r="AX29" s="695"/>
      <c r="AY29" s="695"/>
      <c r="AZ29" s="695"/>
      <c r="BA29" s="695"/>
      <c r="BB29" s="695"/>
      <c r="BC29" s="695"/>
      <c r="BD29" s="695"/>
      <c r="BE29" s="695"/>
      <c r="BF29" s="695"/>
      <c r="BG29" s="695"/>
      <c r="BH29" s="695"/>
      <c r="BI29" s="695"/>
      <c r="BJ29" s="695"/>
      <c r="BK29" s="695"/>
      <c r="BL29" s="695"/>
      <c r="BM29" s="695"/>
      <c r="BN29" s="72"/>
    </row>
    <row r="30" spans="1:66" s="201" customFormat="1" ht="15.95" customHeight="1">
      <c r="A30" s="206"/>
      <c r="B30" s="59"/>
      <c r="C30" s="673" t="s">
        <v>411</v>
      </c>
      <c r="D30" s="674"/>
      <c r="E30" s="674"/>
      <c r="F30" s="674"/>
      <c r="G30" s="674"/>
      <c r="H30" s="674"/>
      <c r="I30" s="745"/>
      <c r="J30" s="1156"/>
      <c r="K30" s="1157"/>
      <c r="L30" s="1157"/>
      <c r="M30" s="1157"/>
      <c r="N30" s="1157"/>
      <c r="O30" s="1157"/>
      <c r="P30" s="1158"/>
      <c r="Q30" s="59"/>
      <c r="R30" s="59"/>
      <c r="S30" s="59"/>
      <c r="T30" s="673" t="s">
        <v>412</v>
      </c>
      <c r="U30" s="674"/>
      <c r="V30" s="674"/>
      <c r="W30" s="674"/>
      <c r="X30" s="674"/>
      <c r="Y30" s="745"/>
      <c r="Z30" s="1156"/>
      <c r="AA30" s="1157"/>
      <c r="AB30" s="1157"/>
      <c r="AC30" s="1157"/>
      <c r="AD30" s="1157"/>
      <c r="AE30" s="1157"/>
      <c r="AF30" s="1158"/>
      <c r="AG30" s="204"/>
      <c r="AH30" s="207"/>
      <c r="AI30" s="40"/>
      <c r="AJ30" s="89" t="s">
        <v>433</v>
      </c>
      <c r="AK30" s="103" t="s">
        <v>434</v>
      </c>
      <c r="AL30" s="90"/>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72"/>
    </row>
    <row r="31" spans="1:66" s="201" customFormat="1" ht="15.95" customHeight="1" thickBot="1">
      <c r="A31" s="206"/>
      <c r="B31" s="60"/>
      <c r="C31" s="679"/>
      <c r="D31" s="680"/>
      <c r="E31" s="680"/>
      <c r="F31" s="680"/>
      <c r="G31" s="680"/>
      <c r="H31" s="680"/>
      <c r="I31" s="746"/>
      <c r="J31" s="1159"/>
      <c r="K31" s="1154"/>
      <c r="L31" s="1154"/>
      <c r="M31" s="1154"/>
      <c r="N31" s="1154"/>
      <c r="O31" s="1154"/>
      <c r="P31" s="1160"/>
      <c r="Q31" s="59"/>
      <c r="R31" s="60"/>
      <c r="S31" s="60"/>
      <c r="T31" s="679"/>
      <c r="U31" s="680"/>
      <c r="V31" s="680"/>
      <c r="W31" s="680"/>
      <c r="X31" s="680"/>
      <c r="Y31" s="746"/>
      <c r="Z31" s="1159"/>
      <c r="AA31" s="1154"/>
      <c r="AB31" s="1154"/>
      <c r="AC31" s="1154"/>
      <c r="AD31" s="1154"/>
      <c r="AE31" s="1154"/>
      <c r="AF31" s="1160"/>
      <c r="AG31" s="204"/>
      <c r="AH31" s="207"/>
      <c r="AI31" s="40"/>
      <c r="AJ31" s="27"/>
      <c r="AK31" s="106" t="s">
        <v>1283</v>
      </c>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72"/>
    </row>
    <row r="32" spans="1:66" s="201" customFormat="1" ht="15.95" customHeight="1" thickTop="1">
      <c r="A32" s="206"/>
      <c r="B32" s="673" t="s">
        <v>413</v>
      </c>
      <c r="C32" s="674"/>
      <c r="D32" s="674"/>
      <c r="E32" s="674"/>
      <c r="F32" s="674"/>
      <c r="G32" s="674"/>
      <c r="H32" s="674"/>
      <c r="I32" s="1138"/>
      <c r="J32" s="1144">
        <f>SUM(J34:P45)</f>
        <v>0</v>
      </c>
      <c r="K32" s="1145"/>
      <c r="L32" s="1145"/>
      <c r="M32" s="1145"/>
      <c r="N32" s="1145"/>
      <c r="O32" s="1145"/>
      <c r="P32" s="1146"/>
      <c r="Q32" s="232"/>
      <c r="R32" s="1132" t="s">
        <v>414</v>
      </c>
      <c r="S32" s="1133"/>
      <c r="T32" s="1133"/>
      <c r="U32" s="1133"/>
      <c r="V32" s="1133"/>
      <c r="W32" s="1133"/>
      <c r="X32" s="1133"/>
      <c r="Y32" s="1134"/>
      <c r="Z32" s="1150"/>
      <c r="AA32" s="1151"/>
      <c r="AB32" s="1151"/>
      <c r="AC32" s="1151"/>
      <c r="AD32" s="1151"/>
      <c r="AE32" s="1151"/>
      <c r="AF32" s="1152"/>
      <c r="AG32" s="204"/>
      <c r="AH32" s="207"/>
      <c r="AI32" s="40"/>
      <c r="AJ32" s="27"/>
      <c r="AK32" s="106"/>
      <c r="AL32" s="593"/>
      <c r="AM32" s="593"/>
      <c r="AN32" s="153" t="s">
        <v>4017</v>
      </c>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72"/>
    </row>
    <row r="33" spans="1:66" s="201" customFormat="1" ht="15.95" customHeight="1" thickBot="1">
      <c r="A33" s="206"/>
      <c r="B33" s="676"/>
      <c r="C33" s="677"/>
      <c r="D33" s="677"/>
      <c r="E33" s="677"/>
      <c r="F33" s="677"/>
      <c r="G33" s="677"/>
      <c r="H33" s="677"/>
      <c r="I33" s="1164"/>
      <c r="J33" s="1147"/>
      <c r="K33" s="1148"/>
      <c r="L33" s="1148"/>
      <c r="M33" s="1148"/>
      <c r="N33" s="1148"/>
      <c r="O33" s="1148"/>
      <c r="P33" s="1149"/>
      <c r="Q33" s="232"/>
      <c r="R33" s="1135"/>
      <c r="S33" s="1136"/>
      <c r="T33" s="1136"/>
      <c r="U33" s="1136"/>
      <c r="V33" s="1136"/>
      <c r="W33" s="1136"/>
      <c r="X33" s="1136"/>
      <c r="Y33" s="1137"/>
      <c r="Z33" s="1153"/>
      <c r="AA33" s="1154"/>
      <c r="AB33" s="1154"/>
      <c r="AC33" s="1154"/>
      <c r="AD33" s="1154"/>
      <c r="AE33" s="1154"/>
      <c r="AF33" s="1155"/>
      <c r="AG33" s="204"/>
      <c r="AH33" s="207"/>
      <c r="AK33" s="106" t="s">
        <v>1284</v>
      </c>
      <c r="AL33" s="593"/>
      <c r="AM33" s="593"/>
      <c r="AN33" s="593"/>
      <c r="AO33" s="593"/>
      <c r="AP33" s="593"/>
      <c r="AQ33" s="593"/>
      <c r="AR33" s="593"/>
      <c r="AS33" s="593"/>
      <c r="AT33" s="593"/>
      <c r="AU33" s="593"/>
      <c r="AV33" s="593"/>
      <c r="AW33" s="593"/>
      <c r="AX33" s="593"/>
      <c r="AY33" s="593"/>
      <c r="AZ33" s="593"/>
      <c r="BA33" s="593"/>
      <c r="BB33" s="593"/>
      <c r="BC33" s="593"/>
      <c r="BD33" s="593"/>
      <c r="BE33" s="593"/>
      <c r="BF33" s="593"/>
      <c r="BG33" s="593"/>
      <c r="BH33" s="593"/>
      <c r="BI33" s="593"/>
      <c r="BJ33" s="593"/>
      <c r="BK33" s="593"/>
      <c r="BL33" s="593"/>
      <c r="BM33" s="593"/>
      <c r="BN33" s="72"/>
    </row>
    <row r="34" spans="1:66" s="201" customFormat="1" ht="15.95" customHeight="1" thickTop="1">
      <c r="A34" s="206"/>
      <c r="B34" s="59"/>
      <c r="C34" s="673" t="s">
        <v>415</v>
      </c>
      <c r="D34" s="674"/>
      <c r="E34" s="674"/>
      <c r="F34" s="674"/>
      <c r="G34" s="674"/>
      <c r="H34" s="674"/>
      <c r="I34" s="745"/>
      <c r="J34" s="1171"/>
      <c r="K34" s="1151"/>
      <c r="L34" s="1151"/>
      <c r="M34" s="1151"/>
      <c r="N34" s="1151"/>
      <c r="O34" s="1151"/>
      <c r="P34" s="1172"/>
      <c r="Q34" s="59"/>
      <c r="R34" s="1132" t="s">
        <v>416</v>
      </c>
      <c r="S34" s="1133"/>
      <c r="T34" s="1133"/>
      <c r="U34" s="1133"/>
      <c r="V34" s="1133"/>
      <c r="W34" s="1133"/>
      <c r="X34" s="1133"/>
      <c r="Y34" s="1134"/>
      <c r="Z34" s="1150"/>
      <c r="AA34" s="1151"/>
      <c r="AB34" s="1151"/>
      <c r="AC34" s="1151"/>
      <c r="AD34" s="1151"/>
      <c r="AE34" s="1151"/>
      <c r="AF34" s="1152"/>
      <c r="AG34" s="204"/>
      <c r="AH34" s="207"/>
      <c r="AI34" s="22"/>
      <c r="AK34" s="106" t="s">
        <v>1285</v>
      </c>
      <c r="AL34" s="593"/>
      <c r="AM34" s="593"/>
      <c r="AN34" s="593"/>
      <c r="AO34" s="593"/>
      <c r="AP34" s="593"/>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72"/>
    </row>
    <row r="35" spans="1:66" s="201" customFormat="1" ht="15.95" customHeight="1" thickBot="1">
      <c r="A35" s="206"/>
      <c r="B35" s="59"/>
      <c r="C35" s="679"/>
      <c r="D35" s="680"/>
      <c r="E35" s="680"/>
      <c r="F35" s="680"/>
      <c r="G35" s="680"/>
      <c r="H35" s="680"/>
      <c r="I35" s="746"/>
      <c r="J35" s="1161"/>
      <c r="K35" s="1162"/>
      <c r="L35" s="1162"/>
      <c r="M35" s="1162"/>
      <c r="N35" s="1162"/>
      <c r="O35" s="1162"/>
      <c r="P35" s="1163"/>
      <c r="Q35" s="59"/>
      <c r="R35" s="1135"/>
      <c r="S35" s="1136"/>
      <c r="T35" s="1136"/>
      <c r="U35" s="1136"/>
      <c r="V35" s="1136"/>
      <c r="W35" s="1136"/>
      <c r="X35" s="1136"/>
      <c r="Y35" s="1137"/>
      <c r="Z35" s="1153"/>
      <c r="AA35" s="1154"/>
      <c r="AB35" s="1154"/>
      <c r="AC35" s="1154"/>
      <c r="AD35" s="1154"/>
      <c r="AE35" s="1154"/>
      <c r="AF35" s="1155"/>
      <c r="AG35" s="204"/>
      <c r="AH35" s="207"/>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72"/>
    </row>
    <row r="36" spans="1:66" s="201" customFormat="1" ht="15.95" customHeight="1" thickTop="1">
      <c r="A36" s="206"/>
      <c r="B36" s="59"/>
      <c r="C36" s="673" t="s">
        <v>417</v>
      </c>
      <c r="D36" s="674"/>
      <c r="E36" s="674"/>
      <c r="F36" s="674"/>
      <c r="G36" s="674"/>
      <c r="H36" s="674"/>
      <c r="I36" s="745"/>
      <c r="J36" s="1156"/>
      <c r="K36" s="1157"/>
      <c r="L36" s="1157"/>
      <c r="M36" s="1157"/>
      <c r="N36" s="1157"/>
      <c r="O36" s="1157"/>
      <c r="P36" s="1158"/>
      <c r="Q36" s="59"/>
      <c r="R36" s="1132" t="s">
        <v>418</v>
      </c>
      <c r="S36" s="1133"/>
      <c r="T36" s="1133"/>
      <c r="U36" s="1133"/>
      <c r="V36" s="1133"/>
      <c r="W36" s="1133"/>
      <c r="X36" s="1133"/>
      <c r="Y36" s="1134"/>
      <c r="Z36" s="1150"/>
      <c r="AA36" s="1151"/>
      <c r="AB36" s="1151"/>
      <c r="AC36" s="1151"/>
      <c r="AD36" s="1151"/>
      <c r="AE36" s="1151"/>
      <c r="AF36" s="1152"/>
      <c r="AG36" s="204"/>
      <c r="AH36" s="207"/>
      <c r="AI36" s="89" t="s">
        <v>65</v>
      </c>
      <c r="AJ36" s="103" t="s">
        <v>435</v>
      </c>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72"/>
    </row>
    <row r="37" spans="1:66" s="201" customFormat="1" ht="15.95" customHeight="1" thickBot="1">
      <c r="A37" s="206"/>
      <c r="B37" s="59"/>
      <c r="C37" s="679"/>
      <c r="D37" s="680"/>
      <c r="E37" s="680"/>
      <c r="F37" s="680"/>
      <c r="G37" s="680"/>
      <c r="H37" s="680"/>
      <c r="I37" s="746"/>
      <c r="J37" s="1161"/>
      <c r="K37" s="1162"/>
      <c r="L37" s="1162"/>
      <c r="M37" s="1162"/>
      <c r="N37" s="1162"/>
      <c r="O37" s="1162"/>
      <c r="P37" s="1163"/>
      <c r="Q37" s="59"/>
      <c r="R37" s="1135"/>
      <c r="S37" s="1136"/>
      <c r="T37" s="1136"/>
      <c r="U37" s="1136"/>
      <c r="V37" s="1136"/>
      <c r="W37" s="1136"/>
      <c r="X37" s="1136"/>
      <c r="Y37" s="1137"/>
      <c r="Z37" s="1153"/>
      <c r="AA37" s="1154"/>
      <c r="AB37" s="1154"/>
      <c r="AC37" s="1154"/>
      <c r="AD37" s="1154"/>
      <c r="AE37" s="1154"/>
      <c r="AF37" s="1155"/>
      <c r="AG37" s="204"/>
      <c r="AH37" s="207"/>
      <c r="AI37" s="22"/>
      <c r="AJ37" s="153" t="s">
        <v>68</v>
      </c>
      <c r="AK37" s="694" t="s">
        <v>1133</v>
      </c>
      <c r="AL37" s="694"/>
      <c r="AM37" s="694"/>
      <c r="AN37" s="694"/>
      <c r="AO37" s="694"/>
      <c r="AP37" s="694"/>
      <c r="AQ37" s="694"/>
      <c r="AR37" s="694"/>
      <c r="AS37" s="694"/>
      <c r="AT37" s="694"/>
      <c r="AU37" s="694"/>
      <c r="AV37" s="694"/>
      <c r="AW37" s="694"/>
      <c r="AX37" s="694"/>
      <c r="AY37" s="694"/>
      <c r="AZ37" s="694"/>
      <c r="BA37" s="694"/>
      <c r="BB37" s="694"/>
      <c r="BC37" s="694"/>
      <c r="BD37" s="694"/>
      <c r="BE37" s="694"/>
      <c r="BF37" s="694"/>
      <c r="BG37" s="694"/>
      <c r="BH37" s="694"/>
      <c r="BI37" s="694"/>
      <c r="BJ37" s="694"/>
      <c r="BK37" s="694"/>
      <c r="BL37" s="694"/>
      <c r="BM37" s="694"/>
      <c r="BN37" s="72"/>
    </row>
    <row r="38" spans="1:66" s="201" customFormat="1" ht="15.95" customHeight="1" thickTop="1">
      <c r="A38" s="206"/>
      <c r="B38" s="59"/>
      <c r="C38" s="673" t="s">
        <v>419</v>
      </c>
      <c r="D38" s="674"/>
      <c r="E38" s="674"/>
      <c r="F38" s="674"/>
      <c r="G38" s="674"/>
      <c r="H38" s="674"/>
      <c r="I38" s="745"/>
      <c r="J38" s="1156"/>
      <c r="K38" s="1157"/>
      <c r="L38" s="1157"/>
      <c r="M38" s="1157"/>
      <c r="N38" s="1157"/>
      <c r="O38" s="1157"/>
      <c r="P38" s="1158"/>
      <c r="Q38" s="59"/>
      <c r="R38" s="1132" t="s">
        <v>420</v>
      </c>
      <c r="S38" s="1133"/>
      <c r="T38" s="1133"/>
      <c r="U38" s="1133"/>
      <c r="V38" s="1133"/>
      <c r="W38" s="1133"/>
      <c r="X38" s="1133"/>
      <c r="Y38" s="1134"/>
      <c r="Z38" s="1150"/>
      <c r="AA38" s="1151"/>
      <c r="AB38" s="1151"/>
      <c r="AC38" s="1151"/>
      <c r="AD38" s="1151"/>
      <c r="AE38" s="1151"/>
      <c r="AF38" s="1152"/>
      <c r="AG38" s="204"/>
      <c r="AH38" s="207"/>
      <c r="AI38" s="22"/>
      <c r="AJ38" s="153"/>
      <c r="AK38" s="694"/>
      <c r="AL38" s="694"/>
      <c r="AM38" s="694"/>
      <c r="AN38" s="694"/>
      <c r="AO38" s="694"/>
      <c r="AP38" s="694"/>
      <c r="AQ38" s="694"/>
      <c r="AR38" s="694"/>
      <c r="AS38" s="694"/>
      <c r="AT38" s="694"/>
      <c r="AU38" s="694"/>
      <c r="AV38" s="694"/>
      <c r="AW38" s="694"/>
      <c r="AX38" s="694"/>
      <c r="AY38" s="694"/>
      <c r="AZ38" s="694"/>
      <c r="BA38" s="694"/>
      <c r="BB38" s="694"/>
      <c r="BC38" s="694"/>
      <c r="BD38" s="694"/>
      <c r="BE38" s="694"/>
      <c r="BF38" s="694"/>
      <c r="BG38" s="694"/>
      <c r="BH38" s="694"/>
      <c r="BI38" s="694"/>
      <c r="BJ38" s="694"/>
      <c r="BK38" s="694"/>
      <c r="BL38" s="694"/>
      <c r="BM38" s="694"/>
      <c r="BN38" s="72"/>
    </row>
    <row r="39" spans="1:66" s="201" customFormat="1" ht="15.95" customHeight="1" thickBot="1">
      <c r="A39" s="206"/>
      <c r="B39" s="59"/>
      <c r="C39" s="679"/>
      <c r="D39" s="680"/>
      <c r="E39" s="680"/>
      <c r="F39" s="680"/>
      <c r="G39" s="680"/>
      <c r="H39" s="680"/>
      <c r="I39" s="746"/>
      <c r="J39" s="1161"/>
      <c r="K39" s="1162"/>
      <c r="L39" s="1162"/>
      <c r="M39" s="1162"/>
      <c r="N39" s="1162"/>
      <c r="O39" s="1162"/>
      <c r="P39" s="1163"/>
      <c r="Q39" s="59"/>
      <c r="R39" s="1135"/>
      <c r="S39" s="1136"/>
      <c r="T39" s="1136"/>
      <c r="U39" s="1136"/>
      <c r="V39" s="1136"/>
      <c r="W39" s="1136"/>
      <c r="X39" s="1136"/>
      <c r="Y39" s="1137"/>
      <c r="Z39" s="1153"/>
      <c r="AA39" s="1154"/>
      <c r="AB39" s="1154"/>
      <c r="AC39" s="1154"/>
      <c r="AD39" s="1154"/>
      <c r="AE39" s="1154"/>
      <c r="AF39" s="1155"/>
      <c r="AG39" s="204"/>
      <c r="AH39" s="207"/>
      <c r="AI39" s="22"/>
      <c r="AJ39" s="153" t="s">
        <v>69</v>
      </c>
      <c r="AK39" s="695" t="s">
        <v>1234</v>
      </c>
      <c r="AL39" s="695"/>
      <c r="AM39" s="695"/>
      <c r="AN39" s="695"/>
      <c r="AO39" s="695"/>
      <c r="AP39" s="695"/>
      <c r="AQ39" s="695"/>
      <c r="AR39" s="695"/>
      <c r="AS39" s="695"/>
      <c r="AT39" s="695"/>
      <c r="AU39" s="695"/>
      <c r="AV39" s="695"/>
      <c r="AW39" s="695"/>
      <c r="AX39" s="695"/>
      <c r="AY39" s="695"/>
      <c r="AZ39" s="695"/>
      <c r="BA39" s="695"/>
      <c r="BB39" s="695"/>
      <c r="BC39" s="695"/>
      <c r="BD39" s="695"/>
      <c r="BE39" s="695"/>
      <c r="BF39" s="695"/>
      <c r="BG39" s="695"/>
      <c r="BH39" s="695"/>
      <c r="BI39" s="695"/>
      <c r="BJ39" s="695"/>
      <c r="BK39" s="695"/>
      <c r="BL39" s="695"/>
      <c r="BM39" s="695"/>
      <c r="BN39" s="72"/>
    </row>
    <row r="40" spans="1:66" s="201" customFormat="1" ht="15.95" customHeight="1" thickTop="1">
      <c r="A40" s="206"/>
      <c r="B40" s="59"/>
      <c r="C40" s="673" t="s">
        <v>421</v>
      </c>
      <c r="D40" s="674"/>
      <c r="E40" s="674"/>
      <c r="F40" s="674"/>
      <c r="G40" s="674"/>
      <c r="H40" s="674"/>
      <c r="I40" s="745"/>
      <c r="J40" s="1156"/>
      <c r="K40" s="1157"/>
      <c r="L40" s="1157"/>
      <c r="M40" s="1157"/>
      <c r="N40" s="1157"/>
      <c r="O40" s="1157"/>
      <c r="P40" s="1158"/>
      <c r="Q40" s="59"/>
      <c r="R40" s="1132" t="s">
        <v>422</v>
      </c>
      <c r="S40" s="1133"/>
      <c r="T40" s="1133"/>
      <c r="U40" s="1133"/>
      <c r="V40" s="1133"/>
      <c r="W40" s="1133"/>
      <c r="X40" s="1133"/>
      <c r="Y40" s="1134"/>
      <c r="Z40" s="1150"/>
      <c r="AA40" s="1151"/>
      <c r="AB40" s="1151"/>
      <c r="AC40" s="1151"/>
      <c r="AD40" s="1151"/>
      <c r="AE40" s="1151"/>
      <c r="AF40" s="1152"/>
      <c r="AG40" s="204"/>
      <c r="AH40" s="207"/>
      <c r="AI40" s="22"/>
      <c r="AJ40" s="153"/>
      <c r="AK40" s="695"/>
      <c r="AL40" s="695"/>
      <c r="AM40" s="695"/>
      <c r="AN40" s="695"/>
      <c r="AO40" s="695"/>
      <c r="AP40" s="695"/>
      <c r="AQ40" s="695"/>
      <c r="AR40" s="695"/>
      <c r="AS40" s="695"/>
      <c r="AT40" s="695"/>
      <c r="AU40" s="695"/>
      <c r="AV40" s="695"/>
      <c r="AW40" s="695"/>
      <c r="AX40" s="695"/>
      <c r="AY40" s="695"/>
      <c r="AZ40" s="695"/>
      <c r="BA40" s="695"/>
      <c r="BB40" s="695"/>
      <c r="BC40" s="695"/>
      <c r="BD40" s="695"/>
      <c r="BE40" s="695"/>
      <c r="BF40" s="695"/>
      <c r="BG40" s="695"/>
      <c r="BH40" s="695"/>
      <c r="BI40" s="695"/>
      <c r="BJ40" s="695"/>
      <c r="BK40" s="695"/>
      <c r="BL40" s="695"/>
      <c r="BM40" s="695"/>
      <c r="BN40" s="72"/>
    </row>
    <row r="41" spans="1:66" s="201" customFormat="1" ht="15.95" customHeight="1" thickBot="1">
      <c r="A41" s="206"/>
      <c r="B41" s="59"/>
      <c r="C41" s="679"/>
      <c r="D41" s="680"/>
      <c r="E41" s="680"/>
      <c r="F41" s="680"/>
      <c r="G41" s="680"/>
      <c r="H41" s="680"/>
      <c r="I41" s="746"/>
      <c r="J41" s="1161"/>
      <c r="K41" s="1162"/>
      <c r="L41" s="1162"/>
      <c r="M41" s="1162"/>
      <c r="N41" s="1162"/>
      <c r="O41" s="1162"/>
      <c r="P41" s="1163"/>
      <c r="Q41" s="59"/>
      <c r="R41" s="1135"/>
      <c r="S41" s="1136"/>
      <c r="T41" s="1136"/>
      <c r="U41" s="1136"/>
      <c r="V41" s="1136"/>
      <c r="W41" s="1136"/>
      <c r="X41" s="1136"/>
      <c r="Y41" s="1137"/>
      <c r="Z41" s="1153"/>
      <c r="AA41" s="1154"/>
      <c r="AB41" s="1154"/>
      <c r="AC41" s="1154"/>
      <c r="AD41" s="1154"/>
      <c r="AE41" s="1154"/>
      <c r="AF41" s="1155"/>
      <c r="AG41" s="204"/>
      <c r="AH41" s="207"/>
      <c r="AI41" s="22"/>
      <c r="AK41" s="695"/>
      <c r="AL41" s="695"/>
      <c r="AM41" s="695"/>
      <c r="AN41" s="695"/>
      <c r="AO41" s="695"/>
      <c r="AP41" s="695"/>
      <c r="AQ41" s="695"/>
      <c r="AR41" s="695"/>
      <c r="AS41" s="695"/>
      <c r="AT41" s="695"/>
      <c r="AU41" s="695"/>
      <c r="AV41" s="695"/>
      <c r="AW41" s="695"/>
      <c r="AX41" s="695"/>
      <c r="AY41" s="695"/>
      <c r="AZ41" s="695"/>
      <c r="BA41" s="695"/>
      <c r="BB41" s="695"/>
      <c r="BC41" s="695"/>
      <c r="BD41" s="695"/>
      <c r="BE41" s="695"/>
      <c r="BF41" s="695"/>
      <c r="BG41" s="695"/>
      <c r="BH41" s="695"/>
      <c r="BI41" s="695"/>
      <c r="BJ41" s="695"/>
      <c r="BK41" s="695"/>
      <c r="BL41" s="695"/>
      <c r="BM41" s="695"/>
      <c r="BN41" s="72"/>
    </row>
    <row r="42" spans="1:66" s="201" customFormat="1" ht="15.95" customHeight="1" thickTop="1">
      <c r="A42" s="206"/>
      <c r="B42" s="59"/>
      <c r="C42" s="673" t="s">
        <v>423</v>
      </c>
      <c r="D42" s="674"/>
      <c r="E42" s="674"/>
      <c r="F42" s="674"/>
      <c r="G42" s="674"/>
      <c r="H42" s="674"/>
      <c r="I42" s="745"/>
      <c r="J42" s="1156"/>
      <c r="K42" s="1157"/>
      <c r="L42" s="1157"/>
      <c r="M42" s="1157"/>
      <c r="N42" s="1157"/>
      <c r="O42" s="1157"/>
      <c r="P42" s="1158"/>
      <c r="Q42" s="59"/>
      <c r="R42" s="1132" t="s">
        <v>424</v>
      </c>
      <c r="S42" s="1133"/>
      <c r="T42" s="1133"/>
      <c r="U42" s="1133"/>
      <c r="V42" s="1133"/>
      <c r="W42" s="1133"/>
      <c r="X42" s="1133"/>
      <c r="Y42" s="1134"/>
      <c r="Z42" s="1150"/>
      <c r="AA42" s="1151"/>
      <c r="AB42" s="1151"/>
      <c r="AC42" s="1151"/>
      <c r="AD42" s="1151"/>
      <c r="AE42" s="1151"/>
      <c r="AF42" s="1152"/>
      <c r="AG42" s="204"/>
      <c r="AH42" s="207"/>
      <c r="AI42" s="18"/>
      <c r="AJ42" s="153" t="s">
        <v>71</v>
      </c>
      <c r="AK42" s="22" t="s">
        <v>1134</v>
      </c>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72"/>
    </row>
    <row r="43" spans="1:66" s="201" customFormat="1" ht="15.95" customHeight="1" thickBot="1">
      <c r="A43" s="206"/>
      <c r="B43" s="59"/>
      <c r="C43" s="679"/>
      <c r="D43" s="680"/>
      <c r="E43" s="680"/>
      <c r="F43" s="680"/>
      <c r="G43" s="680"/>
      <c r="H43" s="680"/>
      <c r="I43" s="746"/>
      <c r="J43" s="1161"/>
      <c r="K43" s="1162"/>
      <c r="L43" s="1162"/>
      <c r="M43" s="1162"/>
      <c r="N43" s="1162"/>
      <c r="O43" s="1162"/>
      <c r="P43" s="1163"/>
      <c r="Q43" s="59"/>
      <c r="R43" s="1135"/>
      <c r="S43" s="1136"/>
      <c r="T43" s="1136"/>
      <c r="U43" s="1136"/>
      <c r="V43" s="1136"/>
      <c r="W43" s="1136"/>
      <c r="X43" s="1136"/>
      <c r="Y43" s="1137"/>
      <c r="Z43" s="1153"/>
      <c r="AA43" s="1154"/>
      <c r="AB43" s="1154"/>
      <c r="AC43" s="1154"/>
      <c r="AD43" s="1154"/>
      <c r="AE43" s="1154"/>
      <c r="AF43" s="1155"/>
      <c r="AG43" s="204"/>
      <c r="AH43" s="207"/>
      <c r="AI43" s="18"/>
      <c r="AJ43" s="153" t="s">
        <v>432</v>
      </c>
      <c r="AK43" s="694" t="s">
        <v>1135</v>
      </c>
      <c r="AL43" s="694"/>
      <c r="AM43" s="694"/>
      <c r="AN43" s="694"/>
      <c r="AO43" s="694"/>
      <c r="AP43" s="694"/>
      <c r="AQ43" s="694"/>
      <c r="AR43" s="694"/>
      <c r="AS43" s="694"/>
      <c r="AT43" s="694"/>
      <c r="AU43" s="694"/>
      <c r="AV43" s="694"/>
      <c r="AW43" s="694"/>
      <c r="AX43" s="694"/>
      <c r="AY43" s="694"/>
      <c r="AZ43" s="694"/>
      <c r="BA43" s="694"/>
      <c r="BB43" s="694"/>
      <c r="BC43" s="694"/>
      <c r="BD43" s="694"/>
      <c r="BE43" s="694"/>
      <c r="BF43" s="694"/>
      <c r="BG43" s="694"/>
      <c r="BH43" s="694"/>
      <c r="BI43" s="694"/>
      <c r="BJ43" s="694"/>
      <c r="BK43" s="694"/>
      <c r="BL43" s="694"/>
      <c r="BM43" s="694"/>
      <c r="BN43" s="72"/>
    </row>
    <row r="44" spans="1:66" s="201" customFormat="1" ht="15.95" customHeight="1" thickTop="1">
      <c r="A44" s="206"/>
      <c r="B44" s="59"/>
      <c r="C44" s="673" t="s">
        <v>425</v>
      </c>
      <c r="D44" s="674"/>
      <c r="E44" s="674"/>
      <c r="F44" s="674"/>
      <c r="G44" s="674"/>
      <c r="H44" s="674"/>
      <c r="I44" s="745"/>
      <c r="J44" s="1156"/>
      <c r="K44" s="1157"/>
      <c r="L44" s="1157"/>
      <c r="M44" s="1157"/>
      <c r="N44" s="1157"/>
      <c r="O44" s="1157"/>
      <c r="P44" s="1158"/>
      <c r="Q44" s="59"/>
      <c r="R44" s="1132" t="s">
        <v>426</v>
      </c>
      <c r="S44" s="1133"/>
      <c r="T44" s="1133"/>
      <c r="U44" s="1133"/>
      <c r="V44" s="1133"/>
      <c r="W44" s="1133"/>
      <c r="X44" s="1133"/>
      <c r="Y44" s="1134"/>
      <c r="Z44" s="1150"/>
      <c r="AA44" s="1151"/>
      <c r="AB44" s="1151"/>
      <c r="AC44" s="1151"/>
      <c r="AD44" s="1151"/>
      <c r="AE44" s="1151"/>
      <c r="AF44" s="1152"/>
      <c r="AG44" s="204"/>
      <c r="AH44" s="207"/>
      <c r="AI44" s="18"/>
      <c r="AJ44" s="22"/>
      <c r="AK44" s="694"/>
      <c r="AL44" s="694"/>
      <c r="AM44" s="694"/>
      <c r="AN44" s="694"/>
      <c r="AO44" s="694"/>
      <c r="AP44" s="694"/>
      <c r="AQ44" s="694"/>
      <c r="AR44" s="694"/>
      <c r="AS44" s="694"/>
      <c r="AT44" s="694"/>
      <c r="AU44" s="694"/>
      <c r="AV44" s="694"/>
      <c r="AW44" s="694"/>
      <c r="AX44" s="694"/>
      <c r="AY44" s="694"/>
      <c r="AZ44" s="694"/>
      <c r="BA44" s="694"/>
      <c r="BB44" s="694"/>
      <c r="BC44" s="694"/>
      <c r="BD44" s="694"/>
      <c r="BE44" s="694"/>
      <c r="BF44" s="694"/>
      <c r="BG44" s="694"/>
      <c r="BH44" s="694"/>
      <c r="BI44" s="694"/>
      <c r="BJ44" s="694"/>
      <c r="BK44" s="694"/>
      <c r="BL44" s="694"/>
      <c r="BM44" s="694"/>
      <c r="BN44" s="72"/>
    </row>
    <row r="45" spans="1:66" s="201" customFormat="1" ht="15.95" customHeight="1" thickBot="1">
      <c r="A45" s="206"/>
      <c r="B45" s="60"/>
      <c r="C45" s="679"/>
      <c r="D45" s="680"/>
      <c r="E45" s="680"/>
      <c r="F45" s="680"/>
      <c r="G45" s="680"/>
      <c r="H45" s="680"/>
      <c r="I45" s="746"/>
      <c r="J45" s="1159"/>
      <c r="K45" s="1154"/>
      <c r="L45" s="1154"/>
      <c r="M45" s="1154"/>
      <c r="N45" s="1154"/>
      <c r="O45" s="1154"/>
      <c r="P45" s="1160"/>
      <c r="Q45" s="59"/>
      <c r="R45" s="1135"/>
      <c r="S45" s="1136"/>
      <c r="T45" s="1136"/>
      <c r="U45" s="1136"/>
      <c r="V45" s="1136"/>
      <c r="W45" s="1136"/>
      <c r="X45" s="1136"/>
      <c r="Y45" s="1137"/>
      <c r="Z45" s="1153"/>
      <c r="AA45" s="1154"/>
      <c r="AB45" s="1154"/>
      <c r="AC45" s="1154"/>
      <c r="AD45" s="1154"/>
      <c r="AE45" s="1154"/>
      <c r="AF45" s="1155"/>
      <c r="AG45" s="204"/>
      <c r="AH45" s="207"/>
      <c r="AI45" s="18"/>
      <c r="AJ45" s="22"/>
      <c r="AK45" s="694"/>
      <c r="AL45" s="694"/>
      <c r="AM45" s="694"/>
      <c r="AN45" s="694"/>
      <c r="AO45" s="694"/>
      <c r="AP45" s="694"/>
      <c r="AQ45" s="694"/>
      <c r="AR45" s="694"/>
      <c r="AS45" s="694"/>
      <c r="AT45" s="694"/>
      <c r="AU45" s="694"/>
      <c r="AV45" s="694"/>
      <c r="AW45" s="694"/>
      <c r="AX45" s="694"/>
      <c r="AY45" s="694"/>
      <c r="AZ45" s="694"/>
      <c r="BA45" s="694"/>
      <c r="BB45" s="694"/>
      <c r="BC45" s="694"/>
      <c r="BD45" s="694"/>
      <c r="BE45" s="694"/>
      <c r="BF45" s="694"/>
      <c r="BG45" s="694"/>
      <c r="BH45" s="694"/>
      <c r="BI45" s="694"/>
      <c r="BJ45" s="694"/>
      <c r="BK45" s="694"/>
      <c r="BL45" s="694"/>
      <c r="BM45" s="694"/>
      <c r="BN45" s="72"/>
    </row>
    <row r="46" spans="1:66" s="201" customFormat="1" ht="15.95" customHeight="1" thickTop="1">
      <c r="A46" s="206"/>
      <c r="B46" s="673" t="s">
        <v>427</v>
      </c>
      <c r="C46" s="674"/>
      <c r="D46" s="674"/>
      <c r="E46" s="674"/>
      <c r="F46" s="674"/>
      <c r="G46" s="674"/>
      <c r="H46" s="674"/>
      <c r="I46" s="1138"/>
      <c r="J46" s="1150"/>
      <c r="K46" s="1151"/>
      <c r="L46" s="1151"/>
      <c r="M46" s="1151"/>
      <c r="N46" s="1151"/>
      <c r="O46" s="1151"/>
      <c r="P46" s="1152"/>
      <c r="Q46" s="232"/>
      <c r="R46" s="1132" t="s">
        <v>428</v>
      </c>
      <c r="S46" s="1133"/>
      <c r="T46" s="1133"/>
      <c r="U46" s="1133"/>
      <c r="V46" s="1133"/>
      <c r="W46" s="1133"/>
      <c r="X46" s="1133"/>
      <c r="Y46" s="1134"/>
      <c r="Z46" s="1150"/>
      <c r="AA46" s="1151"/>
      <c r="AB46" s="1151"/>
      <c r="AC46" s="1151"/>
      <c r="AD46" s="1151"/>
      <c r="AE46" s="1151"/>
      <c r="AF46" s="1152"/>
      <c r="AG46" s="204"/>
      <c r="AH46" s="207"/>
      <c r="AI46" s="18"/>
      <c r="AK46" s="694"/>
      <c r="AL46" s="694"/>
      <c r="AM46" s="694"/>
      <c r="AN46" s="694"/>
      <c r="AO46" s="694"/>
      <c r="AP46" s="694"/>
      <c r="AQ46" s="694"/>
      <c r="AR46" s="694"/>
      <c r="AS46" s="694"/>
      <c r="AT46" s="694"/>
      <c r="AU46" s="694"/>
      <c r="AV46" s="694"/>
      <c r="AW46" s="694"/>
      <c r="AX46" s="694"/>
      <c r="AY46" s="694"/>
      <c r="AZ46" s="694"/>
      <c r="BA46" s="694"/>
      <c r="BB46" s="694"/>
      <c r="BC46" s="694"/>
      <c r="BD46" s="694"/>
      <c r="BE46" s="694"/>
      <c r="BF46" s="694"/>
      <c r="BG46" s="694"/>
      <c r="BH46" s="694"/>
      <c r="BI46" s="694"/>
      <c r="BJ46" s="694"/>
      <c r="BK46" s="694"/>
      <c r="BL46" s="694"/>
      <c r="BM46" s="694"/>
      <c r="BN46" s="72"/>
    </row>
    <row r="47" spans="1:66" s="201" customFormat="1" ht="15.95" customHeight="1" thickBot="1">
      <c r="A47" s="206"/>
      <c r="B47" s="679"/>
      <c r="C47" s="680"/>
      <c r="D47" s="680"/>
      <c r="E47" s="680"/>
      <c r="F47" s="680"/>
      <c r="G47" s="680"/>
      <c r="H47" s="680"/>
      <c r="I47" s="1139"/>
      <c r="J47" s="1153"/>
      <c r="K47" s="1154"/>
      <c r="L47" s="1154"/>
      <c r="M47" s="1154"/>
      <c r="N47" s="1154"/>
      <c r="O47" s="1154"/>
      <c r="P47" s="1155"/>
      <c r="Q47" s="232"/>
      <c r="R47" s="1135"/>
      <c r="S47" s="1136"/>
      <c r="T47" s="1136"/>
      <c r="U47" s="1136"/>
      <c r="V47" s="1136"/>
      <c r="W47" s="1136"/>
      <c r="X47" s="1136"/>
      <c r="Y47" s="1137"/>
      <c r="Z47" s="1153"/>
      <c r="AA47" s="1154"/>
      <c r="AB47" s="1154"/>
      <c r="AC47" s="1154"/>
      <c r="AD47" s="1154"/>
      <c r="AE47" s="1154"/>
      <c r="AF47" s="1155"/>
      <c r="AG47" s="204"/>
      <c r="AH47" s="207"/>
      <c r="AI47" s="18"/>
      <c r="AJ47" s="153" t="s">
        <v>433</v>
      </c>
      <c r="AK47" s="22" t="s">
        <v>1136</v>
      </c>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72"/>
    </row>
    <row r="48" spans="1:66" s="201" customFormat="1" ht="15.95" customHeight="1" thickTop="1">
      <c r="A48" s="206"/>
      <c r="B48" s="719" t="s">
        <v>304</v>
      </c>
      <c r="C48" s="720"/>
      <c r="D48" s="720"/>
      <c r="E48" s="720"/>
      <c r="F48" s="720"/>
      <c r="G48" s="720"/>
      <c r="H48" s="720"/>
      <c r="I48" s="720"/>
      <c r="J48" s="1144">
        <f>SUM(J6,J12,J26,J32,J46)</f>
        <v>0</v>
      </c>
      <c r="K48" s="1145"/>
      <c r="L48" s="1145"/>
      <c r="M48" s="1145"/>
      <c r="N48" s="1145"/>
      <c r="O48" s="1145"/>
      <c r="P48" s="1146"/>
      <c r="Q48" s="232"/>
      <c r="R48" s="959" t="s">
        <v>304</v>
      </c>
      <c r="S48" s="960"/>
      <c r="T48" s="960"/>
      <c r="U48" s="960"/>
      <c r="V48" s="960"/>
      <c r="W48" s="960"/>
      <c r="X48" s="960"/>
      <c r="Y48" s="1140"/>
      <c r="Z48" s="1144">
        <f>SUM(Z6,Z32:AF47)</f>
        <v>0</v>
      </c>
      <c r="AA48" s="1145"/>
      <c r="AB48" s="1145"/>
      <c r="AC48" s="1145"/>
      <c r="AD48" s="1145"/>
      <c r="AE48" s="1145"/>
      <c r="AF48" s="1146"/>
      <c r="AG48" s="204"/>
      <c r="AH48" s="207"/>
      <c r="AI48" s="18"/>
      <c r="AJ48" s="153" t="s">
        <v>436</v>
      </c>
      <c r="AK48" s="694" t="s">
        <v>1137</v>
      </c>
      <c r="AL48" s="694"/>
      <c r="AM48" s="694"/>
      <c r="AN48" s="694"/>
      <c r="AO48" s="694"/>
      <c r="AP48" s="694"/>
      <c r="AQ48" s="694"/>
      <c r="AR48" s="694"/>
      <c r="AS48" s="694"/>
      <c r="AT48" s="694"/>
      <c r="AU48" s="694"/>
      <c r="AV48" s="694"/>
      <c r="AW48" s="694"/>
      <c r="AX48" s="694"/>
      <c r="AY48" s="694"/>
      <c r="AZ48" s="694"/>
      <c r="BA48" s="694"/>
      <c r="BB48" s="694"/>
      <c r="BC48" s="694"/>
      <c r="BD48" s="694"/>
      <c r="BE48" s="694"/>
      <c r="BF48" s="694"/>
      <c r="BG48" s="694"/>
      <c r="BH48" s="694"/>
      <c r="BI48" s="694"/>
      <c r="BJ48" s="694"/>
      <c r="BK48" s="694"/>
      <c r="BL48" s="694"/>
      <c r="BM48" s="694"/>
      <c r="BN48" s="72"/>
    </row>
    <row r="49" spans="1:66" s="201" customFormat="1" ht="15.95" customHeight="1" thickBot="1">
      <c r="A49" s="206"/>
      <c r="B49" s="716"/>
      <c r="C49" s="717"/>
      <c r="D49" s="717"/>
      <c r="E49" s="717"/>
      <c r="F49" s="717"/>
      <c r="G49" s="717"/>
      <c r="H49" s="717"/>
      <c r="I49" s="717"/>
      <c r="J49" s="1147"/>
      <c r="K49" s="1148"/>
      <c r="L49" s="1148"/>
      <c r="M49" s="1148"/>
      <c r="N49" s="1148"/>
      <c r="O49" s="1148"/>
      <c r="P49" s="1149"/>
      <c r="Q49" s="232"/>
      <c r="R49" s="1141"/>
      <c r="S49" s="1142"/>
      <c r="T49" s="1142"/>
      <c r="U49" s="1142"/>
      <c r="V49" s="1142"/>
      <c r="W49" s="1142"/>
      <c r="X49" s="1142"/>
      <c r="Y49" s="1143"/>
      <c r="Z49" s="1147"/>
      <c r="AA49" s="1148"/>
      <c r="AB49" s="1148"/>
      <c r="AC49" s="1148"/>
      <c r="AD49" s="1148"/>
      <c r="AE49" s="1148"/>
      <c r="AF49" s="1149"/>
      <c r="AG49" s="204"/>
      <c r="AH49" s="207"/>
      <c r="AI49" s="18"/>
      <c r="AJ49" s="22"/>
      <c r="AK49" s="694"/>
      <c r="AL49" s="694"/>
      <c r="AM49" s="694"/>
      <c r="AN49" s="694"/>
      <c r="AO49" s="694"/>
      <c r="AP49" s="694"/>
      <c r="AQ49" s="694"/>
      <c r="AR49" s="694"/>
      <c r="AS49" s="694"/>
      <c r="AT49" s="694"/>
      <c r="AU49" s="694"/>
      <c r="AV49" s="694"/>
      <c r="AW49" s="694"/>
      <c r="AX49" s="694"/>
      <c r="AY49" s="694"/>
      <c r="AZ49" s="694"/>
      <c r="BA49" s="694"/>
      <c r="BB49" s="694"/>
      <c r="BC49" s="694"/>
      <c r="BD49" s="694"/>
      <c r="BE49" s="694"/>
      <c r="BF49" s="694"/>
      <c r="BG49" s="694"/>
      <c r="BH49" s="694"/>
      <c r="BI49" s="694"/>
      <c r="BJ49" s="694"/>
      <c r="BK49" s="694"/>
      <c r="BL49" s="694"/>
      <c r="BM49" s="694"/>
      <c r="BN49" s="72"/>
    </row>
    <row r="50" spans="1:66" ht="30" customHeight="1" thickTop="1">
      <c r="B50" s="1131" t="s">
        <v>1293</v>
      </c>
      <c r="C50" s="1131"/>
      <c r="D50" s="1131"/>
      <c r="E50" s="1131"/>
      <c r="F50" s="1131"/>
      <c r="G50" s="1131"/>
      <c r="H50" s="1131"/>
      <c r="I50" s="1131"/>
      <c r="J50" s="1131"/>
      <c r="K50" s="1131"/>
      <c r="L50" s="1131"/>
      <c r="M50" s="1131"/>
      <c r="N50" s="1131"/>
      <c r="O50" s="1131"/>
      <c r="P50" s="1131"/>
      <c r="Q50" s="1131"/>
      <c r="R50" s="1131"/>
      <c r="S50" s="1131"/>
      <c r="T50" s="1131"/>
      <c r="U50" s="1131"/>
      <c r="V50" s="1131"/>
      <c r="W50" s="1131"/>
      <c r="X50" s="1131"/>
      <c r="Y50" s="1131"/>
      <c r="Z50" s="1131"/>
      <c r="AA50" s="1131"/>
      <c r="AB50" s="1131"/>
      <c r="AC50" s="1131"/>
      <c r="AD50" s="1131"/>
      <c r="AE50" s="1131"/>
      <c r="AF50" s="1131"/>
      <c r="AM50" s="66" t="s">
        <v>4008</v>
      </c>
    </row>
  </sheetData>
  <sheetProtection algorithmName="SHA-512" hashValue="856Hy0CkF3lHcYY26XY0WFyLIoO12PKl0lZDFXo6FhaYzgnqZnH3j4nnS9SOPojIMbKx8x2KxLiUboQsWdiUfw==" saltValue="CUSYzPK4PpnrCHRzU7ecH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98">
    <mergeCell ref="Z36:AF37"/>
    <mergeCell ref="Z38:AF39"/>
    <mergeCell ref="Z40:AF41"/>
    <mergeCell ref="Z42:AF43"/>
    <mergeCell ref="Z44:AF45"/>
    <mergeCell ref="Z6:AF7"/>
    <mergeCell ref="Z32:AF33"/>
    <mergeCell ref="Z34:AF35"/>
    <mergeCell ref="Z8:AF9"/>
    <mergeCell ref="Z10:AF11"/>
    <mergeCell ref="Z12:AF13"/>
    <mergeCell ref="Z14:AF15"/>
    <mergeCell ref="Z16:AF17"/>
    <mergeCell ref="Z18:AF19"/>
    <mergeCell ref="Z20:AF21"/>
    <mergeCell ref="Z22:AF23"/>
    <mergeCell ref="Z24:AF25"/>
    <mergeCell ref="Z26:AF27"/>
    <mergeCell ref="Z28:AF29"/>
    <mergeCell ref="Z30:AF31"/>
    <mergeCell ref="B6:I7"/>
    <mergeCell ref="R6:Y7"/>
    <mergeCell ref="C8:I9"/>
    <mergeCell ref="S8:Y9"/>
    <mergeCell ref="C10:I11"/>
    <mergeCell ref="T10:Y11"/>
    <mergeCell ref="J8:P9"/>
    <mergeCell ref="J6:P7"/>
    <mergeCell ref="J10:P11"/>
    <mergeCell ref="B12:I13"/>
    <mergeCell ref="T12:Y13"/>
    <mergeCell ref="C14:I15"/>
    <mergeCell ref="T14:Y15"/>
    <mergeCell ref="D16:I17"/>
    <mergeCell ref="S16:Y17"/>
    <mergeCell ref="J12:P13"/>
    <mergeCell ref="J14:P15"/>
    <mergeCell ref="J16:P17"/>
    <mergeCell ref="D18:I19"/>
    <mergeCell ref="T18:Y19"/>
    <mergeCell ref="J18:P19"/>
    <mergeCell ref="C30:I31"/>
    <mergeCell ref="J30:P31"/>
    <mergeCell ref="T30:Y31"/>
    <mergeCell ref="C20:I21"/>
    <mergeCell ref="T20:Y21"/>
    <mergeCell ref="D22:I23"/>
    <mergeCell ref="T22:Y23"/>
    <mergeCell ref="D24:I25"/>
    <mergeCell ref="T24:Y25"/>
    <mergeCell ref="B26:I27"/>
    <mergeCell ref="T26:Y27"/>
    <mergeCell ref="C28:I29"/>
    <mergeCell ref="J28:P29"/>
    <mergeCell ref="J20:P21"/>
    <mergeCell ref="B32:I33"/>
    <mergeCell ref="R32:Y33"/>
    <mergeCell ref="C34:I35"/>
    <mergeCell ref="R34:Y35"/>
    <mergeCell ref="J22:P23"/>
    <mergeCell ref="J24:P25"/>
    <mergeCell ref="J34:P35"/>
    <mergeCell ref="T28:Y29"/>
    <mergeCell ref="J26:P27"/>
    <mergeCell ref="C36:I37"/>
    <mergeCell ref="R36:Y37"/>
    <mergeCell ref="J32:P33"/>
    <mergeCell ref="C38:I39"/>
    <mergeCell ref="R38:Y39"/>
    <mergeCell ref="J36:P37"/>
    <mergeCell ref="C40:I41"/>
    <mergeCell ref="R40:Y41"/>
    <mergeCell ref="C42:I43"/>
    <mergeCell ref="R42:Y43"/>
    <mergeCell ref="J38:P39"/>
    <mergeCell ref="J40:P41"/>
    <mergeCell ref="J42:P43"/>
    <mergeCell ref="B50:AF50"/>
    <mergeCell ref="C44:I45"/>
    <mergeCell ref="R44:Y45"/>
    <mergeCell ref="B46:I47"/>
    <mergeCell ref="R46:Y47"/>
    <mergeCell ref="B48:I49"/>
    <mergeCell ref="R48:Y49"/>
    <mergeCell ref="J48:P49"/>
    <mergeCell ref="Z48:AF49"/>
    <mergeCell ref="Z46:AF47"/>
    <mergeCell ref="J46:P47"/>
    <mergeCell ref="J44:P45"/>
    <mergeCell ref="AK48:BM49"/>
    <mergeCell ref="AK43:BM46"/>
    <mergeCell ref="AK39:BM41"/>
    <mergeCell ref="AJ6:BM9"/>
    <mergeCell ref="AK12:BM14"/>
    <mergeCell ref="AK37:BM38"/>
    <mergeCell ref="AK24:BM29"/>
    <mergeCell ref="AK20:BM23"/>
    <mergeCell ref="AK16:BM18"/>
  </mergeCells>
  <phoneticPr fontId="2"/>
  <conditionalFormatting sqref="J8:P11 J16:P19 J22:P25 J28:P31 J34:P47 Z18:AF47 Z10:AF15">
    <cfRule type="cellIs" dxfId="938" priority="2" operator="notEqual">
      <formula>""</formula>
    </cfRule>
  </conditionalFormatting>
  <conditionalFormatting sqref="B50:AF50">
    <cfRule type="expression" dxfId="937" priority="1">
      <formula>$J$48&lt;&gt;$Z$48</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J8:P9 J10:P11 J16:P17 J18:P19 J22:P23 J24:P25 J28:P29 J30:P31 J34:P35 J36:P37 J38:P39 J40:P41 J42:P43 J44:P45 J46:P47 Z10:AF11 Z12:AF13 Z14:AF15 Z20:AF21 Z22:AF23 Z24:AF25 Z26:AF27 Z28:AF29 Z30:AF31 Z32:AF33 Z34:AF35 Z36:AF37 Z38:AF39 Z40:AF41 Z42:AF43 Z44:AF45 Z46:AF47" xr:uid="{09BE6DC0-FFC3-4F3A-8EF4-88207DC8C323}">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D0DA1-E8B5-4809-8589-B313A5121265}">
  <sheetPr codeName="Sheet23"/>
  <dimension ref="A1:BN52"/>
  <sheetViews>
    <sheetView showGridLines="0" view="pageBreakPreview" zoomScaleNormal="100" zoomScaleSheetLayoutView="100" workbookViewId="0">
      <selection activeCell="X2" sqref="X2"/>
    </sheetView>
  </sheetViews>
  <sheetFormatPr defaultRowHeight="13.5"/>
  <cols>
    <col min="1" max="1" width="4.75" style="24" customWidth="1"/>
    <col min="2" max="33" width="2.625" style="1" customWidth="1"/>
    <col min="34" max="34" width="2.625" style="2" customWidth="1"/>
    <col min="35" max="36" width="2.625" style="3" customWidth="1"/>
    <col min="37" max="39" width="2.625" style="4" customWidth="1"/>
    <col min="40" max="66" width="2.625" style="5" customWidth="1"/>
    <col min="67" max="94" width="2.625" style="6" customWidth="1"/>
    <col min="95" max="16384" width="9" style="6"/>
  </cols>
  <sheetData>
    <row r="1" spans="1:66" s="11" customFormat="1" ht="15" customHeight="1">
      <c r="A1" s="20"/>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9"/>
      <c r="AI1" s="3"/>
      <c r="AJ1" s="3"/>
      <c r="AK1" s="3"/>
      <c r="AL1" s="3"/>
      <c r="AM1" s="3"/>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row>
    <row r="2" spans="1:66" s="11" customFormat="1" ht="15" customHeight="1">
      <c r="A2" s="20"/>
      <c r="B2" s="18"/>
      <c r="C2" s="18"/>
      <c r="D2" s="18"/>
      <c r="E2" s="18"/>
      <c r="F2" s="18"/>
      <c r="G2" s="18"/>
      <c r="H2" s="18"/>
      <c r="I2" s="18"/>
      <c r="J2" s="18"/>
      <c r="K2" s="18"/>
      <c r="L2" s="18"/>
      <c r="M2" s="18"/>
      <c r="N2" s="18"/>
      <c r="O2" s="18"/>
      <c r="P2" s="18"/>
      <c r="Q2" s="18"/>
      <c r="R2" s="18"/>
      <c r="S2" s="18"/>
      <c r="T2" s="18"/>
      <c r="U2" s="18"/>
      <c r="V2" s="18"/>
      <c r="W2" s="18"/>
      <c r="X2" s="18"/>
      <c r="Y2" s="18"/>
      <c r="Z2" s="18"/>
      <c r="AA2" s="18"/>
      <c r="AB2" s="27"/>
      <c r="AC2" s="27"/>
      <c r="AD2" s="27"/>
      <c r="AE2" s="27"/>
      <c r="AF2" s="27"/>
      <c r="AG2" s="27"/>
      <c r="AH2" s="3"/>
      <c r="AI2" s="3"/>
      <c r="AJ2" s="3"/>
      <c r="AK2" s="3"/>
      <c r="AL2" s="3"/>
      <c r="AM2" s="3"/>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row>
    <row r="3" spans="1:66" ht="15.95" customHeight="1">
      <c r="B3" s="174" t="s">
        <v>12</v>
      </c>
      <c r="C3" s="696" t="s">
        <v>1130</v>
      </c>
      <c r="D3" s="696"/>
      <c r="E3" s="696"/>
      <c r="F3" s="696"/>
      <c r="G3" s="696"/>
      <c r="H3" s="696"/>
      <c r="I3" s="696"/>
      <c r="J3" s="696"/>
      <c r="K3" s="696"/>
      <c r="L3" s="696"/>
      <c r="M3" s="696"/>
      <c r="N3" s="696"/>
      <c r="O3" s="696"/>
      <c r="P3" s="696"/>
      <c r="Q3" s="696"/>
      <c r="R3" s="696"/>
      <c r="S3" s="696"/>
      <c r="T3" s="696"/>
      <c r="U3" s="696"/>
      <c r="V3" s="696"/>
      <c r="W3" s="696"/>
      <c r="X3" s="696"/>
      <c r="Y3" s="696"/>
      <c r="Z3" s="696"/>
      <c r="AA3" s="696"/>
      <c r="AB3" s="696"/>
      <c r="AC3" s="696"/>
      <c r="AD3" s="696"/>
      <c r="AE3" s="696"/>
      <c r="AF3" s="696"/>
      <c r="AO3" s="10"/>
      <c r="AP3" s="10"/>
      <c r="AQ3" s="10"/>
      <c r="AR3" s="10"/>
      <c r="AS3" s="10"/>
      <c r="AT3" s="10"/>
      <c r="AU3" s="10"/>
    </row>
    <row r="4" spans="1:66" ht="14.1" customHeight="1">
      <c r="B4" s="174" t="s">
        <v>13</v>
      </c>
      <c r="C4" s="696" t="s">
        <v>1138</v>
      </c>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O4" s="10"/>
      <c r="AP4" s="10"/>
      <c r="AQ4" s="10"/>
      <c r="AR4" s="10"/>
      <c r="AS4" s="10"/>
      <c r="AT4" s="10"/>
      <c r="AU4" s="10"/>
    </row>
    <row r="5" spans="1:66" ht="14.1" customHeight="1">
      <c r="B5" s="174"/>
      <c r="C5" s="696"/>
      <c r="D5" s="696"/>
      <c r="E5" s="696"/>
      <c r="F5" s="696"/>
      <c r="G5" s="696"/>
      <c r="H5" s="696"/>
      <c r="I5" s="696"/>
      <c r="J5" s="696"/>
      <c r="K5" s="696"/>
      <c r="L5" s="696"/>
      <c r="M5" s="696"/>
      <c r="N5" s="696"/>
      <c r="O5" s="696"/>
      <c r="P5" s="696"/>
      <c r="Q5" s="696"/>
      <c r="R5" s="696"/>
      <c r="S5" s="696"/>
      <c r="T5" s="696"/>
      <c r="U5" s="696"/>
      <c r="V5" s="696"/>
      <c r="W5" s="696"/>
      <c r="X5" s="696"/>
      <c r="Y5" s="696"/>
      <c r="Z5" s="696"/>
      <c r="AA5" s="696"/>
      <c r="AB5" s="696"/>
      <c r="AC5" s="696"/>
      <c r="AD5" s="696"/>
      <c r="AE5" s="696"/>
      <c r="AF5" s="696"/>
      <c r="AO5" s="10"/>
      <c r="AP5" s="10"/>
      <c r="AQ5" s="10"/>
      <c r="AR5" s="10"/>
      <c r="AS5" s="10"/>
      <c r="AT5" s="10"/>
      <c r="AU5" s="10"/>
    </row>
    <row r="6" spans="1:66" ht="14.1" customHeight="1">
      <c r="B6" s="174"/>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O6" s="10"/>
      <c r="AP6" s="10"/>
      <c r="AQ6" s="10"/>
      <c r="AR6" s="10"/>
      <c r="AS6" s="10"/>
      <c r="AT6" s="10"/>
      <c r="AU6" s="10"/>
    </row>
    <row r="7" spans="1:66" ht="14.1" customHeight="1">
      <c r="B7" s="174"/>
      <c r="C7" s="696"/>
      <c r="D7" s="696"/>
      <c r="E7" s="696"/>
      <c r="F7" s="696"/>
      <c r="G7" s="696"/>
      <c r="H7" s="696"/>
      <c r="I7" s="696"/>
      <c r="J7" s="696"/>
      <c r="K7" s="696"/>
      <c r="L7" s="696"/>
      <c r="M7" s="696"/>
      <c r="N7" s="696"/>
      <c r="O7" s="696"/>
      <c r="P7" s="696"/>
      <c r="Q7" s="696"/>
      <c r="R7" s="696"/>
      <c r="S7" s="696"/>
      <c r="T7" s="696"/>
      <c r="U7" s="696"/>
      <c r="V7" s="696"/>
      <c r="W7" s="696"/>
      <c r="X7" s="696"/>
      <c r="Y7" s="696"/>
      <c r="Z7" s="696"/>
      <c r="AA7" s="696"/>
      <c r="AB7" s="696"/>
      <c r="AC7" s="696"/>
      <c r="AD7" s="696"/>
      <c r="AE7" s="696"/>
      <c r="AF7" s="696"/>
      <c r="AO7" s="10"/>
      <c r="AP7" s="10"/>
      <c r="AQ7" s="10"/>
      <c r="AR7" s="10"/>
      <c r="AS7" s="10"/>
      <c r="AT7" s="10"/>
      <c r="AU7" s="10"/>
    </row>
    <row r="8" spans="1:66" s="11" customFormat="1" ht="15" customHeight="1">
      <c r="A8" s="20"/>
      <c r="B8" s="40" t="s">
        <v>64</v>
      </c>
      <c r="C8" s="1181" t="s">
        <v>429</v>
      </c>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18"/>
      <c r="AH8" s="21"/>
      <c r="AI8" s="3"/>
      <c r="AJ8" s="3"/>
      <c r="AK8" s="3"/>
      <c r="AL8" s="3"/>
      <c r="AM8" s="3"/>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row>
    <row r="9" spans="1:66" s="11" customFormat="1" ht="15" customHeight="1">
      <c r="A9" s="20"/>
      <c r="B9" s="40"/>
      <c r="C9" s="22" t="s">
        <v>68</v>
      </c>
      <c r="D9" s="102" t="s">
        <v>430</v>
      </c>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18"/>
      <c r="AH9" s="21"/>
      <c r="AI9" s="3"/>
      <c r="AJ9" s="3"/>
      <c r="AK9" s="3"/>
      <c r="AL9" s="3"/>
      <c r="AM9" s="3"/>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row>
    <row r="10" spans="1:66" s="11" customFormat="1" ht="15" customHeight="1">
      <c r="A10" s="20"/>
      <c r="B10" s="40"/>
      <c r="C10" s="160"/>
      <c r="D10" s="694" t="s">
        <v>1139</v>
      </c>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18"/>
      <c r="AH10" s="21"/>
      <c r="AI10" s="3"/>
      <c r="AJ10" s="3"/>
      <c r="AK10" s="3"/>
      <c r="AL10" s="3"/>
      <c r="AM10" s="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row>
    <row r="11" spans="1:66" s="11" customFormat="1" ht="15" customHeight="1">
      <c r="A11" s="20"/>
      <c r="B11" s="40"/>
      <c r="C11" s="160"/>
      <c r="D11" s="694"/>
      <c r="E11" s="694"/>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18"/>
      <c r="AH11" s="21"/>
      <c r="AI11" s="3"/>
      <c r="AJ11" s="3"/>
      <c r="AK11" s="3"/>
      <c r="AL11" s="3"/>
      <c r="AM11" s="3"/>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row>
    <row r="12" spans="1:66" s="11" customFormat="1" ht="15" customHeight="1">
      <c r="A12" s="20"/>
      <c r="B12" s="40"/>
      <c r="C12" s="160"/>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18"/>
      <c r="AH12" s="21"/>
      <c r="AI12" s="3"/>
      <c r="AJ12" s="3"/>
      <c r="AK12" s="3"/>
      <c r="AL12" s="3"/>
      <c r="AM12" s="3"/>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row>
    <row r="13" spans="1:66" s="11" customFormat="1" ht="15" customHeight="1">
      <c r="A13" s="20"/>
      <c r="B13" s="40"/>
      <c r="C13" s="28" t="s">
        <v>69</v>
      </c>
      <c r="D13" s="103" t="s">
        <v>1131</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8"/>
      <c r="AH13" s="21"/>
      <c r="AI13" s="3"/>
      <c r="AJ13" s="3"/>
      <c r="AK13" s="3"/>
      <c r="AL13" s="3"/>
      <c r="AM13" s="3"/>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row>
    <row r="14" spans="1:66" s="11" customFormat="1" ht="15" customHeight="1">
      <c r="A14" s="20"/>
      <c r="B14" s="40"/>
      <c r="C14" s="27"/>
      <c r="D14" s="696" t="s">
        <v>1140</v>
      </c>
      <c r="E14" s="696"/>
      <c r="F14" s="696"/>
      <c r="G14" s="696"/>
      <c r="H14" s="696"/>
      <c r="I14" s="696"/>
      <c r="J14" s="696"/>
      <c r="K14" s="696"/>
      <c r="L14" s="696"/>
      <c r="M14" s="696"/>
      <c r="N14" s="696"/>
      <c r="O14" s="696"/>
      <c r="P14" s="696"/>
      <c r="Q14" s="696"/>
      <c r="R14" s="696"/>
      <c r="S14" s="696"/>
      <c r="T14" s="696"/>
      <c r="U14" s="696"/>
      <c r="V14" s="696"/>
      <c r="W14" s="696"/>
      <c r="X14" s="696"/>
      <c r="Y14" s="696"/>
      <c r="Z14" s="696"/>
      <c r="AA14" s="696"/>
      <c r="AB14" s="696"/>
      <c r="AC14" s="696"/>
      <c r="AD14" s="696"/>
      <c r="AE14" s="696"/>
      <c r="AF14" s="696"/>
      <c r="AG14" s="18"/>
      <c r="AH14" s="21"/>
      <c r="AI14" s="3"/>
      <c r="AJ14" s="3"/>
      <c r="AK14" s="3"/>
      <c r="AL14" s="3"/>
      <c r="AM14" s="3"/>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row>
    <row r="15" spans="1:66" s="11" customFormat="1" ht="15" customHeight="1">
      <c r="A15" s="20"/>
      <c r="B15" s="40"/>
      <c r="C15" s="28" t="s">
        <v>431</v>
      </c>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696"/>
      <c r="AE15" s="696"/>
      <c r="AF15" s="696"/>
      <c r="AG15" s="18"/>
      <c r="AH15" s="21"/>
      <c r="AI15" s="3"/>
      <c r="AJ15" s="3"/>
      <c r="AK15" s="3"/>
      <c r="AL15" s="3"/>
      <c r="AM15" s="3"/>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row>
    <row r="16" spans="1:66" s="11" customFormat="1" ht="15" customHeight="1">
      <c r="A16" s="20"/>
      <c r="B16" s="40"/>
      <c r="C16" s="88"/>
      <c r="D16" s="696"/>
      <c r="E16" s="696"/>
      <c r="F16" s="696"/>
      <c r="G16" s="696"/>
      <c r="H16" s="696"/>
      <c r="I16" s="696"/>
      <c r="J16" s="696"/>
      <c r="K16" s="696"/>
      <c r="L16" s="696"/>
      <c r="M16" s="696"/>
      <c r="N16" s="696"/>
      <c r="O16" s="696"/>
      <c r="P16" s="696"/>
      <c r="Q16" s="696"/>
      <c r="R16" s="696"/>
      <c r="S16" s="696"/>
      <c r="T16" s="696"/>
      <c r="U16" s="696"/>
      <c r="V16" s="696"/>
      <c r="W16" s="696"/>
      <c r="X16" s="696"/>
      <c r="Y16" s="696"/>
      <c r="Z16" s="696"/>
      <c r="AA16" s="696"/>
      <c r="AB16" s="696"/>
      <c r="AC16" s="696"/>
      <c r="AD16" s="696"/>
      <c r="AE16" s="696"/>
      <c r="AF16" s="696"/>
      <c r="AG16" s="18"/>
      <c r="AH16" s="21"/>
      <c r="AI16" s="3"/>
      <c r="AJ16" s="3"/>
      <c r="AK16" s="3"/>
      <c r="AL16" s="3"/>
      <c r="AM16" s="3"/>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row>
    <row r="17" spans="1:66" s="11" customFormat="1" ht="15" customHeight="1">
      <c r="A17" s="20"/>
      <c r="B17" s="40"/>
      <c r="C17" s="89" t="s">
        <v>71</v>
      </c>
      <c r="D17" s="103" t="s">
        <v>1132</v>
      </c>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8"/>
      <c r="AH17" s="21"/>
      <c r="AI17" s="3"/>
      <c r="AJ17" s="3"/>
      <c r="AK17" s="3"/>
      <c r="AL17" s="3"/>
      <c r="AM17" s="3"/>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row>
    <row r="18" spans="1:66" s="11" customFormat="1" ht="15" customHeight="1">
      <c r="A18" s="20"/>
      <c r="B18" s="40"/>
      <c r="C18" s="160"/>
      <c r="D18" s="694" t="s">
        <v>1141</v>
      </c>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18"/>
      <c r="AH18" s="21"/>
      <c r="AI18" s="3"/>
      <c r="AJ18" s="3"/>
      <c r="AK18" s="3"/>
      <c r="AL18" s="3"/>
      <c r="AM18" s="3"/>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row>
    <row r="19" spans="1:66" s="11" customFormat="1" ht="15" customHeight="1">
      <c r="A19" s="20"/>
      <c r="B19" s="40"/>
      <c r="C19" s="160"/>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18"/>
      <c r="AH19" s="21"/>
      <c r="AI19" s="3"/>
      <c r="AJ19" s="3"/>
      <c r="AK19" s="3"/>
      <c r="AL19" s="3"/>
      <c r="AM19" s="3"/>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row>
    <row r="20" spans="1:66" s="11" customFormat="1" ht="15" customHeight="1">
      <c r="A20" s="20"/>
      <c r="B20" s="40"/>
      <c r="C20" s="160"/>
      <c r="D20" s="694"/>
      <c r="E20" s="694"/>
      <c r="F20" s="694"/>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18"/>
      <c r="AH20" s="21"/>
      <c r="AI20" s="3"/>
      <c r="AJ20" s="3"/>
      <c r="AK20" s="3"/>
      <c r="AL20" s="3"/>
      <c r="AM20" s="3"/>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row>
    <row r="21" spans="1:66" s="11" customFormat="1" ht="15" customHeight="1">
      <c r="A21" s="20"/>
      <c r="B21" s="40"/>
      <c r="C21" s="160"/>
      <c r="D21" s="694"/>
      <c r="E21" s="694"/>
      <c r="F21" s="694"/>
      <c r="G21" s="694"/>
      <c r="H21" s="694"/>
      <c r="I21" s="694"/>
      <c r="J21" s="694"/>
      <c r="K21" s="694"/>
      <c r="L21" s="694"/>
      <c r="M21" s="694"/>
      <c r="N21" s="694"/>
      <c r="O21" s="694"/>
      <c r="P21" s="694"/>
      <c r="Q21" s="694"/>
      <c r="R21" s="694"/>
      <c r="S21" s="694"/>
      <c r="T21" s="694"/>
      <c r="U21" s="694"/>
      <c r="V21" s="694"/>
      <c r="W21" s="694"/>
      <c r="X21" s="694"/>
      <c r="Y21" s="694"/>
      <c r="Z21" s="694"/>
      <c r="AA21" s="694"/>
      <c r="AB21" s="694"/>
      <c r="AC21" s="694"/>
      <c r="AD21" s="694"/>
      <c r="AE21" s="694"/>
      <c r="AF21" s="694"/>
      <c r="AG21" s="18"/>
      <c r="AH21" s="21"/>
      <c r="AI21" s="3"/>
      <c r="AJ21" s="3"/>
      <c r="AK21" s="3"/>
      <c r="AL21" s="3"/>
      <c r="AM21" s="3"/>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row>
    <row r="22" spans="1:66" s="11" customFormat="1" ht="14.1" customHeight="1">
      <c r="A22" s="20"/>
      <c r="B22" s="27"/>
      <c r="C22" s="22" t="s">
        <v>432</v>
      </c>
      <c r="D22" s="695" t="s">
        <v>1142</v>
      </c>
      <c r="E22" s="694"/>
      <c r="F22" s="694"/>
      <c r="G22" s="694"/>
      <c r="H22" s="694"/>
      <c r="I22" s="694"/>
      <c r="J22" s="694"/>
      <c r="K22" s="694"/>
      <c r="L22" s="694"/>
      <c r="M22" s="694"/>
      <c r="N22" s="694"/>
      <c r="O22" s="694"/>
      <c r="P22" s="694"/>
      <c r="Q22" s="694"/>
      <c r="R22" s="694"/>
      <c r="S22" s="694"/>
      <c r="T22" s="694"/>
      <c r="U22" s="694"/>
      <c r="V22" s="694"/>
      <c r="W22" s="694"/>
      <c r="X22" s="694"/>
      <c r="Y22" s="694"/>
      <c r="Z22" s="694"/>
      <c r="AA22" s="694"/>
      <c r="AB22" s="694"/>
      <c r="AC22" s="694"/>
      <c r="AD22" s="694"/>
      <c r="AE22" s="694"/>
      <c r="AF22" s="694"/>
      <c r="AG22" s="18"/>
      <c r="AH22" s="21"/>
      <c r="AI22" s="3"/>
      <c r="AJ22" s="3"/>
      <c r="AK22" s="3"/>
      <c r="AL22" s="3"/>
      <c r="AM22" s="3"/>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row>
    <row r="23" spans="1:66" s="11" customFormat="1" ht="14.1" customHeight="1">
      <c r="A23" s="20"/>
      <c r="B23" s="40"/>
      <c r="C23" s="160"/>
      <c r="D23" s="694"/>
      <c r="E23" s="694"/>
      <c r="F23" s="694"/>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18"/>
      <c r="AH23" s="21"/>
      <c r="AI23" s="3"/>
      <c r="AJ23" s="3"/>
      <c r="AK23" s="3"/>
      <c r="AL23" s="3"/>
      <c r="AM23" s="3"/>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row>
    <row r="24" spans="1:66" s="11" customFormat="1" ht="14.1" customHeight="1">
      <c r="A24" s="20"/>
      <c r="B24" s="40"/>
      <c r="C24" s="160"/>
      <c r="D24" s="694"/>
      <c r="E24" s="694"/>
      <c r="F24" s="694"/>
      <c r="G24" s="694"/>
      <c r="H24" s="694"/>
      <c r="I24" s="694"/>
      <c r="J24" s="694"/>
      <c r="K24" s="694"/>
      <c r="L24" s="694"/>
      <c r="M24" s="694"/>
      <c r="N24" s="694"/>
      <c r="O24" s="694"/>
      <c r="P24" s="694"/>
      <c r="Q24" s="694"/>
      <c r="R24" s="694"/>
      <c r="S24" s="694"/>
      <c r="T24" s="694"/>
      <c r="U24" s="694"/>
      <c r="V24" s="694"/>
      <c r="W24" s="694"/>
      <c r="X24" s="694"/>
      <c r="Y24" s="694"/>
      <c r="Z24" s="694"/>
      <c r="AA24" s="694"/>
      <c r="AB24" s="694"/>
      <c r="AC24" s="694"/>
      <c r="AD24" s="694"/>
      <c r="AE24" s="694"/>
      <c r="AF24" s="694"/>
      <c r="AG24" s="18"/>
      <c r="AH24" s="21"/>
      <c r="AI24" s="3"/>
      <c r="AJ24" s="3"/>
      <c r="AK24" s="3"/>
      <c r="AL24" s="3"/>
      <c r="AM24" s="3"/>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row>
    <row r="25" spans="1:66" s="11" customFormat="1" ht="14.1" customHeight="1">
      <c r="A25" s="20"/>
      <c r="B25" s="40"/>
      <c r="C25" s="160"/>
      <c r="D25" s="694"/>
      <c r="E25" s="694"/>
      <c r="F25" s="694"/>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18"/>
      <c r="AH25" s="21"/>
      <c r="AI25" s="3"/>
      <c r="AJ25" s="3"/>
      <c r="AK25" s="3"/>
      <c r="AL25" s="3"/>
      <c r="AM25" s="3"/>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row>
    <row r="26" spans="1:66" s="11" customFormat="1" ht="14.1" customHeight="1">
      <c r="A26" s="20"/>
      <c r="B26" s="40"/>
      <c r="C26" s="160"/>
      <c r="D26" s="694"/>
      <c r="E26" s="694"/>
      <c r="F26" s="694"/>
      <c r="G26" s="694"/>
      <c r="H26" s="694"/>
      <c r="I26" s="694"/>
      <c r="J26" s="694"/>
      <c r="K26" s="694"/>
      <c r="L26" s="694"/>
      <c r="M26" s="694"/>
      <c r="N26" s="694"/>
      <c r="O26" s="694"/>
      <c r="P26" s="694"/>
      <c r="Q26" s="694"/>
      <c r="R26" s="694"/>
      <c r="S26" s="694"/>
      <c r="T26" s="694"/>
      <c r="U26" s="694"/>
      <c r="V26" s="694"/>
      <c r="W26" s="694"/>
      <c r="X26" s="694"/>
      <c r="Y26" s="694"/>
      <c r="Z26" s="694"/>
      <c r="AA26" s="694"/>
      <c r="AB26" s="694"/>
      <c r="AC26" s="694"/>
      <c r="AD26" s="694"/>
      <c r="AE26" s="694"/>
      <c r="AF26" s="694"/>
      <c r="AG26" s="18"/>
      <c r="AH26" s="21"/>
      <c r="AI26" s="3"/>
      <c r="AJ26" s="3"/>
      <c r="AK26" s="3"/>
      <c r="AL26" s="3"/>
      <c r="AM26" s="3"/>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row>
    <row r="27" spans="1:66" s="11" customFormat="1" ht="14.1" customHeight="1">
      <c r="A27" s="20"/>
      <c r="B27" s="40"/>
      <c r="C27" s="160"/>
      <c r="D27" s="694"/>
      <c r="E27" s="694"/>
      <c r="F27" s="694"/>
      <c r="G27" s="694"/>
      <c r="H27" s="694"/>
      <c r="I27" s="694"/>
      <c r="J27" s="694"/>
      <c r="K27" s="694"/>
      <c r="L27" s="694"/>
      <c r="M27" s="694"/>
      <c r="N27" s="694"/>
      <c r="O27" s="694"/>
      <c r="P27" s="694"/>
      <c r="Q27" s="694"/>
      <c r="R27" s="694"/>
      <c r="S27" s="694"/>
      <c r="T27" s="694"/>
      <c r="U27" s="694"/>
      <c r="V27" s="694"/>
      <c r="W27" s="694"/>
      <c r="X27" s="694"/>
      <c r="Y27" s="694"/>
      <c r="Z27" s="694"/>
      <c r="AA27" s="694"/>
      <c r="AB27" s="694"/>
      <c r="AC27" s="694"/>
      <c r="AD27" s="694"/>
      <c r="AE27" s="694"/>
      <c r="AF27" s="694"/>
      <c r="AG27" s="18"/>
      <c r="AH27" s="21"/>
      <c r="AI27" s="3"/>
      <c r="AJ27" s="3"/>
      <c r="AK27" s="3"/>
      <c r="AL27" s="3"/>
      <c r="AM27" s="3"/>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row>
    <row r="28" spans="1:66" s="11" customFormat="1" ht="14.1" customHeight="1">
      <c r="A28" s="20"/>
      <c r="B28" s="40"/>
      <c r="C28" s="160"/>
      <c r="D28" s="694"/>
      <c r="E28" s="694"/>
      <c r="F28" s="694"/>
      <c r="G28" s="694"/>
      <c r="H28" s="694"/>
      <c r="I28" s="694"/>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c r="AG28" s="18"/>
      <c r="AH28" s="21"/>
      <c r="AI28" s="3"/>
      <c r="AJ28" s="3"/>
      <c r="AK28" s="3"/>
      <c r="AL28" s="3"/>
      <c r="AM28" s="3"/>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row>
    <row r="29" spans="1:66" s="11" customFormat="1" ht="15" customHeight="1">
      <c r="A29" s="20"/>
      <c r="B29" s="40"/>
      <c r="C29" s="89" t="s">
        <v>433</v>
      </c>
      <c r="D29" s="103" t="s">
        <v>434</v>
      </c>
      <c r="E29" s="9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8"/>
      <c r="AH29" s="21"/>
      <c r="AI29" s="3"/>
      <c r="AJ29" s="3"/>
      <c r="AK29" s="3"/>
      <c r="AL29" s="3"/>
      <c r="AM29" s="3"/>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row>
    <row r="30" spans="1:66" s="11" customFormat="1" ht="15" customHeight="1">
      <c r="A30" s="20"/>
      <c r="B30" s="40"/>
      <c r="C30" s="27"/>
      <c r="D30" s="106" t="s">
        <v>1283</v>
      </c>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8"/>
      <c r="AH30" s="21"/>
      <c r="AI30" s="3"/>
      <c r="AJ30" s="3"/>
      <c r="AK30" s="3"/>
      <c r="AL30" s="3"/>
      <c r="AM30" s="3"/>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row>
    <row r="31" spans="1:66" s="11" customFormat="1" ht="15" customHeight="1">
      <c r="A31" s="20"/>
      <c r="B31" s="40"/>
      <c r="C31" s="27"/>
      <c r="D31" s="106"/>
      <c r="E31" s="581"/>
      <c r="F31" s="581"/>
      <c r="G31" s="153" t="s">
        <v>4017</v>
      </c>
      <c r="H31" s="581"/>
      <c r="I31" s="581"/>
      <c r="J31" s="581"/>
      <c r="K31" s="581"/>
      <c r="L31" s="581"/>
      <c r="M31" s="581"/>
      <c r="N31" s="581"/>
      <c r="O31" s="581"/>
      <c r="P31" s="581"/>
      <c r="Q31" s="581"/>
      <c r="R31" s="581"/>
      <c r="S31" s="581"/>
      <c r="T31" s="581"/>
      <c r="U31" s="581"/>
      <c r="V31" s="581"/>
      <c r="W31" s="581"/>
      <c r="X31" s="581"/>
      <c r="Y31" s="581"/>
      <c r="Z31" s="581"/>
      <c r="AA31" s="581"/>
      <c r="AB31" s="581"/>
      <c r="AC31" s="581"/>
      <c r="AD31" s="581"/>
      <c r="AE31" s="581"/>
      <c r="AF31" s="581"/>
      <c r="AG31" s="18"/>
      <c r="AH31" s="21"/>
      <c r="AI31" s="3"/>
      <c r="AJ31" s="3"/>
      <c r="AK31" s="3"/>
      <c r="AL31" s="3"/>
      <c r="AM31" s="3"/>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row>
    <row r="32" spans="1:66" s="11" customFormat="1" ht="15" customHeight="1">
      <c r="A32" s="20"/>
      <c r="B32" s="40"/>
      <c r="C32" s="27"/>
      <c r="D32" s="106" t="s">
        <v>1284</v>
      </c>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8"/>
      <c r="AH32" s="21"/>
      <c r="AI32" s="3"/>
      <c r="AJ32" s="3"/>
      <c r="AK32" s="3"/>
      <c r="AL32" s="3"/>
      <c r="AM32" s="3"/>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row>
    <row r="33" spans="1:66" s="11" customFormat="1" ht="15" customHeight="1">
      <c r="A33" s="20"/>
      <c r="B33" s="40"/>
      <c r="C33" s="27"/>
      <c r="D33" s="106" t="s">
        <v>1285</v>
      </c>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8"/>
      <c r="AH33" s="21"/>
      <c r="AI33" s="3"/>
      <c r="AJ33" s="3"/>
      <c r="AK33" s="3"/>
      <c r="AL33" s="3"/>
      <c r="AM33" s="3"/>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row>
    <row r="34" spans="1:66" s="11" customFormat="1" ht="15" customHeight="1">
      <c r="A34" s="20"/>
      <c r="B34" s="40"/>
      <c r="C34" s="27"/>
      <c r="D34" s="153"/>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8"/>
      <c r="AH34" s="21"/>
      <c r="AI34" s="3"/>
      <c r="AJ34" s="3"/>
      <c r="AK34" s="3"/>
      <c r="AL34" s="3"/>
      <c r="AM34" s="3"/>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row>
    <row r="35" spans="1:66" s="11" customFormat="1" ht="15" customHeight="1">
      <c r="A35" s="20"/>
      <c r="B35" s="89" t="s">
        <v>65</v>
      </c>
      <c r="C35" s="103" t="s">
        <v>435</v>
      </c>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8"/>
      <c r="AH35" s="21"/>
      <c r="AI35" s="3"/>
      <c r="AJ35" s="3"/>
      <c r="AK35" s="3"/>
      <c r="AL35" s="3"/>
      <c r="AM35" s="3"/>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row>
    <row r="36" spans="1:66" s="11" customFormat="1" ht="15" customHeight="1">
      <c r="A36" s="20"/>
      <c r="B36" s="22"/>
      <c r="C36" s="153" t="s">
        <v>68</v>
      </c>
      <c r="D36" s="694" t="s">
        <v>1133</v>
      </c>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18"/>
      <c r="AH36" s="21"/>
      <c r="AI36" s="3"/>
      <c r="AJ36" s="3"/>
      <c r="AK36" s="3"/>
      <c r="AL36" s="3"/>
      <c r="AM36" s="3"/>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row>
    <row r="37" spans="1:66" s="11" customFormat="1" ht="15" customHeight="1">
      <c r="A37" s="20"/>
      <c r="B37" s="22"/>
      <c r="C37" s="153"/>
      <c r="D37" s="694"/>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18"/>
      <c r="AH37" s="21"/>
      <c r="AI37" s="3"/>
      <c r="AJ37" s="3"/>
      <c r="AK37" s="3"/>
      <c r="AL37" s="3"/>
      <c r="AM37" s="3"/>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row>
    <row r="38" spans="1:66" s="11" customFormat="1" ht="15" customHeight="1">
      <c r="A38" s="20"/>
      <c r="B38" s="22"/>
      <c r="C38" s="153"/>
      <c r="D38" s="694"/>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18"/>
      <c r="AH38" s="21"/>
      <c r="AI38" s="3"/>
      <c r="AJ38" s="3"/>
      <c r="AK38" s="3"/>
      <c r="AL38" s="3"/>
      <c r="AM38" s="3"/>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row>
    <row r="39" spans="1:66" s="11" customFormat="1" ht="15" customHeight="1">
      <c r="A39" s="20"/>
      <c r="B39" s="22"/>
      <c r="C39" s="153" t="s">
        <v>69</v>
      </c>
      <c r="D39" s="695" t="s">
        <v>1234</v>
      </c>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18"/>
      <c r="AH39" s="21"/>
      <c r="AI39" s="3"/>
      <c r="AJ39" s="3"/>
      <c r="AK39" s="3"/>
      <c r="AL39" s="3"/>
      <c r="AM39" s="3"/>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row>
    <row r="40" spans="1:66" s="11" customFormat="1" ht="15" customHeight="1">
      <c r="A40" s="20"/>
      <c r="B40" s="22"/>
      <c r="C40" s="153"/>
      <c r="D40" s="694"/>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18"/>
      <c r="AH40" s="21"/>
      <c r="AI40" s="3"/>
      <c r="AJ40" s="3"/>
      <c r="AK40" s="3"/>
      <c r="AL40" s="3"/>
      <c r="AM40" s="3"/>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row>
    <row r="41" spans="1:66" s="11" customFormat="1" ht="15" customHeight="1">
      <c r="A41" s="20"/>
      <c r="B41" s="22"/>
      <c r="C41" s="153"/>
      <c r="D41" s="694"/>
      <c r="E41" s="694"/>
      <c r="F41" s="694"/>
      <c r="G41" s="694"/>
      <c r="H41" s="694"/>
      <c r="I41" s="694"/>
      <c r="J41" s="694"/>
      <c r="K41" s="694"/>
      <c r="L41" s="694"/>
      <c r="M41" s="694"/>
      <c r="N41" s="694"/>
      <c r="O41" s="694"/>
      <c r="P41" s="694"/>
      <c r="Q41" s="694"/>
      <c r="R41" s="694"/>
      <c r="S41" s="694"/>
      <c r="T41" s="694"/>
      <c r="U41" s="694"/>
      <c r="V41" s="694"/>
      <c r="W41" s="694"/>
      <c r="X41" s="694"/>
      <c r="Y41" s="694"/>
      <c r="Z41" s="694"/>
      <c r="AA41" s="694"/>
      <c r="AB41" s="694"/>
      <c r="AC41" s="694"/>
      <c r="AD41" s="694"/>
      <c r="AE41" s="694"/>
      <c r="AF41" s="694"/>
      <c r="AG41" s="18"/>
      <c r="AH41" s="21"/>
      <c r="AI41" s="3"/>
      <c r="AJ41" s="3"/>
      <c r="AK41" s="3"/>
      <c r="AL41" s="3"/>
      <c r="AM41" s="3"/>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row>
    <row r="42" spans="1:66" s="11" customFormat="1" ht="15" customHeight="1">
      <c r="A42" s="20"/>
      <c r="B42" s="22"/>
      <c r="C42" s="153"/>
      <c r="D42" s="694"/>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94"/>
      <c r="AD42" s="694"/>
      <c r="AE42" s="694"/>
      <c r="AF42" s="694"/>
      <c r="AG42" s="18"/>
      <c r="AH42" s="21"/>
      <c r="AI42" s="3"/>
      <c r="AJ42" s="3"/>
      <c r="AK42" s="3"/>
      <c r="AL42" s="3"/>
      <c r="AM42" s="3"/>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row>
    <row r="43" spans="1:66" s="11" customFormat="1" ht="15.95" customHeight="1">
      <c r="A43" s="20"/>
      <c r="B43" s="22"/>
      <c r="C43" s="153" t="s">
        <v>71</v>
      </c>
      <c r="D43" s="694" t="s">
        <v>1134</v>
      </c>
      <c r="E43" s="694"/>
      <c r="F43" s="694"/>
      <c r="G43" s="694"/>
      <c r="H43" s="694"/>
      <c r="I43" s="694"/>
      <c r="J43" s="694"/>
      <c r="K43" s="694"/>
      <c r="L43" s="694"/>
      <c r="M43" s="694"/>
      <c r="N43" s="694"/>
      <c r="O43" s="694"/>
      <c r="P43" s="694"/>
      <c r="Q43" s="694"/>
      <c r="R43" s="694"/>
      <c r="S43" s="694"/>
      <c r="T43" s="694"/>
      <c r="U43" s="694"/>
      <c r="V43" s="694"/>
      <c r="W43" s="694"/>
      <c r="X43" s="694"/>
      <c r="Y43" s="694"/>
      <c r="Z43" s="694"/>
      <c r="AA43" s="694"/>
      <c r="AB43" s="694"/>
      <c r="AC43" s="694"/>
      <c r="AD43" s="694"/>
      <c r="AE43" s="694"/>
      <c r="AF43" s="694"/>
      <c r="AG43" s="18"/>
      <c r="AH43" s="21"/>
      <c r="AI43" s="3"/>
      <c r="AJ43" s="3"/>
      <c r="AK43" s="3"/>
      <c r="AL43" s="3"/>
      <c r="AM43" s="3"/>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row>
    <row r="44" spans="1:66" s="11" customFormat="1" ht="15" customHeight="1">
      <c r="A44" s="20"/>
      <c r="B44" s="18"/>
      <c r="C44" s="153" t="s">
        <v>432</v>
      </c>
      <c r="D44" s="694" t="s">
        <v>1135</v>
      </c>
      <c r="E44" s="694"/>
      <c r="F44" s="694"/>
      <c r="G44" s="694"/>
      <c r="H44" s="694"/>
      <c r="I44" s="694"/>
      <c r="J44" s="694"/>
      <c r="K44" s="694"/>
      <c r="L44" s="694"/>
      <c r="M44" s="694"/>
      <c r="N44" s="694"/>
      <c r="O44" s="694"/>
      <c r="P44" s="694"/>
      <c r="Q44" s="694"/>
      <c r="R44" s="694"/>
      <c r="S44" s="694"/>
      <c r="T44" s="694"/>
      <c r="U44" s="694"/>
      <c r="V44" s="694"/>
      <c r="W44" s="694"/>
      <c r="X44" s="694"/>
      <c r="Y44" s="694"/>
      <c r="Z44" s="694"/>
      <c r="AA44" s="694"/>
      <c r="AB44" s="694"/>
      <c r="AC44" s="694"/>
      <c r="AD44" s="694"/>
      <c r="AE44" s="694"/>
      <c r="AF44" s="694"/>
      <c r="AG44" s="18"/>
      <c r="AH44" s="21"/>
      <c r="AI44" s="3"/>
      <c r="AJ44" s="3"/>
      <c r="AK44" s="3"/>
      <c r="AL44" s="3"/>
      <c r="AM44" s="3"/>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row>
    <row r="45" spans="1:66" s="11" customFormat="1" ht="15" customHeight="1">
      <c r="A45" s="20"/>
      <c r="B45" s="18"/>
      <c r="C45" s="153"/>
      <c r="D45" s="694"/>
      <c r="E45" s="694"/>
      <c r="F45" s="694"/>
      <c r="G45" s="694"/>
      <c r="H45" s="694"/>
      <c r="I45" s="694"/>
      <c r="J45" s="694"/>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18"/>
      <c r="AH45" s="21"/>
      <c r="AI45" s="3"/>
      <c r="AJ45" s="3"/>
      <c r="AK45" s="3"/>
      <c r="AL45" s="3"/>
      <c r="AM45" s="3"/>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row>
    <row r="46" spans="1:66" s="11" customFormat="1" ht="15" customHeight="1">
      <c r="A46" s="20"/>
      <c r="B46" s="18"/>
      <c r="C46" s="22"/>
      <c r="D46" s="694"/>
      <c r="E46" s="694"/>
      <c r="F46" s="694"/>
      <c r="G46" s="694"/>
      <c r="H46" s="694"/>
      <c r="I46" s="694"/>
      <c r="J46" s="694"/>
      <c r="K46" s="694"/>
      <c r="L46" s="694"/>
      <c r="M46" s="694"/>
      <c r="N46" s="694"/>
      <c r="O46" s="694"/>
      <c r="P46" s="694"/>
      <c r="Q46" s="694"/>
      <c r="R46" s="694"/>
      <c r="S46" s="694"/>
      <c r="T46" s="694"/>
      <c r="U46" s="694"/>
      <c r="V46" s="694"/>
      <c r="W46" s="694"/>
      <c r="X46" s="694"/>
      <c r="Y46" s="694"/>
      <c r="Z46" s="694"/>
      <c r="AA46" s="694"/>
      <c r="AB46" s="694"/>
      <c r="AC46" s="694"/>
      <c r="AD46" s="694"/>
      <c r="AE46" s="694"/>
      <c r="AF46" s="694"/>
      <c r="AG46" s="18"/>
      <c r="AH46" s="21"/>
      <c r="AI46" s="3"/>
      <c r="AJ46" s="3"/>
      <c r="AK46" s="3"/>
      <c r="AL46" s="3"/>
      <c r="AM46" s="3"/>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row>
    <row r="47" spans="1:66" s="11" customFormat="1" ht="15" customHeight="1">
      <c r="A47" s="20"/>
      <c r="B47" s="18"/>
      <c r="C47" s="22"/>
      <c r="D47" s="694"/>
      <c r="E47" s="694"/>
      <c r="F47" s="694"/>
      <c r="G47" s="694"/>
      <c r="H47" s="694"/>
      <c r="I47" s="694"/>
      <c r="J47" s="694"/>
      <c r="K47" s="694"/>
      <c r="L47" s="694"/>
      <c r="M47" s="694"/>
      <c r="N47" s="694"/>
      <c r="O47" s="694"/>
      <c r="P47" s="694"/>
      <c r="Q47" s="694"/>
      <c r="R47" s="694"/>
      <c r="S47" s="694"/>
      <c r="T47" s="694"/>
      <c r="U47" s="694"/>
      <c r="V47" s="694"/>
      <c r="W47" s="694"/>
      <c r="X47" s="694"/>
      <c r="Y47" s="694"/>
      <c r="Z47" s="694"/>
      <c r="AA47" s="694"/>
      <c r="AB47" s="694"/>
      <c r="AC47" s="694"/>
      <c r="AD47" s="694"/>
      <c r="AE47" s="694"/>
      <c r="AF47" s="694"/>
      <c r="AG47" s="18"/>
      <c r="AH47" s="21"/>
      <c r="AI47" s="3"/>
      <c r="AJ47" s="3"/>
      <c r="AK47" s="3"/>
      <c r="AL47" s="3"/>
      <c r="AM47" s="3"/>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row>
    <row r="48" spans="1:66" s="11" customFormat="1" ht="15" customHeight="1">
      <c r="A48" s="20"/>
      <c r="B48" s="18"/>
      <c r="C48" s="153" t="s">
        <v>433</v>
      </c>
      <c r="D48" s="694" t="s">
        <v>1136</v>
      </c>
      <c r="E48" s="694"/>
      <c r="F48" s="694"/>
      <c r="G48" s="694"/>
      <c r="H48" s="694"/>
      <c r="I48" s="694"/>
      <c r="J48" s="694"/>
      <c r="K48" s="694"/>
      <c r="L48" s="694"/>
      <c r="M48" s="694"/>
      <c r="N48" s="694"/>
      <c r="O48" s="694"/>
      <c r="P48" s="694"/>
      <c r="Q48" s="694"/>
      <c r="R48" s="694"/>
      <c r="S48" s="694"/>
      <c r="T48" s="694"/>
      <c r="U48" s="694"/>
      <c r="V48" s="694"/>
      <c r="W48" s="694"/>
      <c r="X48" s="694"/>
      <c r="Y48" s="694"/>
      <c r="Z48" s="694"/>
      <c r="AA48" s="694"/>
      <c r="AB48" s="694"/>
      <c r="AC48" s="694"/>
      <c r="AD48" s="694"/>
      <c r="AE48" s="694"/>
      <c r="AF48" s="694"/>
      <c r="AG48" s="18"/>
      <c r="AH48" s="21"/>
      <c r="AI48" s="3"/>
      <c r="AJ48" s="3"/>
      <c r="AK48" s="3"/>
      <c r="AL48" s="3"/>
      <c r="AM48" s="3"/>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row>
    <row r="49" spans="1:66" s="11" customFormat="1" ht="15" customHeight="1">
      <c r="A49" s="20"/>
      <c r="B49" s="18"/>
      <c r="C49" s="22"/>
      <c r="D49" s="694"/>
      <c r="E49" s="694"/>
      <c r="F49" s="694"/>
      <c r="G49" s="694"/>
      <c r="H49" s="694"/>
      <c r="I49" s="694"/>
      <c r="J49" s="694"/>
      <c r="K49" s="694"/>
      <c r="L49" s="694"/>
      <c r="M49" s="694"/>
      <c r="N49" s="694"/>
      <c r="O49" s="694"/>
      <c r="P49" s="694"/>
      <c r="Q49" s="694"/>
      <c r="R49" s="694"/>
      <c r="S49" s="694"/>
      <c r="T49" s="694"/>
      <c r="U49" s="694"/>
      <c r="V49" s="694"/>
      <c r="W49" s="694"/>
      <c r="X49" s="694"/>
      <c r="Y49" s="694"/>
      <c r="Z49" s="694"/>
      <c r="AA49" s="694"/>
      <c r="AB49" s="694"/>
      <c r="AC49" s="694"/>
      <c r="AD49" s="694"/>
      <c r="AE49" s="694"/>
      <c r="AF49" s="694"/>
      <c r="AG49" s="18"/>
      <c r="AH49" s="21"/>
      <c r="AI49" s="3"/>
      <c r="AJ49" s="3"/>
      <c r="AK49" s="3"/>
      <c r="AL49" s="3"/>
      <c r="AM49" s="3"/>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row>
    <row r="50" spans="1:66" s="11" customFormat="1" ht="15" customHeight="1">
      <c r="A50" s="20"/>
      <c r="B50" s="18"/>
      <c r="C50" s="153" t="s">
        <v>436</v>
      </c>
      <c r="D50" s="694" t="s">
        <v>1137</v>
      </c>
      <c r="E50" s="694"/>
      <c r="F50" s="694"/>
      <c r="G50" s="694"/>
      <c r="H50" s="694"/>
      <c r="I50" s="694"/>
      <c r="J50" s="694"/>
      <c r="K50" s="694"/>
      <c r="L50" s="694"/>
      <c r="M50" s="694"/>
      <c r="N50" s="694"/>
      <c r="O50" s="694"/>
      <c r="P50" s="694"/>
      <c r="Q50" s="694"/>
      <c r="R50" s="694"/>
      <c r="S50" s="694"/>
      <c r="T50" s="694"/>
      <c r="U50" s="694"/>
      <c r="V50" s="694"/>
      <c r="W50" s="694"/>
      <c r="X50" s="694"/>
      <c r="Y50" s="694"/>
      <c r="Z50" s="694"/>
      <c r="AA50" s="694"/>
      <c r="AB50" s="694"/>
      <c r="AC50" s="694"/>
      <c r="AD50" s="694"/>
      <c r="AE50" s="694"/>
      <c r="AF50" s="694"/>
      <c r="AG50" s="18"/>
      <c r="AH50" s="21"/>
      <c r="AI50" s="3"/>
      <c r="AJ50" s="3"/>
      <c r="AK50" s="3"/>
      <c r="AL50" s="3"/>
      <c r="AM50" s="3"/>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row>
    <row r="51" spans="1:66" s="11" customFormat="1" ht="15" customHeight="1">
      <c r="A51" s="20"/>
      <c r="B51" s="18"/>
      <c r="C51" s="22"/>
      <c r="D51" s="694"/>
      <c r="E51" s="694"/>
      <c r="F51" s="694"/>
      <c r="G51" s="694"/>
      <c r="H51" s="694"/>
      <c r="I51" s="694"/>
      <c r="J51" s="694"/>
      <c r="K51" s="694"/>
      <c r="L51" s="694"/>
      <c r="M51" s="694"/>
      <c r="N51" s="694"/>
      <c r="O51" s="694"/>
      <c r="P51" s="694"/>
      <c r="Q51" s="694"/>
      <c r="R51" s="694"/>
      <c r="S51" s="694"/>
      <c r="T51" s="694"/>
      <c r="U51" s="694"/>
      <c r="V51" s="694"/>
      <c r="W51" s="694"/>
      <c r="X51" s="694"/>
      <c r="Y51" s="694"/>
      <c r="Z51" s="694"/>
      <c r="AA51" s="694"/>
      <c r="AB51" s="694"/>
      <c r="AC51" s="694"/>
      <c r="AD51" s="694"/>
      <c r="AE51" s="694"/>
      <c r="AF51" s="694"/>
      <c r="AG51" s="18"/>
      <c r="AH51" s="21"/>
      <c r="AI51" s="3"/>
      <c r="AJ51" s="3"/>
      <c r="AK51" s="3"/>
      <c r="AL51" s="3"/>
      <c r="AM51" s="3"/>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row>
    <row r="52" spans="1:66" s="11" customFormat="1" ht="15" customHeight="1">
      <c r="A52" s="20"/>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21"/>
      <c r="AI52" s="3"/>
      <c r="AJ52" s="3"/>
      <c r="AK52" s="3"/>
      <c r="AL52" s="3"/>
      <c r="AM52" s="3"/>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row>
  </sheetData>
  <sheetProtection algorithmName="SHA-512" hashValue="u6LTTfwYWuV85ZNNVqTP7NSoPXbYrfe9P6akTI8MEUD6O3rz2QLbiiKqzAhL3+Pkl1EhiEaqUWzChu4/oRoCKw==" saltValue="pKapj9ZJ+9Wvs/C+hExPkg==" spinCount="100000" sheet="1" objects="1" scenario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3">
    <mergeCell ref="C3:AF3"/>
    <mergeCell ref="C4:AF7"/>
    <mergeCell ref="C8:AF8"/>
    <mergeCell ref="D10:AF12"/>
    <mergeCell ref="D44:AF47"/>
    <mergeCell ref="D48:AF49"/>
    <mergeCell ref="D50:AF51"/>
    <mergeCell ref="D14:AF16"/>
    <mergeCell ref="D18:AF21"/>
    <mergeCell ref="D22:AF28"/>
    <mergeCell ref="D36:AF38"/>
    <mergeCell ref="D39:AF42"/>
    <mergeCell ref="D43:AF43"/>
  </mergeCells>
  <phoneticPr fontId="2"/>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C6D57-8DD8-4F60-9C52-BA3F3F4A1A71}">
  <sheetPr codeName="Sheet24"/>
  <dimension ref="A1:BN58"/>
  <sheetViews>
    <sheetView showGridLines="0" view="pageBreakPreview" zoomScaleNormal="100" zoomScaleSheetLayoutView="100" workbookViewId="0">
      <selection activeCell="J4" sqref="J4:Z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343" t="s">
        <v>437</v>
      </c>
      <c r="B1" s="70"/>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343"/>
      <c r="B2" s="70"/>
      <c r="C2" s="204"/>
      <c r="D2" s="204"/>
      <c r="E2" s="204"/>
      <c r="F2" s="204"/>
      <c r="G2" s="204"/>
      <c r="H2" s="204"/>
      <c r="I2" s="204"/>
      <c r="J2" s="226" t="s">
        <v>101</v>
      </c>
      <c r="K2" s="223"/>
      <c r="L2" s="223"/>
      <c r="M2" s="223"/>
      <c r="N2" s="223"/>
      <c r="O2" s="223"/>
      <c r="P2" s="223"/>
      <c r="Q2" s="223"/>
      <c r="R2" s="223"/>
      <c r="S2" s="223"/>
      <c r="T2" s="223"/>
      <c r="U2" s="223"/>
      <c r="V2" s="223"/>
      <c r="W2" s="223"/>
      <c r="X2" s="223"/>
      <c r="Y2" s="223"/>
      <c r="Z2" s="223"/>
      <c r="AA2" s="223"/>
      <c r="AB2" s="223"/>
      <c r="AC2" s="223"/>
      <c r="AD2" s="223"/>
      <c r="AE2" s="223"/>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51" t="s">
        <v>438</v>
      </c>
      <c r="C3" s="52"/>
      <c r="D3" s="52"/>
      <c r="E3" s="52"/>
      <c r="F3" s="52"/>
      <c r="G3" s="53"/>
      <c r="H3" s="51" t="s">
        <v>439</v>
      </c>
      <c r="I3" s="53"/>
      <c r="J3" s="255" t="s">
        <v>440</v>
      </c>
      <c r="K3" s="256"/>
      <c r="L3" s="256"/>
      <c r="M3" s="256"/>
      <c r="N3" s="256"/>
      <c r="O3" s="256"/>
      <c r="P3" s="256"/>
      <c r="Q3" s="256"/>
      <c r="R3" s="256"/>
      <c r="S3" s="256"/>
      <c r="T3" s="256"/>
      <c r="U3" s="256"/>
      <c r="V3" s="256"/>
      <c r="W3" s="256"/>
      <c r="X3" s="256"/>
      <c r="Y3" s="256"/>
      <c r="Z3" s="257"/>
      <c r="AA3" s="255" t="s">
        <v>441</v>
      </c>
      <c r="AB3" s="256"/>
      <c r="AC3" s="256"/>
      <c r="AD3" s="256"/>
      <c r="AE3" s="256"/>
      <c r="AF3" s="257"/>
      <c r="AG3" s="204"/>
      <c r="AH3" s="207"/>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row>
    <row r="4" spans="1:66" s="201" customFormat="1" ht="14.1" customHeight="1">
      <c r="A4" s="206"/>
      <c r="B4" s="1192" t="s">
        <v>893</v>
      </c>
      <c r="C4" s="1193"/>
      <c r="D4" s="1193"/>
      <c r="E4" s="1193"/>
      <c r="F4" s="1193"/>
      <c r="G4" s="1194"/>
      <c r="H4" s="1182" t="s">
        <v>442</v>
      </c>
      <c r="I4" s="1211"/>
      <c r="J4" s="1213"/>
      <c r="K4" s="1214"/>
      <c r="L4" s="1214"/>
      <c r="M4" s="1214"/>
      <c r="N4" s="1214"/>
      <c r="O4" s="1214"/>
      <c r="P4" s="1214"/>
      <c r="Q4" s="1214"/>
      <c r="R4" s="1214"/>
      <c r="S4" s="1214"/>
      <c r="T4" s="1214"/>
      <c r="U4" s="1214"/>
      <c r="V4" s="1214"/>
      <c r="W4" s="1214"/>
      <c r="X4" s="1214"/>
      <c r="Y4" s="1214"/>
      <c r="Z4" s="1215"/>
      <c r="AA4" s="1198"/>
      <c r="AB4" s="1199"/>
      <c r="AC4" s="1199"/>
      <c r="AD4" s="1199"/>
      <c r="AE4" s="1199"/>
      <c r="AF4" s="1200"/>
      <c r="AG4" s="204"/>
      <c r="AH4" s="207"/>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c r="BG4" s="1059"/>
      <c r="BH4" s="1059"/>
      <c r="BI4" s="1059"/>
      <c r="BJ4" s="1059"/>
      <c r="BK4" s="1059"/>
      <c r="BL4" s="1059"/>
      <c r="BM4" s="1059"/>
      <c r="BN4" s="1059"/>
    </row>
    <row r="5" spans="1:66" s="201" customFormat="1" ht="14.1" customHeight="1">
      <c r="A5" s="206"/>
      <c r="B5" s="1195"/>
      <c r="C5" s="1196"/>
      <c r="D5" s="1196"/>
      <c r="E5" s="1196"/>
      <c r="F5" s="1196"/>
      <c r="G5" s="1197"/>
      <c r="H5" s="1184"/>
      <c r="I5" s="1212"/>
      <c r="J5" s="1206"/>
      <c r="K5" s="754"/>
      <c r="L5" s="754"/>
      <c r="M5" s="754"/>
      <c r="N5" s="754"/>
      <c r="O5" s="754"/>
      <c r="P5" s="754"/>
      <c r="Q5" s="754"/>
      <c r="R5" s="754"/>
      <c r="S5" s="754"/>
      <c r="T5" s="754"/>
      <c r="U5" s="754"/>
      <c r="V5" s="754"/>
      <c r="W5" s="754"/>
      <c r="X5" s="754"/>
      <c r="Y5" s="754"/>
      <c r="Z5" s="1207"/>
      <c r="AA5" s="1201"/>
      <c r="AB5" s="1202"/>
      <c r="AC5" s="1202"/>
      <c r="AD5" s="1202"/>
      <c r="AE5" s="1202"/>
      <c r="AF5" s="1203"/>
      <c r="AG5" s="204"/>
      <c r="AH5" s="207"/>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row>
    <row r="6" spans="1:66" s="201" customFormat="1" ht="14.1" customHeight="1">
      <c r="A6" s="206"/>
      <c r="B6" s="344"/>
      <c r="C6" s="345"/>
      <c r="D6" s="345"/>
      <c r="E6" s="345"/>
      <c r="F6" s="345"/>
      <c r="G6" s="346"/>
      <c r="H6" s="1182" t="s">
        <v>443</v>
      </c>
      <c r="I6" s="1211"/>
      <c r="J6" s="1204"/>
      <c r="K6" s="753"/>
      <c r="L6" s="753"/>
      <c r="M6" s="753"/>
      <c r="N6" s="753"/>
      <c r="O6" s="753"/>
      <c r="P6" s="753"/>
      <c r="Q6" s="753"/>
      <c r="R6" s="753"/>
      <c r="S6" s="753"/>
      <c r="T6" s="753"/>
      <c r="U6" s="753"/>
      <c r="V6" s="753"/>
      <c r="W6" s="753"/>
      <c r="X6" s="753"/>
      <c r="Y6" s="753"/>
      <c r="Z6" s="1205"/>
      <c r="AA6" s="1186"/>
      <c r="AB6" s="1187"/>
      <c r="AC6" s="1187"/>
      <c r="AD6" s="1187"/>
      <c r="AE6" s="1187"/>
      <c r="AF6" s="1188"/>
      <c r="AG6" s="204"/>
      <c r="AH6" s="207"/>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4.1" customHeight="1">
      <c r="A7" s="206"/>
      <c r="B7" s="344"/>
      <c r="C7" s="345"/>
      <c r="D7" s="345"/>
      <c r="E7" s="345"/>
      <c r="F7" s="345"/>
      <c r="G7" s="346"/>
      <c r="H7" s="1184"/>
      <c r="I7" s="1212"/>
      <c r="J7" s="1206"/>
      <c r="K7" s="754"/>
      <c r="L7" s="754"/>
      <c r="M7" s="754"/>
      <c r="N7" s="754"/>
      <c r="O7" s="754"/>
      <c r="P7" s="754"/>
      <c r="Q7" s="754"/>
      <c r="R7" s="754"/>
      <c r="S7" s="754"/>
      <c r="T7" s="754"/>
      <c r="U7" s="754"/>
      <c r="V7" s="754"/>
      <c r="W7" s="754"/>
      <c r="X7" s="754"/>
      <c r="Y7" s="754"/>
      <c r="Z7" s="1207"/>
      <c r="AA7" s="1201"/>
      <c r="AB7" s="1202"/>
      <c r="AC7" s="1202"/>
      <c r="AD7" s="1202"/>
      <c r="AE7" s="1202"/>
      <c r="AF7" s="1203"/>
      <c r="AG7" s="204"/>
      <c r="AH7" s="207"/>
      <c r="AI7" s="302"/>
      <c r="AJ7" s="302"/>
      <c r="AK7" s="302"/>
      <c r="AL7" s="302"/>
      <c r="AM7" s="302"/>
      <c r="AN7" s="302"/>
      <c r="AO7" s="302"/>
      <c r="AP7" s="302"/>
      <c r="AQ7" s="302"/>
      <c r="AR7" s="302"/>
      <c r="AS7" s="302"/>
      <c r="AT7" s="302"/>
      <c r="AU7" s="302"/>
      <c r="AV7" s="302"/>
      <c r="AW7" s="302"/>
      <c r="AX7" s="302"/>
      <c r="AY7" s="302"/>
      <c r="AZ7" s="302"/>
      <c r="BA7" s="302"/>
      <c r="BB7" s="302"/>
      <c r="BC7" s="302"/>
      <c r="BD7" s="302"/>
      <c r="BE7" s="302"/>
      <c r="BF7" s="302"/>
      <c r="BG7" s="302"/>
      <c r="BH7" s="302"/>
      <c r="BI7" s="302"/>
      <c r="BJ7" s="302"/>
      <c r="BK7" s="302"/>
      <c r="BL7" s="302"/>
      <c r="BM7" s="302"/>
      <c r="BN7" s="302"/>
    </row>
    <row r="8" spans="1:66" s="201" customFormat="1" ht="14.1" customHeight="1">
      <c r="A8" s="206"/>
      <c r="B8" s="344"/>
      <c r="C8" s="345"/>
      <c r="D8" s="345"/>
      <c r="E8" s="345"/>
      <c r="F8" s="345"/>
      <c r="G8" s="346"/>
      <c r="H8" s="1182" t="s">
        <v>444</v>
      </c>
      <c r="I8" s="1211"/>
      <c r="J8" s="1204"/>
      <c r="K8" s="753"/>
      <c r="L8" s="753"/>
      <c r="M8" s="753"/>
      <c r="N8" s="753"/>
      <c r="O8" s="753"/>
      <c r="P8" s="753"/>
      <c r="Q8" s="753"/>
      <c r="R8" s="753"/>
      <c r="S8" s="753"/>
      <c r="T8" s="753"/>
      <c r="U8" s="753"/>
      <c r="V8" s="753"/>
      <c r="W8" s="753"/>
      <c r="X8" s="753"/>
      <c r="Y8" s="753"/>
      <c r="Z8" s="1205"/>
      <c r="AA8" s="1186"/>
      <c r="AB8" s="1187"/>
      <c r="AC8" s="1187"/>
      <c r="AD8" s="1187"/>
      <c r="AE8" s="1187"/>
      <c r="AF8" s="1188"/>
      <c r="AG8" s="204"/>
      <c r="AH8" s="207"/>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2"/>
      <c r="BH8" s="302"/>
      <c r="BI8" s="302"/>
      <c r="BJ8" s="302"/>
      <c r="BK8" s="302"/>
      <c r="BL8" s="302"/>
      <c r="BM8" s="302"/>
      <c r="BN8" s="302"/>
    </row>
    <row r="9" spans="1:66" s="201" customFormat="1" ht="14.1" customHeight="1">
      <c r="A9" s="206"/>
      <c r="B9" s="347"/>
      <c r="C9" s="348"/>
      <c r="D9" s="348"/>
      <c r="E9" s="348"/>
      <c r="F9" s="348"/>
      <c r="G9" s="349"/>
      <c r="H9" s="1184"/>
      <c r="I9" s="1212"/>
      <c r="J9" s="1208"/>
      <c r="K9" s="1209"/>
      <c r="L9" s="1209"/>
      <c r="M9" s="1209"/>
      <c r="N9" s="1209"/>
      <c r="O9" s="1209"/>
      <c r="P9" s="1209"/>
      <c r="Q9" s="1209"/>
      <c r="R9" s="1209"/>
      <c r="S9" s="1209"/>
      <c r="T9" s="1209"/>
      <c r="U9" s="1209"/>
      <c r="V9" s="1209"/>
      <c r="W9" s="1209"/>
      <c r="X9" s="1209"/>
      <c r="Y9" s="1209"/>
      <c r="Z9" s="1210"/>
      <c r="AA9" s="1189"/>
      <c r="AB9" s="1190"/>
      <c r="AC9" s="1190"/>
      <c r="AD9" s="1190"/>
      <c r="AE9" s="1190"/>
      <c r="AF9" s="1191"/>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1192" t="s">
        <v>894</v>
      </c>
      <c r="C10" s="1193"/>
      <c r="D10" s="1193"/>
      <c r="E10" s="1193"/>
      <c r="F10" s="1193"/>
      <c r="G10" s="1194"/>
      <c r="H10" s="1182" t="s">
        <v>442</v>
      </c>
      <c r="I10" s="1183"/>
      <c r="J10" s="1213"/>
      <c r="K10" s="1214"/>
      <c r="L10" s="1214"/>
      <c r="M10" s="1214"/>
      <c r="N10" s="1214"/>
      <c r="O10" s="1214"/>
      <c r="P10" s="1214"/>
      <c r="Q10" s="1214"/>
      <c r="R10" s="1214"/>
      <c r="S10" s="1214"/>
      <c r="T10" s="1214"/>
      <c r="U10" s="1214"/>
      <c r="V10" s="1214"/>
      <c r="W10" s="1214"/>
      <c r="X10" s="1214"/>
      <c r="Y10" s="1214"/>
      <c r="Z10" s="1215"/>
      <c r="AA10" s="1198"/>
      <c r="AB10" s="1199"/>
      <c r="AC10" s="1199"/>
      <c r="AD10" s="1199"/>
      <c r="AE10" s="1199"/>
      <c r="AF10" s="1200"/>
      <c r="AG10" s="204"/>
      <c r="AH10" s="207"/>
      <c r="AI10" s="72"/>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1195"/>
      <c r="C11" s="1196"/>
      <c r="D11" s="1196"/>
      <c r="E11" s="1196"/>
      <c r="F11" s="1196"/>
      <c r="G11" s="1197"/>
      <c r="H11" s="1184"/>
      <c r="I11" s="1185"/>
      <c r="J11" s="1206"/>
      <c r="K11" s="754"/>
      <c r="L11" s="754"/>
      <c r="M11" s="754"/>
      <c r="N11" s="754"/>
      <c r="O11" s="754"/>
      <c r="P11" s="754"/>
      <c r="Q11" s="754"/>
      <c r="R11" s="754"/>
      <c r="S11" s="754"/>
      <c r="T11" s="754"/>
      <c r="U11" s="754"/>
      <c r="V11" s="754"/>
      <c r="W11" s="754"/>
      <c r="X11" s="754"/>
      <c r="Y11" s="754"/>
      <c r="Z11" s="1207"/>
      <c r="AA11" s="1201"/>
      <c r="AB11" s="1202"/>
      <c r="AC11" s="1202"/>
      <c r="AD11" s="1202"/>
      <c r="AE11" s="1202"/>
      <c r="AF11" s="1203"/>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344"/>
      <c r="C12" s="345"/>
      <c r="D12" s="345"/>
      <c r="E12" s="345"/>
      <c r="F12" s="345"/>
      <c r="G12" s="346"/>
      <c r="H12" s="1182" t="s">
        <v>443</v>
      </c>
      <c r="I12" s="1183"/>
      <c r="J12" s="1204"/>
      <c r="K12" s="753"/>
      <c r="L12" s="753"/>
      <c r="M12" s="753"/>
      <c r="N12" s="753"/>
      <c r="O12" s="753"/>
      <c r="P12" s="753"/>
      <c r="Q12" s="753"/>
      <c r="R12" s="753"/>
      <c r="S12" s="753"/>
      <c r="T12" s="753"/>
      <c r="U12" s="753"/>
      <c r="V12" s="753"/>
      <c r="W12" s="753"/>
      <c r="X12" s="753"/>
      <c r="Y12" s="753"/>
      <c r="Z12" s="1205"/>
      <c r="AA12" s="1186"/>
      <c r="AB12" s="1187"/>
      <c r="AC12" s="1187"/>
      <c r="AD12" s="1187"/>
      <c r="AE12" s="1187"/>
      <c r="AF12" s="1188"/>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344"/>
      <c r="C13" s="345"/>
      <c r="D13" s="345"/>
      <c r="E13" s="345"/>
      <c r="F13" s="345"/>
      <c r="G13" s="346"/>
      <c r="H13" s="1184"/>
      <c r="I13" s="1185"/>
      <c r="J13" s="1206"/>
      <c r="K13" s="754"/>
      <c r="L13" s="754"/>
      <c r="M13" s="754"/>
      <c r="N13" s="754"/>
      <c r="O13" s="754"/>
      <c r="P13" s="754"/>
      <c r="Q13" s="754"/>
      <c r="R13" s="754"/>
      <c r="S13" s="754"/>
      <c r="T13" s="754"/>
      <c r="U13" s="754"/>
      <c r="V13" s="754"/>
      <c r="W13" s="754"/>
      <c r="X13" s="754"/>
      <c r="Y13" s="754"/>
      <c r="Z13" s="1207"/>
      <c r="AA13" s="1201"/>
      <c r="AB13" s="1202"/>
      <c r="AC13" s="1202"/>
      <c r="AD13" s="1202"/>
      <c r="AE13" s="1202"/>
      <c r="AF13" s="1203"/>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344"/>
      <c r="C14" s="345"/>
      <c r="D14" s="345"/>
      <c r="E14" s="345"/>
      <c r="F14" s="345"/>
      <c r="G14" s="346"/>
      <c r="H14" s="1182" t="s">
        <v>444</v>
      </c>
      <c r="I14" s="1183"/>
      <c r="J14" s="1204"/>
      <c r="K14" s="753"/>
      <c r="L14" s="753"/>
      <c r="M14" s="753"/>
      <c r="N14" s="753"/>
      <c r="O14" s="753"/>
      <c r="P14" s="753"/>
      <c r="Q14" s="753"/>
      <c r="R14" s="753"/>
      <c r="S14" s="753"/>
      <c r="T14" s="753"/>
      <c r="U14" s="753"/>
      <c r="V14" s="753"/>
      <c r="W14" s="753"/>
      <c r="X14" s="753"/>
      <c r="Y14" s="753"/>
      <c r="Z14" s="1205"/>
      <c r="AA14" s="1186"/>
      <c r="AB14" s="1187"/>
      <c r="AC14" s="1187"/>
      <c r="AD14" s="1187"/>
      <c r="AE14" s="1187"/>
      <c r="AF14" s="1188"/>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347"/>
      <c r="C15" s="348"/>
      <c r="D15" s="348"/>
      <c r="E15" s="348"/>
      <c r="F15" s="348"/>
      <c r="G15" s="349"/>
      <c r="H15" s="1184"/>
      <c r="I15" s="1185"/>
      <c r="J15" s="1208"/>
      <c r="K15" s="1209"/>
      <c r="L15" s="1209"/>
      <c r="M15" s="1209"/>
      <c r="N15" s="1209"/>
      <c r="O15" s="1209"/>
      <c r="P15" s="1209"/>
      <c r="Q15" s="1209"/>
      <c r="R15" s="1209"/>
      <c r="S15" s="1209"/>
      <c r="T15" s="1209"/>
      <c r="U15" s="1209"/>
      <c r="V15" s="1209"/>
      <c r="W15" s="1209"/>
      <c r="X15" s="1209"/>
      <c r="Y15" s="1209"/>
      <c r="Z15" s="1210"/>
      <c r="AA15" s="1189"/>
      <c r="AB15" s="1190"/>
      <c r="AC15" s="1190"/>
      <c r="AD15" s="1190"/>
      <c r="AE15" s="1190"/>
      <c r="AF15" s="1191"/>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1192" t="s">
        <v>895</v>
      </c>
      <c r="C16" s="1193"/>
      <c r="D16" s="1193"/>
      <c r="E16" s="1193"/>
      <c r="F16" s="1193"/>
      <c r="G16" s="1194"/>
      <c r="H16" s="1182" t="s">
        <v>442</v>
      </c>
      <c r="I16" s="1183"/>
      <c r="J16" s="1213"/>
      <c r="K16" s="1214"/>
      <c r="L16" s="1214"/>
      <c r="M16" s="1214"/>
      <c r="N16" s="1214"/>
      <c r="O16" s="1214"/>
      <c r="P16" s="1214"/>
      <c r="Q16" s="1214"/>
      <c r="R16" s="1214"/>
      <c r="S16" s="1214"/>
      <c r="T16" s="1214"/>
      <c r="U16" s="1214"/>
      <c r="V16" s="1214"/>
      <c r="W16" s="1214"/>
      <c r="X16" s="1214"/>
      <c r="Y16" s="1214"/>
      <c r="Z16" s="1215"/>
      <c r="AA16" s="1198"/>
      <c r="AB16" s="1199"/>
      <c r="AC16" s="1199"/>
      <c r="AD16" s="1199"/>
      <c r="AE16" s="1199"/>
      <c r="AF16" s="1200"/>
      <c r="AG16" s="204"/>
      <c r="AH16" s="207"/>
      <c r="AI16" s="69"/>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1195"/>
      <c r="C17" s="1196"/>
      <c r="D17" s="1196"/>
      <c r="E17" s="1196"/>
      <c r="F17" s="1196"/>
      <c r="G17" s="1197"/>
      <c r="H17" s="1184"/>
      <c r="I17" s="1185"/>
      <c r="J17" s="1206"/>
      <c r="K17" s="754"/>
      <c r="L17" s="754"/>
      <c r="M17" s="754"/>
      <c r="N17" s="754"/>
      <c r="O17" s="754"/>
      <c r="P17" s="754"/>
      <c r="Q17" s="754"/>
      <c r="R17" s="754"/>
      <c r="S17" s="754"/>
      <c r="T17" s="754"/>
      <c r="U17" s="754"/>
      <c r="V17" s="754"/>
      <c r="W17" s="754"/>
      <c r="X17" s="754"/>
      <c r="Y17" s="754"/>
      <c r="Z17" s="1207"/>
      <c r="AA17" s="1201"/>
      <c r="AB17" s="1202"/>
      <c r="AC17" s="1202"/>
      <c r="AD17" s="1202"/>
      <c r="AE17" s="1202"/>
      <c r="AF17" s="1203"/>
      <c r="AG17" s="204"/>
      <c r="AH17" s="207"/>
      <c r="AI17" s="69"/>
      <c r="AJ17" s="69"/>
      <c r="AK17" s="69"/>
      <c r="AL17" s="69"/>
      <c r="AM17" s="69"/>
      <c r="AN17" s="72"/>
      <c r="AO17" s="63"/>
      <c r="AP17" s="63"/>
      <c r="AQ17" s="63"/>
      <c r="AR17" s="63"/>
      <c r="AS17" s="63"/>
      <c r="AT17" s="63"/>
      <c r="AU17" s="63"/>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344"/>
      <c r="C18" s="345"/>
      <c r="D18" s="345"/>
      <c r="E18" s="345"/>
      <c r="F18" s="345"/>
      <c r="G18" s="346"/>
      <c r="H18" s="1182" t="s">
        <v>443</v>
      </c>
      <c r="I18" s="1183"/>
      <c r="J18" s="1204"/>
      <c r="K18" s="753"/>
      <c r="L18" s="753"/>
      <c r="M18" s="753"/>
      <c r="N18" s="753"/>
      <c r="O18" s="753"/>
      <c r="P18" s="753"/>
      <c r="Q18" s="753"/>
      <c r="R18" s="753"/>
      <c r="S18" s="753"/>
      <c r="T18" s="753"/>
      <c r="U18" s="753"/>
      <c r="V18" s="753"/>
      <c r="W18" s="753"/>
      <c r="X18" s="753"/>
      <c r="Y18" s="753"/>
      <c r="Z18" s="1205"/>
      <c r="AA18" s="1186"/>
      <c r="AB18" s="1187"/>
      <c r="AC18" s="1187"/>
      <c r="AD18" s="1187"/>
      <c r="AE18" s="1187"/>
      <c r="AF18" s="1188"/>
      <c r="AG18" s="204"/>
      <c r="AH18" s="207"/>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344"/>
      <c r="C19" s="345"/>
      <c r="D19" s="345"/>
      <c r="E19" s="345"/>
      <c r="F19" s="345"/>
      <c r="G19" s="346"/>
      <c r="H19" s="1184"/>
      <c r="I19" s="1185"/>
      <c r="J19" s="1206"/>
      <c r="K19" s="754"/>
      <c r="L19" s="754"/>
      <c r="M19" s="754"/>
      <c r="N19" s="754"/>
      <c r="O19" s="754"/>
      <c r="P19" s="754"/>
      <c r="Q19" s="754"/>
      <c r="R19" s="754"/>
      <c r="S19" s="754"/>
      <c r="T19" s="754"/>
      <c r="U19" s="754"/>
      <c r="V19" s="754"/>
      <c r="W19" s="754"/>
      <c r="X19" s="754"/>
      <c r="Y19" s="754"/>
      <c r="Z19" s="1207"/>
      <c r="AA19" s="1201"/>
      <c r="AB19" s="1202"/>
      <c r="AC19" s="1202"/>
      <c r="AD19" s="1202"/>
      <c r="AE19" s="1202"/>
      <c r="AF19" s="120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4.1" customHeight="1">
      <c r="A20" s="206"/>
      <c r="B20" s="344"/>
      <c r="C20" s="345"/>
      <c r="D20" s="345"/>
      <c r="E20" s="345"/>
      <c r="F20" s="345"/>
      <c r="G20" s="346"/>
      <c r="H20" s="1182" t="s">
        <v>444</v>
      </c>
      <c r="I20" s="1183"/>
      <c r="J20" s="1204"/>
      <c r="K20" s="753"/>
      <c r="L20" s="753"/>
      <c r="M20" s="753"/>
      <c r="N20" s="753"/>
      <c r="O20" s="753"/>
      <c r="P20" s="753"/>
      <c r="Q20" s="753"/>
      <c r="R20" s="753"/>
      <c r="S20" s="753"/>
      <c r="T20" s="753"/>
      <c r="U20" s="753"/>
      <c r="V20" s="753"/>
      <c r="W20" s="753"/>
      <c r="X20" s="753"/>
      <c r="Y20" s="753"/>
      <c r="Z20" s="1205"/>
      <c r="AA20" s="1186"/>
      <c r="AB20" s="1187"/>
      <c r="AC20" s="1187"/>
      <c r="AD20" s="1187"/>
      <c r="AE20" s="1187"/>
      <c r="AF20" s="1188"/>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347"/>
      <c r="C21" s="348"/>
      <c r="D21" s="348"/>
      <c r="E21" s="348"/>
      <c r="F21" s="348"/>
      <c r="G21" s="349"/>
      <c r="H21" s="1184"/>
      <c r="I21" s="1185"/>
      <c r="J21" s="1208"/>
      <c r="K21" s="1209"/>
      <c r="L21" s="1209"/>
      <c r="M21" s="1209"/>
      <c r="N21" s="1209"/>
      <c r="O21" s="1209"/>
      <c r="P21" s="1209"/>
      <c r="Q21" s="1209"/>
      <c r="R21" s="1209"/>
      <c r="S21" s="1209"/>
      <c r="T21" s="1209"/>
      <c r="U21" s="1209"/>
      <c r="V21" s="1209"/>
      <c r="W21" s="1209"/>
      <c r="X21" s="1209"/>
      <c r="Y21" s="1209"/>
      <c r="Z21" s="1210"/>
      <c r="AA21" s="1189"/>
      <c r="AB21" s="1190"/>
      <c r="AC21" s="1190"/>
      <c r="AD21" s="1190"/>
      <c r="AE21" s="1190"/>
      <c r="AF21" s="1191"/>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355" customFormat="1" ht="12">
      <c r="A22" s="259"/>
      <c r="B22" s="350" t="s">
        <v>1294</v>
      </c>
      <c r="C22" s="61"/>
      <c r="D22" s="61"/>
      <c r="E22" s="61"/>
      <c r="F22" s="61"/>
      <c r="G22" s="351"/>
      <c r="H22" s="351"/>
      <c r="I22" s="352"/>
      <c r="J22" s="352"/>
      <c r="K22" s="352"/>
      <c r="L22" s="352"/>
      <c r="M22" s="352"/>
      <c r="N22" s="352"/>
      <c r="O22" s="352"/>
      <c r="P22" s="352"/>
      <c r="Q22" s="352"/>
      <c r="R22" s="352"/>
      <c r="S22" s="352"/>
      <c r="T22" s="352"/>
      <c r="U22" s="352"/>
      <c r="V22" s="352"/>
      <c r="W22" s="352"/>
      <c r="X22" s="352"/>
      <c r="Y22" s="352"/>
      <c r="Z22" s="353"/>
      <c r="AA22" s="353"/>
      <c r="AB22" s="353"/>
      <c r="AC22" s="353"/>
      <c r="AD22" s="353"/>
      <c r="AE22" s="353"/>
      <c r="AF22" s="354"/>
      <c r="AG22" s="354"/>
      <c r="AH22" s="259"/>
      <c r="AI22" s="259"/>
      <c r="AJ22" s="259"/>
      <c r="AK22" s="259"/>
      <c r="AL22" s="259"/>
      <c r="AM22" s="355" t="s">
        <v>4008</v>
      </c>
    </row>
    <row r="23" spans="1:66" s="355" customFormat="1" ht="12">
      <c r="A23" s="259"/>
      <c r="B23" s="350" t="s">
        <v>1295</v>
      </c>
      <c r="C23" s="61"/>
      <c r="D23" s="61"/>
      <c r="E23" s="61"/>
      <c r="F23" s="61"/>
      <c r="G23" s="351"/>
      <c r="H23" s="351"/>
      <c r="I23" s="352"/>
      <c r="J23" s="352"/>
      <c r="K23" s="352"/>
      <c r="L23" s="352"/>
      <c r="M23" s="352"/>
      <c r="N23" s="352"/>
      <c r="O23" s="352"/>
      <c r="P23" s="352"/>
      <c r="Q23" s="352"/>
      <c r="R23" s="352"/>
      <c r="S23" s="352"/>
      <c r="T23" s="352"/>
      <c r="U23" s="352"/>
      <c r="V23" s="352"/>
      <c r="W23" s="352"/>
      <c r="X23" s="352"/>
      <c r="Y23" s="352"/>
      <c r="Z23" s="353"/>
      <c r="AA23" s="353"/>
      <c r="AB23" s="353"/>
      <c r="AC23" s="353"/>
      <c r="AD23" s="353"/>
      <c r="AE23" s="353"/>
      <c r="AF23" s="354"/>
      <c r="AG23" s="354"/>
      <c r="AH23" s="259"/>
      <c r="AI23" s="259"/>
      <c r="AJ23" s="259"/>
      <c r="AK23" s="259"/>
      <c r="AL23" s="259"/>
      <c r="AM23" s="355" t="s">
        <v>4008</v>
      </c>
    </row>
    <row r="24" spans="1:66" s="355" customFormat="1" ht="12">
      <c r="A24" s="259"/>
      <c r="B24" s="350" t="s">
        <v>1296</v>
      </c>
      <c r="C24" s="61"/>
      <c r="D24" s="61"/>
      <c r="E24" s="61"/>
      <c r="F24" s="61"/>
      <c r="G24" s="351"/>
      <c r="H24" s="351"/>
      <c r="I24" s="352"/>
      <c r="J24" s="352"/>
      <c r="K24" s="352"/>
      <c r="L24" s="352"/>
      <c r="M24" s="352"/>
      <c r="N24" s="352"/>
      <c r="O24" s="352"/>
      <c r="P24" s="352"/>
      <c r="Q24" s="352"/>
      <c r="R24" s="352"/>
      <c r="S24" s="352"/>
      <c r="T24" s="352"/>
      <c r="U24" s="352"/>
      <c r="V24" s="352"/>
      <c r="W24" s="352"/>
      <c r="X24" s="352"/>
      <c r="Y24" s="352"/>
      <c r="Z24" s="353"/>
      <c r="AA24" s="353"/>
      <c r="AB24" s="353"/>
      <c r="AC24" s="353"/>
      <c r="AD24" s="353"/>
      <c r="AE24" s="353"/>
      <c r="AF24" s="354"/>
      <c r="AG24" s="354"/>
      <c r="AH24" s="259"/>
      <c r="AI24" s="259"/>
      <c r="AJ24" s="259"/>
      <c r="AK24" s="259"/>
      <c r="AL24" s="259"/>
      <c r="AM24" s="355" t="s">
        <v>4008</v>
      </c>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5"/>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6.5" customHeight="1">
      <c r="B26" s="283"/>
      <c r="C26" s="889" t="s">
        <v>1143</v>
      </c>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c r="AO26" s="72"/>
      <c r="AP26" s="72"/>
      <c r="AQ26" s="72"/>
      <c r="AR26" s="72"/>
      <c r="AS26" s="72"/>
      <c r="AT26" s="72"/>
      <c r="AU26" s="72"/>
    </row>
    <row r="27" spans="1:66" ht="12.95" customHeight="1">
      <c r="B27" s="283"/>
      <c r="C27" s="889"/>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c r="AO27" s="72"/>
      <c r="AP27" s="72"/>
      <c r="AQ27" s="72"/>
      <c r="AR27" s="72"/>
      <c r="AS27" s="72"/>
      <c r="AT27" s="72"/>
      <c r="AU27" s="72"/>
    </row>
    <row r="28" spans="1:66" ht="12.95" customHeight="1">
      <c r="B28" s="283"/>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O28" s="72"/>
      <c r="AP28" s="72"/>
      <c r="AQ28" s="72"/>
      <c r="AR28" s="72"/>
      <c r="AS28" s="72"/>
      <c r="AT28" s="72"/>
      <c r="AU28" s="72"/>
    </row>
    <row r="29" spans="1:66" s="201" customFormat="1" ht="15" customHeight="1">
      <c r="A29" s="343" t="s">
        <v>445</v>
      </c>
      <c r="B29" s="70"/>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343"/>
      <c r="B30" s="70"/>
      <c r="C30" s="204"/>
      <c r="D30" s="204"/>
      <c r="E30" s="204"/>
      <c r="F30" s="204"/>
      <c r="G30" s="204"/>
      <c r="H30" s="204"/>
      <c r="I30" s="204"/>
      <c r="J30" s="204"/>
      <c r="K30" s="204"/>
      <c r="L30" s="204"/>
      <c r="M30" s="204"/>
      <c r="N30" s="204"/>
      <c r="O30" s="204"/>
      <c r="P30" s="204"/>
      <c r="Q30" s="70"/>
      <c r="R30" s="226" t="s">
        <v>101</v>
      </c>
      <c r="S30" s="223"/>
      <c r="T30" s="223"/>
      <c r="U30" s="223"/>
      <c r="V30" s="70"/>
      <c r="W30" s="223" t="s">
        <v>446</v>
      </c>
      <c r="X30" s="204"/>
      <c r="Y30" s="204"/>
      <c r="Z30" s="204"/>
      <c r="AA30" s="204"/>
      <c r="AB30" s="204"/>
      <c r="AC30" s="204"/>
      <c r="AD30" s="204"/>
      <c r="AE30" s="204"/>
      <c r="AF30" s="204"/>
      <c r="AG30" s="204"/>
      <c r="AH30" s="207"/>
      <c r="AI30" s="101"/>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673" t="s">
        <v>896</v>
      </c>
      <c r="C31" s="674"/>
      <c r="D31" s="674"/>
      <c r="E31" s="674"/>
      <c r="F31" s="674"/>
      <c r="G31" s="674"/>
      <c r="H31" s="674"/>
      <c r="I31" s="674"/>
      <c r="J31" s="674"/>
      <c r="K31" s="674"/>
      <c r="L31" s="674"/>
      <c r="M31" s="674"/>
      <c r="N31" s="674"/>
      <c r="O31" s="674"/>
      <c r="P31" s="674"/>
      <c r="Q31" s="745"/>
      <c r="R31" s="1165"/>
      <c r="S31" s="1166"/>
      <c r="T31" s="1166"/>
      <c r="U31" s="1166"/>
      <c r="V31" s="1166"/>
      <c r="W31" s="1167"/>
      <c r="X31" s="204"/>
      <c r="Y31" s="204"/>
      <c r="Z31" s="204"/>
      <c r="AA31" s="204"/>
      <c r="AB31" s="204"/>
      <c r="AC31" s="204"/>
      <c r="AD31" s="204"/>
      <c r="AE31" s="204"/>
      <c r="AF31" s="204"/>
      <c r="AG31" s="204"/>
      <c r="AH31" s="207"/>
      <c r="AI31" s="207"/>
      <c r="AJ31" s="207"/>
      <c r="AK31" s="207"/>
      <c r="AL31" s="207"/>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679"/>
      <c r="C32" s="680"/>
      <c r="D32" s="680"/>
      <c r="E32" s="680"/>
      <c r="F32" s="680"/>
      <c r="G32" s="680"/>
      <c r="H32" s="680"/>
      <c r="I32" s="680"/>
      <c r="J32" s="680"/>
      <c r="K32" s="680"/>
      <c r="L32" s="680"/>
      <c r="M32" s="680"/>
      <c r="N32" s="680"/>
      <c r="O32" s="680"/>
      <c r="P32" s="680"/>
      <c r="Q32" s="746"/>
      <c r="R32" s="1161"/>
      <c r="S32" s="1162"/>
      <c r="T32" s="1162"/>
      <c r="U32" s="1162"/>
      <c r="V32" s="1162"/>
      <c r="W32" s="1163"/>
      <c r="X32" s="204"/>
      <c r="Y32" s="204"/>
      <c r="Z32" s="204"/>
      <c r="AA32" s="204"/>
      <c r="AB32" s="204"/>
      <c r="AC32" s="204"/>
      <c r="AD32" s="204"/>
      <c r="AE32" s="204"/>
      <c r="AF32" s="204"/>
      <c r="AG32" s="204"/>
      <c r="AH32" s="207"/>
      <c r="AI32" s="207"/>
      <c r="AJ32" s="207"/>
      <c r="AK32" s="207"/>
      <c r="AL32" s="207"/>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673" t="s">
        <v>897</v>
      </c>
      <c r="C33" s="674"/>
      <c r="D33" s="674"/>
      <c r="E33" s="674"/>
      <c r="F33" s="674"/>
      <c r="G33" s="674"/>
      <c r="H33" s="674"/>
      <c r="I33" s="674"/>
      <c r="J33" s="674"/>
      <c r="K33" s="674"/>
      <c r="L33" s="674"/>
      <c r="M33" s="674"/>
      <c r="N33" s="674"/>
      <c r="O33" s="674"/>
      <c r="P33" s="674"/>
      <c r="Q33" s="745"/>
      <c r="R33" s="1156"/>
      <c r="S33" s="1157"/>
      <c r="T33" s="1157"/>
      <c r="U33" s="1157"/>
      <c r="V33" s="1157"/>
      <c r="W33" s="1158"/>
      <c r="X33" s="204"/>
      <c r="Y33" s="204"/>
      <c r="Z33" s="204"/>
      <c r="AA33" s="204"/>
      <c r="AB33" s="204"/>
      <c r="AC33" s="204"/>
      <c r="AD33" s="204"/>
      <c r="AE33" s="204"/>
      <c r="AF33" s="204"/>
      <c r="AG33" s="204"/>
      <c r="AH33" s="207"/>
      <c r="AI33" s="207"/>
      <c r="AJ33" s="207"/>
      <c r="AK33" s="207"/>
      <c r="AL33" s="207"/>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679"/>
      <c r="C34" s="680"/>
      <c r="D34" s="680"/>
      <c r="E34" s="680"/>
      <c r="F34" s="680"/>
      <c r="G34" s="680"/>
      <c r="H34" s="680"/>
      <c r="I34" s="680"/>
      <c r="J34" s="680"/>
      <c r="K34" s="680"/>
      <c r="L34" s="680"/>
      <c r="M34" s="680"/>
      <c r="N34" s="680"/>
      <c r="O34" s="680"/>
      <c r="P34" s="680"/>
      <c r="Q34" s="746"/>
      <c r="R34" s="1161"/>
      <c r="S34" s="1162"/>
      <c r="T34" s="1162"/>
      <c r="U34" s="1162"/>
      <c r="V34" s="1162"/>
      <c r="W34" s="1163"/>
      <c r="X34" s="204"/>
      <c r="Y34" s="204"/>
      <c r="Z34" s="204"/>
      <c r="AA34" s="204"/>
      <c r="AB34" s="204"/>
      <c r="AC34" s="204"/>
      <c r="AD34" s="204"/>
      <c r="AE34" s="204"/>
      <c r="AF34" s="204"/>
      <c r="AG34" s="204"/>
      <c r="AH34" s="207"/>
      <c r="AI34" s="207"/>
      <c r="AJ34" s="207"/>
      <c r="AK34" s="207"/>
      <c r="AL34" s="207"/>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1" customHeight="1">
      <c r="A35" s="206"/>
      <c r="B35" s="673" t="s">
        <v>898</v>
      </c>
      <c r="C35" s="674"/>
      <c r="D35" s="674"/>
      <c r="E35" s="674"/>
      <c r="F35" s="674"/>
      <c r="G35" s="674"/>
      <c r="H35" s="674"/>
      <c r="I35" s="674"/>
      <c r="J35" s="674"/>
      <c r="K35" s="674"/>
      <c r="L35" s="674"/>
      <c r="M35" s="674"/>
      <c r="N35" s="674"/>
      <c r="O35" s="674"/>
      <c r="P35" s="674"/>
      <c r="Q35" s="745"/>
      <c r="R35" s="1156"/>
      <c r="S35" s="1157"/>
      <c r="T35" s="1157"/>
      <c r="U35" s="1157"/>
      <c r="V35" s="1157"/>
      <c r="W35" s="1158"/>
      <c r="X35" s="204"/>
      <c r="Y35" s="204"/>
      <c r="Z35" s="204"/>
      <c r="AA35" s="204"/>
      <c r="AB35" s="204"/>
      <c r="AC35" s="204"/>
      <c r="AD35" s="204"/>
      <c r="AE35" s="204"/>
      <c r="AF35" s="204"/>
      <c r="AG35" s="204"/>
      <c r="AH35" s="207"/>
      <c r="AI35" s="207"/>
      <c r="AJ35" s="207"/>
      <c r="AK35" s="207"/>
      <c r="AL35" s="207"/>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1" customHeight="1">
      <c r="A36" s="206"/>
      <c r="B36" s="679"/>
      <c r="C36" s="680"/>
      <c r="D36" s="680"/>
      <c r="E36" s="680"/>
      <c r="F36" s="680"/>
      <c r="G36" s="680"/>
      <c r="H36" s="680"/>
      <c r="I36" s="680"/>
      <c r="J36" s="680"/>
      <c r="K36" s="680"/>
      <c r="L36" s="680"/>
      <c r="M36" s="680"/>
      <c r="N36" s="680"/>
      <c r="O36" s="680"/>
      <c r="P36" s="680"/>
      <c r="Q36" s="746"/>
      <c r="R36" s="1161"/>
      <c r="S36" s="1162"/>
      <c r="T36" s="1162"/>
      <c r="U36" s="1162"/>
      <c r="V36" s="1162"/>
      <c r="W36" s="1163"/>
      <c r="X36" s="204"/>
      <c r="Y36" s="204"/>
      <c r="Z36" s="204"/>
      <c r="AA36" s="204"/>
      <c r="AB36" s="204"/>
      <c r="AC36" s="204"/>
      <c r="AD36" s="204"/>
      <c r="AE36" s="204"/>
      <c r="AF36" s="204"/>
      <c r="AG36" s="204"/>
      <c r="AH36" s="207"/>
      <c r="AI36" s="207"/>
      <c r="AJ36" s="207"/>
      <c r="AK36" s="207"/>
      <c r="AL36" s="207"/>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206"/>
      <c r="B37" s="673" t="s">
        <v>899</v>
      </c>
      <c r="C37" s="674"/>
      <c r="D37" s="674"/>
      <c r="E37" s="674"/>
      <c r="F37" s="674"/>
      <c r="G37" s="674"/>
      <c r="H37" s="674"/>
      <c r="I37" s="674"/>
      <c r="J37" s="674"/>
      <c r="K37" s="674"/>
      <c r="L37" s="674"/>
      <c r="M37" s="674"/>
      <c r="N37" s="674"/>
      <c r="O37" s="674"/>
      <c r="P37" s="674"/>
      <c r="Q37" s="745"/>
      <c r="R37" s="1156"/>
      <c r="S37" s="1157"/>
      <c r="T37" s="1157"/>
      <c r="U37" s="1157"/>
      <c r="V37" s="1157"/>
      <c r="W37" s="1158"/>
      <c r="X37" s="204"/>
      <c r="Y37" s="204"/>
      <c r="Z37" s="204"/>
      <c r="AA37" s="204"/>
      <c r="AB37" s="204"/>
      <c r="AC37" s="204"/>
      <c r="AD37" s="204"/>
      <c r="AE37" s="204"/>
      <c r="AF37" s="204"/>
      <c r="AG37" s="204"/>
      <c r="AH37" s="207"/>
      <c r="AI37" s="207"/>
      <c r="AJ37" s="207"/>
      <c r="AK37" s="207"/>
      <c r="AL37" s="207"/>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679"/>
      <c r="C38" s="680"/>
      <c r="D38" s="680"/>
      <c r="E38" s="680"/>
      <c r="F38" s="680"/>
      <c r="G38" s="680"/>
      <c r="H38" s="680"/>
      <c r="I38" s="680"/>
      <c r="J38" s="680"/>
      <c r="K38" s="680"/>
      <c r="L38" s="680"/>
      <c r="M38" s="680"/>
      <c r="N38" s="680"/>
      <c r="O38" s="680"/>
      <c r="P38" s="680"/>
      <c r="Q38" s="746"/>
      <c r="R38" s="1161"/>
      <c r="S38" s="1162"/>
      <c r="T38" s="1162"/>
      <c r="U38" s="1162"/>
      <c r="V38" s="1162"/>
      <c r="W38" s="1163"/>
      <c r="X38" s="204"/>
      <c r="Y38" s="204"/>
      <c r="Z38" s="204"/>
      <c r="AA38" s="204"/>
      <c r="AB38" s="204"/>
      <c r="AC38" s="204"/>
      <c r="AD38" s="204"/>
      <c r="AE38" s="204"/>
      <c r="AF38" s="204"/>
      <c r="AG38" s="204"/>
      <c r="AH38" s="207"/>
      <c r="AI38" s="207"/>
      <c r="AJ38" s="207"/>
      <c r="AK38" s="207"/>
      <c r="AL38" s="207"/>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673" t="s">
        <v>900</v>
      </c>
      <c r="C39" s="674"/>
      <c r="D39" s="674"/>
      <c r="E39" s="674"/>
      <c r="F39" s="674"/>
      <c r="G39" s="674"/>
      <c r="H39" s="674"/>
      <c r="I39" s="674"/>
      <c r="J39" s="674"/>
      <c r="K39" s="674"/>
      <c r="L39" s="674"/>
      <c r="M39" s="674"/>
      <c r="N39" s="674"/>
      <c r="O39" s="674"/>
      <c r="P39" s="674"/>
      <c r="Q39" s="745"/>
      <c r="R39" s="1156"/>
      <c r="S39" s="1157"/>
      <c r="T39" s="1157"/>
      <c r="U39" s="1157"/>
      <c r="V39" s="1157"/>
      <c r="W39" s="1158"/>
      <c r="X39" s="204"/>
      <c r="Y39" s="204"/>
      <c r="Z39" s="204"/>
      <c r="AA39" s="204"/>
      <c r="AB39" s="204"/>
      <c r="AC39" s="204"/>
      <c r="AD39" s="204"/>
      <c r="AE39" s="204"/>
      <c r="AF39" s="204"/>
      <c r="AG39" s="204"/>
      <c r="AH39" s="207"/>
      <c r="AI39" s="207"/>
      <c r="AJ39" s="207"/>
      <c r="AK39" s="207"/>
      <c r="AL39" s="207"/>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4.1" customHeight="1">
      <c r="A40" s="206"/>
      <c r="B40" s="679"/>
      <c r="C40" s="680"/>
      <c r="D40" s="680"/>
      <c r="E40" s="680"/>
      <c r="F40" s="680"/>
      <c r="G40" s="680"/>
      <c r="H40" s="680"/>
      <c r="I40" s="680"/>
      <c r="J40" s="680"/>
      <c r="K40" s="680"/>
      <c r="L40" s="680"/>
      <c r="M40" s="680"/>
      <c r="N40" s="680"/>
      <c r="O40" s="680"/>
      <c r="P40" s="680"/>
      <c r="Q40" s="746"/>
      <c r="R40" s="1161"/>
      <c r="S40" s="1162"/>
      <c r="T40" s="1162"/>
      <c r="U40" s="1162"/>
      <c r="V40" s="1162"/>
      <c r="W40" s="1163"/>
      <c r="X40" s="204"/>
      <c r="Y40" s="204"/>
      <c r="Z40" s="204"/>
      <c r="AA40" s="204"/>
      <c r="AB40" s="204"/>
      <c r="AC40" s="204"/>
      <c r="AD40" s="204"/>
      <c r="AE40" s="204"/>
      <c r="AF40" s="204"/>
      <c r="AG40" s="204"/>
      <c r="AH40" s="207"/>
      <c r="AI40" s="207"/>
      <c r="AJ40" s="207"/>
      <c r="AK40" s="207"/>
      <c r="AL40" s="207"/>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1" customHeight="1">
      <c r="A41" s="206"/>
      <c r="B41" s="673" t="s">
        <v>901</v>
      </c>
      <c r="C41" s="674"/>
      <c r="D41" s="674"/>
      <c r="E41" s="674"/>
      <c r="F41" s="674"/>
      <c r="G41" s="674"/>
      <c r="H41" s="674"/>
      <c r="I41" s="674"/>
      <c r="J41" s="674"/>
      <c r="K41" s="674"/>
      <c r="L41" s="674"/>
      <c r="M41" s="674"/>
      <c r="N41" s="674"/>
      <c r="O41" s="674"/>
      <c r="P41" s="674"/>
      <c r="Q41" s="745"/>
      <c r="R41" s="1156"/>
      <c r="S41" s="1157"/>
      <c r="T41" s="1157"/>
      <c r="U41" s="1157"/>
      <c r="V41" s="1157"/>
      <c r="W41" s="1158"/>
      <c r="X41" s="204"/>
      <c r="Y41" s="204"/>
      <c r="Z41" s="204"/>
      <c r="AA41" s="204"/>
      <c r="AB41" s="204"/>
      <c r="AC41" s="204"/>
      <c r="AD41" s="204"/>
      <c r="AE41" s="204"/>
      <c r="AF41" s="204"/>
      <c r="AG41" s="204"/>
      <c r="AH41" s="207"/>
      <c r="AI41" s="207"/>
      <c r="AJ41" s="207"/>
      <c r="AK41" s="207"/>
      <c r="AL41" s="207"/>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1" customHeight="1">
      <c r="A42" s="206"/>
      <c r="B42" s="679"/>
      <c r="C42" s="680"/>
      <c r="D42" s="680"/>
      <c r="E42" s="680"/>
      <c r="F42" s="680"/>
      <c r="G42" s="680"/>
      <c r="H42" s="680"/>
      <c r="I42" s="680"/>
      <c r="J42" s="680"/>
      <c r="K42" s="680"/>
      <c r="L42" s="680"/>
      <c r="M42" s="680"/>
      <c r="N42" s="680"/>
      <c r="O42" s="680"/>
      <c r="P42" s="680"/>
      <c r="Q42" s="746"/>
      <c r="R42" s="1161"/>
      <c r="S42" s="1162"/>
      <c r="T42" s="1162"/>
      <c r="U42" s="1162"/>
      <c r="V42" s="1162"/>
      <c r="W42" s="1163"/>
      <c r="X42" s="204"/>
      <c r="Y42" s="204"/>
      <c r="Z42" s="204"/>
      <c r="AA42" s="204"/>
      <c r="AB42" s="204"/>
      <c r="AC42" s="204"/>
      <c r="AD42" s="204"/>
      <c r="AE42" s="204"/>
      <c r="AF42" s="204"/>
      <c r="AG42" s="204"/>
      <c r="AH42" s="207"/>
      <c r="AI42" s="207"/>
      <c r="AJ42" s="207"/>
      <c r="AK42" s="207"/>
      <c r="AL42" s="207"/>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4.1" customHeight="1">
      <c r="A43" s="206"/>
      <c r="B43" s="673" t="s">
        <v>902</v>
      </c>
      <c r="C43" s="674"/>
      <c r="D43" s="674"/>
      <c r="E43" s="674"/>
      <c r="F43" s="674"/>
      <c r="G43" s="674"/>
      <c r="H43" s="674"/>
      <c r="I43" s="674"/>
      <c r="J43" s="674"/>
      <c r="K43" s="674"/>
      <c r="L43" s="674"/>
      <c r="M43" s="674"/>
      <c r="N43" s="674"/>
      <c r="O43" s="674"/>
      <c r="P43" s="674"/>
      <c r="Q43" s="745"/>
      <c r="R43" s="1156"/>
      <c r="S43" s="1157"/>
      <c r="T43" s="1157"/>
      <c r="U43" s="1157"/>
      <c r="V43" s="1157"/>
      <c r="W43" s="1158"/>
      <c r="X43" s="204"/>
      <c r="Y43" s="204"/>
      <c r="Z43" s="204"/>
      <c r="AA43" s="204"/>
      <c r="AB43" s="204"/>
      <c r="AC43" s="204"/>
      <c r="AD43" s="204"/>
      <c r="AE43" s="204"/>
      <c r="AF43" s="204"/>
      <c r="AG43" s="204"/>
      <c r="AH43" s="207"/>
      <c r="AI43" s="207"/>
      <c r="AJ43" s="207"/>
      <c r="AK43" s="207"/>
      <c r="AL43" s="207"/>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4.1" customHeight="1">
      <c r="A44" s="206"/>
      <c r="B44" s="679"/>
      <c r="C44" s="680"/>
      <c r="D44" s="680"/>
      <c r="E44" s="680"/>
      <c r="F44" s="680"/>
      <c r="G44" s="680"/>
      <c r="H44" s="680"/>
      <c r="I44" s="680"/>
      <c r="J44" s="680"/>
      <c r="K44" s="680"/>
      <c r="L44" s="680"/>
      <c r="M44" s="680"/>
      <c r="N44" s="680"/>
      <c r="O44" s="680"/>
      <c r="P44" s="680"/>
      <c r="Q44" s="746"/>
      <c r="R44" s="1161"/>
      <c r="S44" s="1162"/>
      <c r="T44" s="1162"/>
      <c r="U44" s="1162"/>
      <c r="V44" s="1162"/>
      <c r="W44" s="1163"/>
      <c r="X44" s="204"/>
      <c r="Y44" s="204"/>
      <c r="Z44" s="204"/>
      <c r="AA44" s="204"/>
      <c r="AB44" s="204"/>
      <c r="AC44" s="204"/>
      <c r="AD44" s="204"/>
      <c r="AE44" s="204"/>
      <c r="AF44" s="204"/>
      <c r="AG44" s="204"/>
      <c r="AH44" s="207"/>
      <c r="AI44" s="207"/>
      <c r="AJ44" s="207"/>
      <c r="AK44" s="207"/>
      <c r="AL44" s="207"/>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4.1" customHeight="1">
      <c r="A45" s="206"/>
      <c r="B45" s="673" t="s">
        <v>903</v>
      </c>
      <c r="C45" s="674"/>
      <c r="D45" s="674"/>
      <c r="E45" s="674"/>
      <c r="F45" s="674"/>
      <c r="G45" s="674"/>
      <c r="H45" s="674"/>
      <c r="I45" s="674"/>
      <c r="J45" s="674"/>
      <c r="K45" s="674"/>
      <c r="L45" s="674"/>
      <c r="M45" s="674"/>
      <c r="N45" s="674"/>
      <c r="O45" s="674"/>
      <c r="P45" s="674"/>
      <c r="Q45" s="745"/>
      <c r="R45" s="1156"/>
      <c r="S45" s="1157"/>
      <c r="T45" s="1157"/>
      <c r="U45" s="1157"/>
      <c r="V45" s="1157"/>
      <c r="W45" s="1158"/>
      <c r="X45" s="204"/>
      <c r="Y45" s="204"/>
      <c r="Z45" s="204"/>
      <c r="AA45" s="204"/>
      <c r="AB45" s="204"/>
      <c r="AC45" s="204"/>
      <c r="AD45" s="204"/>
      <c r="AE45" s="204"/>
      <c r="AF45" s="204"/>
      <c r="AG45" s="204"/>
      <c r="AH45" s="207"/>
      <c r="AI45" s="207"/>
      <c r="AJ45" s="207"/>
      <c r="AK45" s="207"/>
      <c r="AL45" s="207"/>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4.1" customHeight="1">
      <c r="A46" s="206"/>
      <c r="B46" s="679"/>
      <c r="C46" s="680"/>
      <c r="D46" s="680"/>
      <c r="E46" s="680"/>
      <c r="F46" s="680"/>
      <c r="G46" s="680"/>
      <c r="H46" s="680"/>
      <c r="I46" s="680"/>
      <c r="J46" s="680"/>
      <c r="K46" s="680"/>
      <c r="L46" s="680"/>
      <c r="M46" s="680"/>
      <c r="N46" s="680"/>
      <c r="O46" s="680"/>
      <c r="P46" s="680"/>
      <c r="Q46" s="746"/>
      <c r="R46" s="1161"/>
      <c r="S46" s="1162"/>
      <c r="T46" s="1162"/>
      <c r="U46" s="1162"/>
      <c r="V46" s="1162"/>
      <c r="W46" s="1163"/>
      <c r="X46" s="204"/>
      <c r="Y46" s="204"/>
      <c r="Z46" s="204"/>
      <c r="AA46" s="204"/>
      <c r="AB46" s="204"/>
      <c r="AC46" s="204"/>
      <c r="AD46" s="204"/>
      <c r="AE46" s="204"/>
      <c r="AF46" s="204"/>
      <c r="AG46" s="204"/>
      <c r="AH46" s="207"/>
      <c r="AI46" s="207"/>
      <c r="AJ46" s="207"/>
      <c r="AK46" s="207"/>
      <c r="AL46" s="207"/>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4.1" customHeight="1">
      <c r="A47" s="206"/>
      <c r="B47" s="673" t="s">
        <v>904</v>
      </c>
      <c r="C47" s="674"/>
      <c r="D47" s="674"/>
      <c r="E47" s="674"/>
      <c r="F47" s="674"/>
      <c r="G47" s="675"/>
      <c r="H47" s="673" t="s">
        <v>905</v>
      </c>
      <c r="I47" s="674"/>
      <c r="J47" s="674"/>
      <c r="K47" s="674"/>
      <c r="L47" s="674"/>
      <c r="M47" s="674"/>
      <c r="N47" s="674"/>
      <c r="O47" s="674"/>
      <c r="P47" s="674"/>
      <c r="Q47" s="745"/>
      <c r="R47" s="1156"/>
      <c r="S47" s="1157"/>
      <c r="T47" s="1157"/>
      <c r="U47" s="1157"/>
      <c r="V47" s="1157"/>
      <c r="W47" s="1158"/>
      <c r="X47" s="204"/>
      <c r="Y47" s="204"/>
      <c r="Z47" s="204"/>
      <c r="AA47" s="204"/>
      <c r="AB47" s="204"/>
      <c r="AC47" s="204"/>
      <c r="AD47" s="204"/>
      <c r="AE47" s="204"/>
      <c r="AF47" s="204"/>
      <c r="AG47" s="204"/>
      <c r="AH47" s="207"/>
      <c r="AI47" s="207"/>
      <c r="AJ47" s="207"/>
      <c r="AK47" s="207"/>
      <c r="AL47" s="207"/>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4.1" customHeight="1">
      <c r="A48" s="206"/>
      <c r="B48" s="676"/>
      <c r="C48" s="677"/>
      <c r="D48" s="677"/>
      <c r="E48" s="677"/>
      <c r="F48" s="677"/>
      <c r="G48" s="678"/>
      <c r="H48" s="679"/>
      <c r="I48" s="680"/>
      <c r="J48" s="680"/>
      <c r="K48" s="680"/>
      <c r="L48" s="680"/>
      <c r="M48" s="680"/>
      <c r="N48" s="680"/>
      <c r="O48" s="680"/>
      <c r="P48" s="680"/>
      <c r="Q48" s="746"/>
      <c r="R48" s="1161"/>
      <c r="S48" s="1162"/>
      <c r="T48" s="1162"/>
      <c r="U48" s="1162"/>
      <c r="V48" s="1162"/>
      <c r="W48" s="1163"/>
      <c r="X48" s="204"/>
      <c r="Y48" s="204"/>
      <c r="Z48" s="204"/>
      <c r="AA48" s="204"/>
      <c r="AB48" s="204"/>
      <c r="AC48" s="204"/>
      <c r="AD48" s="204"/>
      <c r="AE48" s="204"/>
      <c r="AF48" s="204"/>
      <c r="AG48" s="204"/>
      <c r="AH48" s="207"/>
      <c r="AI48" s="207"/>
      <c r="AJ48" s="207"/>
      <c r="AK48" s="207"/>
      <c r="AL48" s="207"/>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4.1" customHeight="1">
      <c r="A49" s="206"/>
      <c r="B49" s="15"/>
      <c r="C49" s="97"/>
      <c r="D49" s="97"/>
      <c r="E49" s="97"/>
      <c r="F49" s="35"/>
      <c r="G49" s="214"/>
      <c r="H49" s="673" t="s">
        <v>906</v>
      </c>
      <c r="I49" s="674"/>
      <c r="J49" s="674"/>
      <c r="K49" s="674"/>
      <c r="L49" s="674"/>
      <c r="M49" s="674"/>
      <c r="N49" s="674"/>
      <c r="O49" s="674"/>
      <c r="P49" s="674"/>
      <c r="Q49" s="745"/>
      <c r="R49" s="1156"/>
      <c r="S49" s="1157"/>
      <c r="T49" s="1157"/>
      <c r="U49" s="1157"/>
      <c r="V49" s="1157"/>
      <c r="W49" s="1158"/>
      <c r="X49" s="204"/>
      <c r="Y49" s="204"/>
      <c r="Z49" s="204"/>
      <c r="AA49" s="204"/>
      <c r="AB49" s="204"/>
      <c r="AC49" s="204"/>
      <c r="AD49" s="204"/>
      <c r="AE49" s="204"/>
      <c r="AF49" s="204"/>
      <c r="AG49" s="204"/>
      <c r="AH49" s="207"/>
      <c r="AI49" s="207"/>
      <c r="AJ49" s="207"/>
      <c r="AK49" s="207"/>
      <c r="AL49" s="207"/>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4.1" customHeight="1">
      <c r="A50" s="206"/>
      <c r="B50" s="15"/>
      <c r="C50" s="97"/>
      <c r="D50" s="97"/>
      <c r="E50" s="97"/>
      <c r="F50" s="35"/>
      <c r="G50" s="214"/>
      <c r="H50" s="679"/>
      <c r="I50" s="680"/>
      <c r="J50" s="680"/>
      <c r="K50" s="680"/>
      <c r="L50" s="680"/>
      <c r="M50" s="680"/>
      <c r="N50" s="680"/>
      <c r="O50" s="680"/>
      <c r="P50" s="680"/>
      <c r="Q50" s="746"/>
      <c r="R50" s="1161"/>
      <c r="S50" s="1162"/>
      <c r="T50" s="1162"/>
      <c r="U50" s="1162"/>
      <c r="V50" s="1162"/>
      <c r="W50" s="1163"/>
      <c r="X50" s="204"/>
      <c r="Y50" s="204"/>
      <c r="Z50" s="204"/>
      <c r="AA50" s="204"/>
      <c r="AB50" s="204"/>
      <c r="AC50" s="204"/>
      <c r="AD50" s="204"/>
      <c r="AE50" s="204"/>
      <c r="AF50" s="204"/>
      <c r="AG50" s="204"/>
      <c r="AH50" s="207"/>
      <c r="AI50" s="207"/>
      <c r="AJ50" s="207"/>
      <c r="AK50" s="207"/>
      <c r="AL50" s="207"/>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4.1" customHeight="1">
      <c r="A51" s="206"/>
      <c r="B51" s="15"/>
      <c r="C51" s="97"/>
      <c r="D51" s="97"/>
      <c r="E51" s="97"/>
      <c r="F51" s="35"/>
      <c r="G51" s="214"/>
      <c r="H51" s="673" t="s">
        <v>907</v>
      </c>
      <c r="I51" s="674"/>
      <c r="J51" s="674"/>
      <c r="K51" s="674"/>
      <c r="L51" s="674"/>
      <c r="M51" s="674"/>
      <c r="N51" s="674"/>
      <c r="O51" s="674"/>
      <c r="P51" s="674"/>
      <c r="Q51" s="745"/>
      <c r="R51" s="1156"/>
      <c r="S51" s="1157"/>
      <c r="T51" s="1157"/>
      <c r="U51" s="1157"/>
      <c r="V51" s="1157"/>
      <c r="W51" s="1158"/>
      <c r="X51" s="204"/>
      <c r="Y51" s="204"/>
      <c r="Z51" s="204"/>
      <c r="AA51" s="204"/>
      <c r="AB51" s="204"/>
      <c r="AC51" s="204"/>
      <c r="AD51" s="204"/>
      <c r="AE51" s="204"/>
      <c r="AF51" s="204"/>
      <c r="AG51" s="204"/>
      <c r="AH51" s="207"/>
      <c r="AI51" s="207"/>
      <c r="AJ51" s="207"/>
      <c r="AK51" s="207"/>
      <c r="AL51" s="207"/>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4.1" customHeight="1">
      <c r="A52" s="206"/>
      <c r="B52" s="15"/>
      <c r="C52" s="97"/>
      <c r="D52" s="97"/>
      <c r="E52" s="97"/>
      <c r="F52" s="35"/>
      <c r="G52" s="214"/>
      <c r="H52" s="679"/>
      <c r="I52" s="680"/>
      <c r="J52" s="680"/>
      <c r="K52" s="680"/>
      <c r="L52" s="680"/>
      <c r="M52" s="680"/>
      <c r="N52" s="680"/>
      <c r="O52" s="680"/>
      <c r="P52" s="680"/>
      <c r="Q52" s="746"/>
      <c r="R52" s="1161"/>
      <c r="S52" s="1162"/>
      <c r="T52" s="1162"/>
      <c r="U52" s="1162"/>
      <c r="V52" s="1162"/>
      <c r="W52" s="1163"/>
      <c r="X52" s="204"/>
      <c r="Y52" s="204"/>
      <c r="Z52" s="204"/>
      <c r="AA52" s="204"/>
      <c r="AB52" s="204"/>
      <c r="AC52" s="204"/>
      <c r="AD52" s="204"/>
      <c r="AE52" s="204"/>
      <c r="AF52" s="204"/>
      <c r="AG52" s="204"/>
      <c r="AH52" s="207"/>
      <c r="AI52" s="207"/>
      <c r="AJ52" s="207"/>
      <c r="AK52" s="207"/>
      <c r="AL52" s="207"/>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4.1" customHeight="1">
      <c r="A53" s="206"/>
      <c r="B53" s="15"/>
      <c r="C53" s="97"/>
      <c r="D53" s="97"/>
      <c r="E53" s="97"/>
      <c r="F53" s="35"/>
      <c r="G53" s="214"/>
      <c r="H53" s="673" t="s">
        <v>908</v>
      </c>
      <c r="I53" s="674"/>
      <c r="J53" s="674"/>
      <c r="K53" s="674"/>
      <c r="L53" s="674"/>
      <c r="M53" s="674"/>
      <c r="N53" s="674"/>
      <c r="O53" s="674"/>
      <c r="P53" s="674"/>
      <c r="Q53" s="745"/>
      <c r="R53" s="1156"/>
      <c r="S53" s="1157"/>
      <c r="T53" s="1157"/>
      <c r="U53" s="1157"/>
      <c r="V53" s="1157"/>
      <c r="W53" s="1158"/>
      <c r="X53" s="204"/>
      <c r="Y53" s="204"/>
      <c r="Z53" s="204"/>
      <c r="AA53" s="204"/>
      <c r="AB53" s="204"/>
      <c r="AC53" s="204"/>
      <c r="AD53" s="204"/>
      <c r="AE53" s="204"/>
      <c r="AF53" s="204"/>
      <c r="AG53" s="204"/>
      <c r="AH53" s="207"/>
      <c r="AI53" s="207"/>
      <c r="AJ53" s="207"/>
      <c r="AK53" s="207"/>
      <c r="AL53" s="207"/>
      <c r="AM53" s="69"/>
      <c r="AN53" s="72"/>
      <c r="AO53" s="63"/>
      <c r="AP53" s="63"/>
      <c r="AQ53" s="63"/>
      <c r="AR53" s="63"/>
      <c r="AS53" s="63"/>
      <c r="AT53" s="63"/>
      <c r="AU53" s="63"/>
      <c r="AV53" s="72"/>
      <c r="AW53" s="72"/>
      <c r="AX53" s="72"/>
      <c r="AY53" s="72"/>
      <c r="AZ53" s="72"/>
      <c r="BA53" s="72"/>
      <c r="BB53" s="72"/>
      <c r="BC53" s="72"/>
      <c r="BD53" s="72"/>
      <c r="BE53" s="72"/>
      <c r="BF53" s="72"/>
      <c r="BG53" s="72"/>
      <c r="BH53" s="72"/>
      <c r="BI53" s="72"/>
      <c r="BJ53" s="72"/>
      <c r="BK53" s="72"/>
      <c r="BL53" s="72"/>
      <c r="BM53" s="72"/>
      <c r="BN53" s="72"/>
    </row>
    <row r="54" spans="1:66" s="201" customFormat="1" ht="14.1" customHeight="1">
      <c r="A54" s="206"/>
      <c r="B54" s="16"/>
      <c r="C54" s="100"/>
      <c r="D54" s="100"/>
      <c r="E54" s="100"/>
      <c r="F54" s="36"/>
      <c r="G54" s="220"/>
      <c r="H54" s="679"/>
      <c r="I54" s="680"/>
      <c r="J54" s="680"/>
      <c r="K54" s="680"/>
      <c r="L54" s="680"/>
      <c r="M54" s="680"/>
      <c r="N54" s="680"/>
      <c r="O54" s="680"/>
      <c r="P54" s="680"/>
      <c r="Q54" s="746"/>
      <c r="R54" s="1161"/>
      <c r="S54" s="1162"/>
      <c r="T54" s="1162"/>
      <c r="U54" s="1162"/>
      <c r="V54" s="1162"/>
      <c r="W54" s="1163"/>
      <c r="X54" s="204"/>
      <c r="Y54" s="204"/>
      <c r="Z54" s="204"/>
      <c r="AA54" s="204"/>
      <c r="AB54" s="204"/>
      <c r="AC54" s="204"/>
      <c r="AD54" s="204"/>
      <c r="AE54" s="204"/>
      <c r="AF54" s="204"/>
      <c r="AG54" s="204"/>
      <c r="AH54" s="207"/>
      <c r="AI54" s="207"/>
      <c r="AJ54" s="207"/>
      <c r="AK54" s="207"/>
      <c r="AL54" s="207"/>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4.1" customHeight="1">
      <c r="A55" s="206"/>
      <c r="B55" s="673" t="s">
        <v>909</v>
      </c>
      <c r="C55" s="674"/>
      <c r="D55" s="674"/>
      <c r="E55" s="674"/>
      <c r="F55" s="674"/>
      <c r="G55" s="674"/>
      <c r="H55" s="674"/>
      <c r="I55" s="674"/>
      <c r="J55" s="674"/>
      <c r="K55" s="674"/>
      <c r="L55" s="674"/>
      <c r="M55" s="674"/>
      <c r="N55" s="674"/>
      <c r="O55" s="674"/>
      <c r="P55" s="674"/>
      <c r="Q55" s="745"/>
      <c r="R55" s="1156"/>
      <c r="S55" s="1157"/>
      <c r="T55" s="1157"/>
      <c r="U55" s="1157"/>
      <c r="V55" s="1157"/>
      <c r="W55" s="1158"/>
      <c r="X55" s="204"/>
      <c r="Y55" s="204"/>
      <c r="Z55" s="204"/>
      <c r="AA55" s="204"/>
      <c r="AB55" s="204"/>
      <c r="AC55" s="204"/>
      <c r="AD55" s="204"/>
      <c r="AE55" s="204"/>
      <c r="AF55" s="204"/>
      <c r="AG55" s="204"/>
      <c r="AH55" s="207"/>
      <c r="AI55" s="207"/>
      <c r="AJ55" s="207"/>
      <c r="AK55" s="207"/>
      <c r="AL55" s="207"/>
      <c r="AM55" s="69"/>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4.1" customHeight="1">
      <c r="A56" s="206"/>
      <c r="B56" s="679"/>
      <c r="C56" s="680"/>
      <c r="D56" s="680"/>
      <c r="E56" s="680"/>
      <c r="F56" s="680"/>
      <c r="G56" s="680"/>
      <c r="H56" s="680"/>
      <c r="I56" s="680"/>
      <c r="J56" s="680"/>
      <c r="K56" s="680"/>
      <c r="L56" s="680"/>
      <c r="M56" s="680"/>
      <c r="N56" s="680"/>
      <c r="O56" s="680"/>
      <c r="P56" s="680"/>
      <c r="Q56" s="746"/>
      <c r="R56" s="1175"/>
      <c r="S56" s="1176"/>
      <c r="T56" s="1176"/>
      <c r="U56" s="1176"/>
      <c r="V56" s="1176"/>
      <c r="W56" s="1177"/>
      <c r="X56" s="204"/>
      <c r="Y56" s="204"/>
      <c r="Z56" s="204"/>
      <c r="AA56" s="204"/>
      <c r="AB56" s="204"/>
      <c r="AC56" s="204"/>
      <c r="AD56" s="204"/>
      <c r="AE56" s="204"/>
      <c r="AF56" s="204"/>
      <c r="AG56" s="204"/>
      <c r="AH56" s="207"/>
      <c r="AI56" s="207"/>
      <c r="AJ56" s="207"/>
      <c r="AK56" s="207"/>
      <c r="AL56" s="207"/>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row r="57" spans="1:66" s="201" customFormat="1" ht="14.1" customHeight="1">
      <c r="A57" s="206"/>
      <c r="B57" s="719" t="s">
        <v>910</v>
      </c>
      <c r="C57" s="720"/>
      <c r="D57" s="720"/>
      <c r="E57" s="720"/>
      <c r="F57" s="720"/>
      <c r="G57" s="720"/>
      <c r="H57" s="720"/>
      <c r="I57" s="720"/>
      <c r="J57" s="720"/>
      <c r="K57" s="720"/>
      <c r="L57" s="720"/>
      <c r="M57" s="720"/>
      <c r="N57" s="720"/>
      <c r="O57" s="720"/>
      <c r="P57" s="720"/>
      <c r="Q57" s="944"/>
      <c r="R57" s="831">
        <f>SUM(R31:W56)</f>
        <v>0</v>
      </c>
      <c r="S57" s="832"/>
      <c r="T57" s="832"/>
      <c r="U57" s="832"/>
      <c r="V57" s="832"/>
      <c r="W57" s="833"/>
      <c r="X57" s="204"/>
      <c r="Y57" s="204"/>
      <c r="Z57" s="204"/>
      <c r="AA57" s="204"/>
      <c r="AB57" s="204"/>
      <c r="AC57" s="204"/>
      <c r="AD57" s="204"/>
      <c r="AE57" s="204"/>
      <c r="AF57" s="204"/>
      <c r="AG57" s="204"/>
      <c r="AH57" s="207"/>
      <c r="AI57" s="207"/>
      <c r="AJ57" s="207"/>
      <c r="AK57" s="207"/>
      <c r="AL57" s="207"/>
      <c r="AM57" s="69"/>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row>
    <row r="58" spans="1:66" s="201" customFormat="1" ht="14.1" customHeight="1">
      <c r="A58" s="206"/>
      <c r="B58" s="716"/>
      <c r="C58" s="717"/>
      <c r="D58" s="717"/>
      <c r="E58" s="717"/>
      <c r="F58" s="717"/>
      <c r="G58" s="717"/>
      <c r="H58" s="717"/>
      <c r="I58" s="717"/>
      <c r="J58" s="717"/>
      <c r="K58" s="717"/>
      <c r="L58" s="717"/>
      <c r="M58" s="717"/>
      <c r="N58" s="717"/>
      <c r="O58" s="717"/>
      <c r="P58" s="717"/>
      <c r="Q58" s="945"/>
      <c r="R58" s="828"/>
      <c r="S58" s="829"/>
      <c r="T58" s="829"/>
      <c r="U58" s="829"/>
      <c r="V58" s="829"/>
      <c r="W58" s="830"/>
      <c r="X58" s="204"/>
      <c r="Y58" s="204"/>
      <c r="Z58" s="204"/>
      <c r="AA58" s="204"/>
      <c r="AB58" s="204"/>
      <c r="AC58" s="204"/>
      <c r="AD58" s="204"/>
      <c r="AE58" s="204"/>
      <c r="AF58" s="204"/>
      <c r="AG58" s="204"/>
      <c r="AH58" s="207"/>
      <c r="AI58" s="207"/>
      <c r="AJ58" s="207"/>
      <c r="AK58" s="207"/>
      <c r="AL58" s="207"/>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sheetData>
  <sheetProtection algorithmName="SHA-512" hashValue="btyfczZHoavj051reEErRhsXA9uq5eWq59fG5flgJ6tTzqfWaniw1jdXAC8F/0zh09MZHy2XxTRs8V0MTzYxzg==" saltValue="QyoxBCU60zwQS7c/wLisv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62">
    <mergeCell ref="J4:Z5"/>
    <mergeCell ref="J10:Z11"/>
    <mergeCell ref="J12:Z13"/>
    <mergeCell ref="J14:Z15"/>
    <mergeCell ref="J16:Z17"/>
    <mergeCell ref="H12:I13"/>
    <mergeCell ref="AA12:AF13"/>
    <mergeCell ref="AI3:BN4"/>
    <mergeCell ref="B4:G5"/>
    <mergeCell ref="H4:I5"/>
    <mergeCell ref="AA4:AF5"/>
    <mergeCell ref="AI5:BN6"/>
    <mergeCell ref="H6:I7"/>
    <mergeCell ref="AA6:AF7"/>
    <mergeCell ref="H8:I9"/>
    <mergeCell ref="AA8:AF9"/>
    <mergeCell ref="B10:G11"/>
    <mergeCell ref="H10:I11"/>
    <mergeCell ref="AA10:AF11"/>
    <mergeCell ref="J8:Z9"/>
    <mergeCell ref="J6:Z7"/>
    <mergeCell ref="B33:Q34"/>
    <mergeCell ref="R33:W34"/>
    <mergeCell ref="H14:I15"/>
    <mergeCell ref="AA14:AF15"/>
    <mergeCell ref="B16:G17"/>
    <mergeCell ref="H16:I17"/>
    <mergeCell ref="AA16:AF17"/>
    <mergeCell ref="H18:I19"/>
    <mergeCell ref="AA18:AF19"/>
    <mergeCell ref="H20:I21"/>
    <mergeCell ref="AA20:AF21"/>
    <mergeCell ref="C26:AF28"/>
    <mergeCell ref="B31:Q32"/>
    <mergeCell ref="R31:W32"/>
    <mergeCell ref="J18:Z19"/>
    <mergeCell ref="J20:Z21"/>
    <mergeCell ref="B35:Q36"/>
    <mergeCell ref="R35:W36"/>
    <mergeCell ref="B37:Q38"/>
    <mergeCell ref="R37:W38"/>
    <mergeCell ref="B39:Q40"/>
    <mergeCell ref="R39:W40"/>
    <mergeCell ref="H51:Q52"/>
    <mergeCell ref="R51:W52"/>
    <mergeCell ref="B41:Q42"/>
    <mergeCell ref="R41:W42"/>
    <mergeCell ref="B43:Q44"/>
    <mergeCell ref="R43:W44"/>
    <mergeCell ref="B45:Q46"/>
    <mergeCell ref="R45:W46"/>
    <mergeCell ref="B47:G48"/>
    <mergeCell ref="H47:Q48"/>
    <mergeCell ref="R47:W48"/>
    <mergeCell ref="H49:Q50"/>
    <mergeCell ref="R49:W50"/>
    <mergeCell ref="H53:Q54"/>
    <mergeCell ref="R53:W54"/>
    <mergeCell ref="B55:Q56"/>
    <mergeCell ref="R55:W56"/>
    <mergeCell ref="B57:Q58"/>
    <mergeCell ref="R57:W58"/>
  </mergeCells>
  <phoneticPr fontId="2"/>
  <conditionalFormatting sqref="J4:AF21">
    <cfRule type="cellIs" dxfId="936" priority="11" operator="notEqual">
      <formula>""</formula>
    </cfRule>
  </conditionalFormatting>
  <conditionalFormatting sqref="R31:W56">
    <cfRule type="cellIs" dxfId="935" priority="10"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R31:W56 Z22:AE24 AA4:AF21" xr:uid="{4212502C-780B-48A8-BA2B-4BB2EC600189}">
      <formula1>0</formula1>
    </dataValidation>
  </dataValidations>
  <pageMargins left="0.70866141732283472" right="0.62992125984251968" top="0.70866141732283472" bottom="0.56000000000000005"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9" id="{E1729AFC-B57A-4C2B-8D75-F483CFD9ED27}">
            <xm:f>($AA$4+$AA$6+$AA$8)&gt;'20'!$J$34</xm:f>
            <x14:dxf>
              <font>
                <color rgb="FFFF0000"/>
              </font>
            </x14:dxf>
          </x14:cfRule>
          <xm:sqref>B22</xm:sqref>
        </x14:conditionalFormatting>
        <x14:conditionalFormatting xmlns:xm="http://schemas.microsoft.com/office/excel/2006/main">
          <x14:cfRule type="expression" priority="8" id="{418BEEA7-69FC-4B5E-BE56-ACDBC3871F78}">
            <xm:f>($AA$10+$AA$12+$AA$14)&gt;'20'!$J$38</xm:f>
            <x14:dxf>
              <font>
                <color rgb="FFFF0000"/>
              </font>
            </x14:dxf>
          </x14:cfRule>
          <xm:sqref>B23</xm:sqref>
        </x14:conditionalFormatting>
        <x14:conditionalFormatting xmlns:xm="http://schemas.microsoft.com/office/excel/2006/main">
          <x14:cfRule type="expression" priority="7" id="{464F6838-7AB4-4617-BC55-DF5702DB49DA}">
            <xm:f>($AA$16+$AA$18+$AA$20)&gt;'20'!$J$44</xm:f>
            <x14:dxf>
              <font>
                <color rgb="FFFF0000"/>
              </font>
            </x14:dxf>
          </x14:cfRule>
          <xm:sqref>B24</xm:sqref>
        </x14:conditionalFormatting>
        <x14:conditionalFormatting xmlns:xm="http://schemas.microsoft.com/office/excel/2006/main">
          <x14:cfRule type="expression" priority="6" id="{7AB43A0A-4E2E-4B02-91D6-E5E0CA8A37E2}">
            <xm:f>'20'!$J$34&gt;0</xm:f>
            <x14:dxf>
              <font>
                <color theme="1"/>
              </font>
            </x14:dxf>
          </x14:cfRule>
          <xm:sqref>B4:I9</xm:sqref>
        </x14:conditionalFormatting>
        <x14:conditionalFormatting xmlns:xm="http://schemas.microsoft.com/office/excel/2006/main">
          <x14:cfRule type="expression" priority="5" id="{6706399F-E464-4305-B77B-7FF888B62923}">
            <xm:f>'20'!$J$34&gt;0</xm:f>
            <x14:dxf>
              <fill>
                <patternFill>
                  <bgColor rgb="FFCCFFFF"/>
                </patternFill>
              </fill>
            </x14:dxf>
          </x14:cfRule>
          <xm:sqref>J4:AF9</xm:sqref>
        </x14:conditionalFormatting>
        <x14:conditionalFormatting xmlns:xm="http://schemas.microsoft.com/office/excel/2006/main">
          <x14:cfRule type="expression" priority="4" id="{C3592144-29F8-4AFE-A478-6ED7E482401E}">
            <xm:f>'20'!$J$38&gt;0</xm:f>
            <x14:dxf>
              <font>
                <color theme="1"/>
              </font>
            </x14:dxf>
          </x14:cfRule>
          <xm:sqref>B10:I15</xm:sqref>
        </x14:conditionalFormatting>
        <x14:conditionalFormatting xmlns:xm="http://schemas.microsoft.com/office/excel/2006/main">
          <x14:cfRule type="expression" priority="3" id="{B54A24BB-E443-4965-8E6D-AA6A0A58D3EE}">
            <xm:f>'20'!$J$38&gt;0</xm:f>
            <x14:dxf>
              <fill>
                <patternFill>
                  <bgColor rgb="FFCCFFFF"/>
                </patternFill>
              </fill>
            </x14:dxf>
          </x14:cfRule>
          <xm:sqref>J10:AF15</xm:sqref>
        </x14:conditionalFormatting>
        <x14:conditionalFormatting xmlns:xm="http://schemas.microsoft.com/office/excel/2006/main">
          <x14:cfRule type="expression" priority="2" id="{EE852B74-48EF-47EF-BEEA-F0F33E9F4B6B}">
            <xm:f>'20'!$J$44&gt;0</xm:f>
            <x14:dxf>
              <font>
                <color theme="1"/>
              </font>
            </x14:dxf>
          </x14:cfRule>
          <xm:sqref>B16:I21</xm:sqref>
        </x14:conditionalFormatting>
        <x14:conditionalFormatting xmlns:xm="http://schemas.microsoft.com/office/excel/2006/main">
          <x14:cfRule type="expression" priority="1" id="{7A9F1EDF-BA39-4883-B587-38E97E130B37}">
            <xm:f>'20'!$J$44&gt;0</xm:f>
            <x14:dxf>
              <fill>
                <patternFill>
                  <bgColor rgb="FFCCFFFF"/>
                </patternFill>
              </fill>
            </x14:dxf>
          </x14:cfRule>
          <xm:sqref>J16:AF21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DE9A-5273-427F-B15B-83B99BF18807}">
  <sheetPr codeName="Sheet25"/>
  <dimension ref="A1:BO55"/>
  <sheetViews>
    <sheetView showGridLines="0" view="pageBreakPreview" zoomScaleNormal="100" zoomScaleSheetLayoutView="100" workbookViewId="0">
      <selection activeCell="I41" sqref="I41:N4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5"/>
      <c r="AI1" s="207"/>
      <c r="AJ1" s="207"/>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70"/>
      <c r="AC2" s="70"/>
      <c r="AD2" s="70"/>
      <c r="AE2" s="70"/>
      <c r="AF2" s="70"/>
      <c r="AG2" s="70"/>
      <c r="AH2" s="69"/>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ht="15" customHeight="1">
      <c r="B3" s="283" t="s">
        <v>12</v>
      </c>
      <c r="C3" s="889" t="s">
        <v>1144</v>
      </c>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c r="AO3" s="72"/>
      <c r="AP3" s="72"/>
      <c r="AQ3" s="72"/>
      <c r="AR3" s="72"/>
      <c r="AS3" s="72"/>
      <c r="AT3" s="72"/>
      <c r="AU3" s="72"/>
    </row>
    <row r="4" spans="1:66" s="201" customFormat="1" ht="15" customHeight="1">
      <c r="A4" s="206"/>
      <c r="B4" s="283" t="s">
        <v>13</v>
      </c>
      <c r="C4" s="889" t="s">
        <v>1277</v>
      </c>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204"/>
      <c r="C5" s="809" t="s">
        <v>447</v>
      </c>
      <c r="D5" s="810"/>
      <c r="E5" s="810"/>
      <c r="F5" s="810"/>
      <c r="G5" s="810"/>
      <c r="H5" s="810"/>
      <c r="I5" s="810"/>
      <c r="J5" s="810"/>
      <c r="K5" s="810"/>
      <c r="L5" s="810"/>
      <c r="M5" s="810"/>
      <c r="N5" s="810"/>
      <c r="O5" s="811"/>
      <c r="P5" s="809" t="s">
        <v>448</v>
      </c>
      <c r="Q5" s="810"/>
      <c r="R5" s="810"/>
      <c r="S5" s="810"/>
      <c r="T5" s="810"/>
      <c r="U5" s="810"/>
      <c r="V5" s="810"/>
      <c r="W5" s="810"/>
      <c r="X5" s="810"/>
      <c r="Y5" s="810"/>
      <c r="Z5" s="810"/>
      <c r="AA5" s="810"/>
      <c r="AB5" s="810"/>
      <c r="AC5" s="810"/>
      <c r="AD5" s="810"/>
      <c r="AE5" s="810"/>
      <c r="AF5" s="811"/>
      <c r="AG5" s="204"/>
      <c r="AH5" s="207"/>
      <c r="AI5" s="207"/>
      <c r="AJ5" s="207"/>
      <c r="AK5" s="207"/>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3.5" customHeight="1">
      <c r="A6" s="206"/>
      <c r="B6" s="204"/>
      <c r="C6" s="1224" t="s">
        <v>911</v>
      </c>
      <c r="D6" s="1225"/>
      <c r="E6" s="1225"/>
      <c r="F6" s="1225"/>
      <c r="G6" s="1225"/>
      <c r="H6" s="1225"/>
      <c r="I6" s="1225"/>
      <c r="J6" s="1225"/>
      <c r="K6" s="1225"/>
      <c r="L6" s="1225"/>
      <c r="M6" s="1225"/>
      <c r="N6" s="1225"/>
      <c r="O6" s="1226"/>
      <c r="P6" s="704" t="s">
        <v>449</v>
      </c>
      <c r="Q6" s="705"/>
      <c r="R6" s="705"/>
      <c r="S6" s="705"/>
      <c r="T6" s="705"/>
      <c r="U6" s="705"/>
      <c r="V6" s="705"/>
      <c r="W6" s="705"/>
      <c r="X6" s="705"/>
      <c r="Y6" s="705"/>
      <c r="Z6" s="705"/>
      <c r="AA6" s="705"/>
      <c r="AB6" s="705"/>
      <c r="AC6" s="705"/>
      <c r="AD6" s="705"/>
      <c r="AE6" s="705"/>
      <c r="AF6" s="706"/>
      <c r="AG6" s="204"/>
      <c r="AH6" s="207"/>
      <c r="AI6" s="207"/>
      <c r="AJ6" s="207"/>
      <c r="AK6" s="207"/>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3.5" customHeight="1">
      <c r="A7" s="206"/>
      <c r="B7" s="204"/>
      <c r="C7" s="1237"/>
      <c r="D7" s="1238"/>
      <c r="E7" s="1238"/>
      <c r="F7" s="1238"/>
      <c r="G7" s="1238"/>
      <c r="H7" s="1238"/>
      <c r="I7" s="1238"/>
      <c r="J7" s="1238"/>
      <c r="K7" s="1238"/>
      <c r="L7" s="1238"/>
      <c r="M7" s="1238"/>
      <c r="N7" s="1238"/>
      <c r="O7" s="1239"/>
      <c r="P7" s="710"/>
      <c r="Q7" s="711"/>
      <c r="R7" s="711"/>
      <c r="S7" s="711"/>
      <c r="T7" s="711"/>
      <c r="U7" s="711"/>
      <c r="V7" s="711"/>
      <c r="W7" s="711"/>
      <c r="X7" s="711"/>
      <c r="Y7" s="711"/>
      <c r="Z7" s="711"/>
      <c r="AA7" s="711"/>
      <c r="AB7" s="711"/>
      <c r="AC7" s="711"/>
      <c r="AD7" s="711"/>
      <c r="AE7" s="711"/>
      <c r="AF7" s="712"/>
      <c r="AG7" s="204"/>
      <c r="AH7" s="207"/>
      <c r="AI7" s="207"/>
      <c r="AJ7" s="207"/>
      <c r="AK7" s="207"/>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3.5" customHeight="1">
      <c r="A8" s="206"/>
      <c r="B8" s="204"/>
      <c r="C8" s="1227"/>
      <c r="D8" s="1228"/>
      <c r="E8" s="1228"/>
      <c r="F8" s="1228"/>
      <c r="G8" s="1228"/>
      <c r="H8" s="1228"/>
      <c r="I8" s="1228"/>
      <c r="J8" s="1228"/>
      <c r="K8" s="1228"/>
      <c r="L8" s="1228"/>
      <c r="M8" s="1228"/>
      <c r="N8" s="1228"/>
      <c r="O8" s="1229"/>
      <c r="P8" s="707"/>
      <c r="Q8" s="708"/>
      <c r="R8" s="708"/>
      <c r="S8" s="708"/>
      <c r="T8" s="708"/>
      <c r="U8" s="708"/>
      <c r="V8" s="708"/>
      <c r="W8" s="708"/>
      <c r="X8" s="708"/>
      <c r="Y8" s="708"/>
      <c r="Z8" s="708"/>
      <c r="AA8" s="708"/>
      <c r="AB8" s="708"/>
      <c r="AC8" s="708"/>
      <c r="AD8" s="708"/>
      <c r="AE8" s="708"/>
      <c r="AF8" s="709"/>
      <c r="AG8" s="204"/>
      <c r="AH8" s="207"/>
      <c r="AI8" s="207"/>
      <c r="AJ8" s="207"/>
      <c r="AK8" s="207"/>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204"/>
      <c r="C9" s="1224" t="s">
        <v>912</v>
      </c>
      <c r="D9" s="1225"/>
      <c r="E9" s="1225"/>
      <c r="F9" s="1225"/>
      <c r="G9" s="1225"/>
      <c r="H9" s="1225"/>
      <c r="I9" s="1225"/>
      <c r="J9" s="1225"/>
      <c r="K9" s="1225"/>
      <c r="L9" s="1225"/>
      <c r="M9" s="1225"/>
      <c r="N9" s="1225"/>
      <c r="O9" s="1226"/>
      <c r="P9" s="673" t="s">
        <v>450</v>
      </c>
      <c r="Q9" s="674"/>
      <c r="R9" s="674"/>
      <c r="S9" s="674"/>
      <c r="T9" s="674"/>
      <c r="U9" s="674"/>
      <c r="V9" s="674"/>
      <c r="W9" s="674"/>
      <c r="X9" s="674"/>
      <c r="Y9" s="674"/>
      <c r="Z9" s="674"/>
      <c r="AA9" s="674"/>
      <c r="AB9" s="674"/>
      <c r="AC9" s="674"/>
      <c r="AD9" s="674"/>
      <c r="AE9" s="674"/>
      <c r="AF9" s="675"/>
      <c r="AG9" s="204"/>
      <c r="AH9" s="207"/>
      <c r="AI9" s="207"/>
      <c r="AJ9" s="207"/>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204"/>
      <c r="C10" s="1227"/>
      <c r="D10" s="1228"/>
      <c r="E10" s="1228"/>
      <c r="F10" s="1228"/>
      <c r="G10" s="1228"/>
      <c r="H10" s="1228"/>
      <c r="I10" s="1228"/>
      <c r="J10" s="1228"/>
      <c r="K10" s="1228"/>
      <c r="L10" s="1228"/>
      <c r="M10" s="1228"/>
      <c r="N10" s="1228"/>
      <c r="O10" s="1229"/>
      <c r="P10" s="679"/>
      <c r="Q10" s="680"/>
      <c r="R10" s="680"/>
      <c r="S10" s="680"/>
      <c r="T10" s="680"/>
      <c r="U10" s="680"/>
      <c r="V10" s="680"/>
      <c r="W10" s="680"/>
      <c r="X10" s="680"/>
      <c r="Y10" s="680"/>
      <c r="Z10" s="680"/>
      <c r="AA10" s="680"/>
      <c r="AB10" s="680"/>
      <c r="AC10" s="680"/>
      <c r="AD10" s="680"/>
      <c r="AE10" s="680"/>
      <c r="AF10" s="681"/>
      <c r="AG10" s="204"/>
      <c r="AH10" s="207"/>
      <c r="AI10" s="207"/>
      <c r="AJ10" s="207"/>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3.5" customHeight="1">
      <c r="A11" s="206"/>
      <c r="B11" s="204"/>
      <c r="C11" s="1224" t="s">
        <v>913</v>
      </c>
      <c r="D11" s="1225"/>
      <c r="E11" s="1225"/>
      <c r="F11" s="1225"/>
      <c r="G11" s="1225"/>
      <c r="H11" s="1225"/>
      <c r="I11" s="1225"/>
      <c r="J11" s="1225"/>
      <c r="K11" s="1225"/>
      <c r="L11" s="1225"/>
      <c r="M11" s="1225"/>
      <c r="N11" s="1225"/>
      <c r="O11" s="1226"/>
      <c r="P11" s="704" t="s">
        <v>451</v>
      </c>
      <c r="Q11" s="705"/>
      <c r="R11" s="705"/>
      <c r="S11" s="705"/>
      <c r="T11" s="705"/>
      <c r="U11" s="705"/>
      <c r="V11" s="705"/>
      <c r="W11" s="705"/>
      <c r="X11" s="705"/>
      <c r="Y11" s="705"/>
      <c r="Z11" s="705"/>
      <c r="AA11" s="705"/>
      <c r="AB11" s="705"/>
      <c r="AC11" s="705"/>
      <c r="AD11" s="705"/>
      <c r="AE11" s="705"/>
      <c r="AF11" s="706"/>
      <c r="AG11" s="204"/>
      <c r="AH11" s="207"/>
      <c r="AI11" s="207"/>
      <c r="AJ11" s="207"/>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3.5" customHeight="1">
      <c r="A12" s="206"/>
      <c r="B12" s="204"/>
      <c r="C12" s="1237"/>
      <c r="D12" s="1238"/>
      <c r="E12" s="1238"/>
      <c r="F12" s="1238"/>
      <c r="G12" s="1238"/>
      <c r="H12" s="1238"/>
      <c r="I12" s="1238"/>
      <c r="J12" s="1238"/>
      <c r="K12" s="1238"/>
      <c r="L12" s="1238"/>
      <c r="M12" s="1238"/>
      <c r="N12" s="1238"/>
      <c r="O12" s="1239"/>
      <c r="P12" s="710"/>
      <c r="Q12" s="711"/>
      <c r="R12" s="711"/>
      <c r="S12" s="711"/>
      <c r="T12" s="711"/>
      <c r="U12" s="711"/>
      <c r="V12" s="711"/>
      <c r="W12" s="711"/>
      <c r="X12" s="711"/>
      <c r="Y12" s="711"/>
      <c r="Z12" s="711"/>
      <c r="AA12" s="711"/>
      <c r="AB12" s="711"/>
      <c r="AC12" s="711"/>
      <c r="AD12" s="711"/>
      <c r="AE12" s="711"/>
      <c r="AF12" s="712"/>
      <c r="AG12" s="204"/>
      <c r="AH12" s="207"/>
      <c r="AI12" s="207"/>
      <c r="AJ12" s="207"/>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3.5" customHeight="1">
      <c r="A13" s="206"/>
      <c r="B13" s="204"/>
      <c r="C13" s="1227"/>
      <c r="D13" s="1228"/>
      <c r="E13" s="1228"/>
      <c r="F13" s="1228"/>
      <c r="G13" s="1228"/>
      <c r="H13" s="1228"/>
      <c r="I13" s="1228"/>
      <c r="J13" s="1228"/>
      <c r="K13" s="1228"/>
      <c r="L13" s="1228"/>
      <c r="M13" s="1228"/>
      <c r="N13" s="1228"/>
      <c r="O13" s="1229"/>
      <c r="P13" s="707"/>
      <c r="Q13" s="708"/>
      <c r="R13" s="708"/>
      <c r="S13" s="708"/>
      <c r="T13" s="708"/>
      <c r="U13" s="708"/>
      <c r="V13" s="708"/>
      <c r="W13" s="708"/>
      <c r="X13" s="708"/>
      <c r="Y13" s="708"/>
      <c r="Z13" s="708"/>
      <c r="AA13" s="708"/>
      <c r="AB13" s="708"/>
      <c r="AC13" s="708"/>
      <c r="AD13" s="708"/>
      <c r="AE13" s="708"/>
      <c r="AF13" s="709"/>
      <c r="AG13" s="204"/>
      <c r="AH13" s="207"/>
      <c r="AI13" s="207"/>
      <c r="AJ13" s="207"/>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1224" t="s">
        <v>914</v>
      </c>
      <c r="D14" s="1225"/>
      <c r="E14" s="1225"/>
      <c r="F14" s="1225"/>
      <c r="G14" s="1225"/>
      <c r="H14" s="1225"/>
      <c r="I14" s="1225"/>
      <c r="J14" s="1225"/>
      <c r="K14" s="1225"/>
      <c r="L14" s="1225"/>
      <c r="M14" s="1225"/>
      <c r="N14" s="1225"/>
      <c r="O14" s="1226"/>
      <c r="P14" s="704" t="s">
        <v>452</v>
      </c>
      <c r="Q14" s="705"/>
      <c r="R14" s="705"/>
      <c r="S14" s="705"/>
      <c r="T14" s="705"/>
      <c r="U14" s="705"/>
      <c r="V14" s="705"/>
      <c r="W14" s="705"/>
      <c r="X14" s="705"/>
      <c r="Y14" s="705"/>
      <c r="Z14" s="705"/>
      <c r="AA14" s="705"/>
      <c r="AB14" s="705"/>
      <c r="AC14" s="705"/>
      <c r="AD14" s="705"/>
      <c r="AE14" s="705"/>
      <c r="AF14" s="706"/>
      <c r="AG14" s="204"/>
      <c r="AH14" s="207"/>
      <c r="AI14" s="207"/>
      <c r="AJ14" s="207"/>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1227"/>
      <c r="D15" s="1228"/>
      <c r="E15" s="1228"/>
      <c r="F15" s="1228"/>
      <c r="G15" s="1228"/>
      <c r="H15" s="1228"/>
      <c r="I15" s="1228"/>
      <c r="J15" s="1228"/>
      <c r="K15" s="1228"/>
      <c r="L15" s="1228"/>
      <c r="M15" s="1228"/>
      <c r="N15" s="1228"/>
      <c r="O15" s="1229"/>
      <c r="P15" s="707"/>
      <c r="Q15" s="708"/>
      <c r="R15" s="708"/>
      <c r="S15" s="708"/>
      <c r="T15" s="708"/>
      <c r="U15" s="708"/>
      <c r="V15" s="708"/>
      <c r="W15" s="708"/>
      <c r="X15" s="708"/>
      <c r="Y15" s="708"/>
      <c r="Z15" s="708"/>
      <c r="AA15" s="708"/>
      <c r="AB15" s="708"/>
      <c r="AC15" s="708"/>
      <c r="AD15" s="708"/>
      <c r="AE15" s="708"/>
      <c r="AF15" s="709"/>
      <c r="AG15" s="204"/>
      <c r="AH15" s="207"/>
      <c r="AI15" s="207"/>
      <c r="AJ15" s="207"/>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3.5" customHeight="1">
      <c r="A16" s="206"/>
      <c r="B16" s="204"/>
      <c r="C16" s="1224" t="s">
        <v>915</v>
      </c>
      <c r="D16" s="1225"/>
      <c r="E16" s="1225"/>
      <c r="F16" s="1225"/>
      <c r="G16" s="1225"/>
      <c r="H16" s="1225"/>
      <c r="I16" s="1225"/>
      <c r="J16" s="1225"/>
      <c r="K16" s="1225"/>
      <c r="L16" s="1225"/>
      <c r="M16" s="1225"/>
      <c r="N16" s="1225"/>
      <c r="O16" s="1226"/>
      <c r="P16" s="704" t="s">
        <v>453</v>
      </c>
      <c r="Q16" s="705"/>
      <c r="R16" s="705"/>
      <c r="S16" s="705"/>
      <c r="T16" s="705"/>
      <c r="U16" s="705"/>
      <c r="V16" s="705"/>
      <c r="W16" s="705"/>
      <c r="X16" s="705"/>
      <c r="Y16" s="705"/>
      <c r="Z16" s="705"/>
      <c r="AA16" s="705"/>
      <c r="AB16" s="705"/>
      <c r="AC16" s="705"/>
      <c r="AD16" s="705"/>
      <c r="AE16" s="705"/>
      <c r="AF16" s="706"/>
      <c r="AG16" s="204"/>
      <c r="AH16" s="207"/>
      <c r="AI16" s="207"/>
      <c r="AJ16" s="207"/>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3.5" customHeight="1">
      <c r="A17" s="206"/>
      <c r="B17" s="204"/>
      <c r="C17" s="1237"/>
      <c r="D17" s="1238"/>
      <c r="E17" s="1238"/>
      <c r="F17" s="1238"/>
      <c r="G17" s="1238"/>
      <c r="H17" s="1238"/>
      <c r="I17" s="1238"/>
      <c r="J17" s="1238"/>
      <c r="K17" s="1238"/>
      <c r="L17" s="1238"/>
      <c r="M17" s="1238"/>
      <c r="N17" s="1238"/>
      <c r="O17" s="1239"/>
      <c r="P17" s="710"/>
      <c r="Q17" s="711"/>
      <c r="R17" s="711"/>
      <c r="S17" s="711"/>
      <c r="T17" s="711"/>
      <c r="U17" s="711"/>
      <c r="V17" s="711"/>
      <c r="W17" s="711"/>
      <c r="X17" s="711"/>
      <c r="Y17" s="711"/>
      <c r="Z17" s="711"/>
      <c r="AA17" s="711"/>
      <c r="AB17" s="711"/>
      <c r="AC17" s="711"/>
      <c r="AD17" s="711"/>
      <c r="AE17" s="711"/>
      <c r="AF17" s="712"/>
      <c r="AG17" s="204"/>
      <c r="AH17" s="207"/>
      <c r="AI17" s="207"/>
      <c r="AJ17" s="207"/>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3.5" customHeight="1">
      <c r="A18" s="206"/>
      <c r="B18" s="204"/>
      <c r="C18" s="1227"/>
      <c r="D18" s="1228"/>
      <c r="E18" s="1228"/>
      <c r="F18" s="1228"/>
      <c r="G18" s="1228"/>
      <c r="H18" s="1228"/>
      <c r="I18" s="1228"/>
      <c r="J18" s="1228"/>
      <c r="K18" s="1228"/>
      <c r="L18" s="1228"/>
      <c r="M18" s="1228"/>
      <c r="N18" s="1228"/>
      <c r="O18" s="1229"/>
      <c r="P18" s="707"/>
      <c r="Q18" s="708"/>
      <c r="R18" s="708"/>
      <c r="S18" s="708"/>
      <c r="T18" s="708"/>
      <c r="U18" s="708"/>
      <c r="V18" s="708"/>
      <c r="W18" s="708"/>
      <c r="X18" s="708"/>
      <c r="Y18" s="708"/>
      <c r="Z18" s="708"/>
      <c r="AA18" s="708"/>
      <c r="AB18" s="708"/>
      <c r="AC18" s="708"/>
      <c r="AD18" s="708"/>
      <c r="AE18" s="708"/>
      <c r="AF18" s="709"/>
      <c r="AG18" s="204"/>
      <c r="AH18" s="207"/>
      <c r="AI18" s="207"/>
      <c r="AJ18" s="207"/>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1224" t="s">
        <v>916</v>
      </c>
      <c r="D19" s="1225"/>
      <c r="E19" s="1225"/>
      <c r="F19" s="1225"/>
      <c r="G19" s="1225"/>
      <c r="H19" s="1225"/>
      <c r="I19" s="1225"/>
      <c r="J19" s="1225"/>
      <c r="K19" s="1225"/>
      <c r="L19" s="1225"/>
      <c r="M19" s="1225"/>
      <c r="N19" s="1225"/>
      <c r="O19" s="1226"/>
      <c r="P19" s="704" t="s">
        <v>454</v>
      </c>
      <c r="Q19" s="705"/>
      <c r="R19" s="705"/>
      <c r="S19" s="705"/>
      <c r="T19" s="705"/>
      <c r="U19" s="705"/>
      <c r="V19" s="705"/>
      <c r="W19" s="705"/>
      <c r="X19" s="705"/>
      <c r="Y19" s="705"/>
      <c r="Z19" s="705"/>
      <c r="AA19" s="705"/>
      <c r="AB19" s="705"/>
      <c r="AC19" s="705"/>
      <c r="AD19" s="705"/>
      <c r="AE19" s="705"/>
      <c r="AF19" s="706"/>
      <c r="AG19" s="204"/>
      <c r="AH19" s="207"/>
      <c r="AI19" s="207"/>
      <c r="AJ19" s="207"/>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1227"/>
      <c r="D20" s="1228"/>
      <c r="E20" s="1228"/>
      <c r="F20" s="1228"/>
      <c r="G20" s="1228"/>
      <c r="H20" s="1228"/>
      <c r="I20" s="1228"/>
      <c r="J20" s="1228"/>
      <c r="K20" s="1228"/>
      <c r="L20" s="1228"/>
      <c r="M20" s="1228"/>
      <c r="N20" s="1228"/>
      <c r="O20" s="1229"/>
      <c r="P20" s="707"/>
      <c r="Q20" s="708"/>
      <c r="R20" s="708"/>
      <c r="S20" s="708"/>
      <c r="T20" s="708"/>
      <c r="U20" s="708"/>
      <c r="V20" s="708"/>
      <c r="W20" s="708"/>
      <c r="X20" s="708"/>
      <c r="Y20" s="708"/>
      <c r="Z20" s="708"/>
      <c r="AA20" s="708"/>
      <c r="AB20" s="708"/>
      <c r="AC20" s="708"/>
      <c r="AD20" s="708"/>
      <c r="AE20" s="708"/>
      <c r="AF20" s="709"/>
      <c r="AG20" s="204"/>
      <c r="AH20" s="207"/>
      <c r="AI20" s="207"/>
      <c r="AJ20" s="207"/>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204"/>
      <c r="C21" s="1224" t="s">
        <v>917</v>
      </c>
      <c r="D21" s="1225"/>
      <c r="E21" s="1225"/>
      <c r="F21" s="1225"/>
      <c r="G21" s="1225"/>
      <c r="H21" s="1225"/>
      <c r="I21" s="1225"/>
      <c r="J21" s="1225"/>
      <c r="K21" s="1225"/>
      <c r="L21" s="1225"/>
      <c r="M21" s="1225"/>
      <c r="N21" s="1225"/>
      <c r="O21" s="1226"/>
      <c r="P21" s="673" t="s">
        <v>455</v>
      </c>
      <c r="Q21" s="674"/>
      <c r="R21" s="674"/>
      <c r="S21" s="674"/>
      <c r="T21" s="674"/>
      <c r="U21" s="674"/>
      <c r="V21" s="674"/>
      <c r="W21" s="674"/>
      <c r="X21" s="674"/>
      <c r="Y21" s="674"/>
      <c r="Z21" s="674"/>
      <c r="AA21" s="674"/>
      <c r="AB21" s="674"/>
      <c r="AC21" s="674"/>
      <c r="AD21" s="674"/>
      <c r="AE21" s="674"/>
      <c r="AF21" s="675"/>
      <c r="AG21" s="204"/>
      <c r="AH21" s="207"/>
      <c r="AI21" s="207"/>
      <c r="AJ21" s="207"/>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204"/>
      <c r="C22" s="1227"/>
      <c r="D22" s="1228"/>
      <c r="E22" s="1228"/>
      <c r="F22" s="1228"/>
      <c r="G22" s="1228"/>
      <c r="H22" s="1228"/>
      <c r="I22" s="1228"/>
      <c r="J22" s="1228"/>
      <c r="K22" s="1228"/>
      <c r="L22" s="1228"/>
      <c r="M22" s="1228"/>
      <c r="N22" s="1228"/>
      <c r="O22" s="1229"/>
      <c r="P22" s="679"/>
      <c r="Q22" s="680"/>
      <c r="R22" s="680"/>
      <c r="S22" s="680"/>
      <c r="T22" s="680"/>
      <c r="U22" s="680"/>
      <c r="V22" s="680"/>
      <c r="W22" s="680"/>
      <c r="X22" s="680"/>
      <c r="Y22" s="680"/>
      <c r="Z22" s="680"/>
      <c r="AA22" s="680"/>
      <c r="AB22" s="680"/>
      <c r="AC22" s="680"/>
      <c r="AD22" s="680"/>
      <c r="AE22" s="680"/>
      <c r="AF22" s="681"/>
      <c r="AG22" s="204"/>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04"/>
      <c r="C23" s="1224" t="s">
        <v>918</v>
      </c>
      <c r="D23" s="1225"/>
      <c r="E23" s="1225"/>
      <c r="F23" s="1225"/>
      <c r="G23" s="1225"/>
      <c r="H23" s="1225"/>
      <c r="I23" s="1225"/>
      <c r="J23" s="1225"/>
      <c r="K23" s="1225"/>
      <c r="L23" s="1225"/>
      <c r="M23" s="1225"/>
      <c r="N23" s="1225"/>
      <c r="O23" s="1226"/>
      <c r="P23" s="673" t="s">
        <v>456</v>
      </c>
      <c r="Q23" s="674"/>
      <c r="R23" s="674"/>
      <c r="S23" s="674"/>
      <c r="T23" s="674"/>
      <c r="U23" s="674"/>
      <c r="V23" s="674"/>
      <c r="W23" s="674"/>
      <c r="X23" s="674"/>
      <c r="Y23" s="674"/>
      <c r="Z23" s="674"/>
      <c r="AA23" s="674"/>
      <c r="AB23" s="674"/>
      <c r="AC23" s="674"/>
      <c r="AD23" s="674"/>
      <c r="AE23" s="674"/>
      <c r="AF23" s="675"/>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4"/>
      <c r="C24" s="1227"/>
      <c r="D24" s="1228"/>
      <c r="E24" s="1228"/>
      <c r="F24" s="1228"/>
      <c r="G24" s="1228"/>
      <c r="H24" s="1228"/>
      <c r="I24" s="1228"/>
      <c r="J24" s="1228"/>
      <c r="K24" s="1228"/>
      <c r="L24" s="1228"/>
      <c r="M24" s="1228"/>
      <c r="N24" s="1228"/>
      <c r="O24" s="1229"/>
      <c r="P24" s="679"/>
      <c r="Q24" s="680"/>
      <c r="R24" s="680"/>
      <c r="S24" s="680"/>
      <c r="T24" s="680"/>
      <c r="U24" s="680"/>
      <c r="V24" s="680"/>
      <c r="W24" s="680"/>
      <c r="X24" s="680"/>
      <c r="Y24" s="680"/>
      <c r="Z24" s="680"/>
      <c r="AA24" s="680"/>
      <c r="AB24" s="680"/>
      <c r="AC24" s="680"/>
      <c r="AD24" s="680"/>
      <c r="AE24" s="680"/>
      <c r="AF24" s="681"/>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204"/>
      <c r="C25" s="1231" t="s">
        <v>919</v>
      </c>
      <c r="D25" s="1232"/>
      <c r="E25" s="1224" t="s">
        <v>922</v>
      </c>
      <c r="F25" s="1225"/>
      <c r="G25" s="1225"/>
      <c r="H25" s="1225"/>
      <c r="I25" s="1225"/>
      <c r="J25" s="1225"/>
      <c r="K25" s="1225"/>
      <c r="L25" s="1225"/>
      <c r="M25" s="1225"/>
      <c r="N25" s="1225"/>
      <c r="O25" s="1226"/>
      <c r="P25" s="673" t="s">
        <v>457</v>
      </c>
      <c r="Q25" s="674"/>
      <c r="R25" s="674"/>
      <c r="S25" s="674"/>
      <c r="T25" s="674"/>
      <c r="U25" s="674"/>
      <c r="V25" s="674"/>
      <c r="W25" s="674"/>
      <c r="X25" s="674"/>
      <c r="Y25" s="674"/>
      <c r="Z25" s="674"/>
      <c r="AA25" s="674"/>
      <c r="AB25" s="674"/>
      <c r="AC25" s="674"/>
      <c r="AD25" s="674"/>
      <c r="AE25" s="674"/>
      <c r="AF25" s="675"/>
      <c r="AG25" s="204"/>
      <c r="AH25" s="207"/>
      <c r="AI25" s="207"/>
      <c r="AJ25" s="207"/>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4.1" customHeight="1">
      <c r="A26" s="206"/>
      <c r="B26" s="204"/>
      <c r="C26" s="1233"/>
      <c r="D26" s="1234"/>
      <c r="E26" s="1227"/>
      <c r="F26" s="1228"/>
      <c r="G26" s="1228"/>
      <c r="H26" s="1228"/>
      <c r="I26" s="1228"/>
      <c r="J26" s="1228"/>
      <c r="K26" s="1228"/>
      <c r="L26" s="1228"/>
      <c r="M26" s="1228"/>
      <c r="N26" s="1228"/>
      <c r="O26" s="1229"/>
      <c r="P26" s="679"/>
      <c r="Q26" s="680"/>
      <c r="R26" s="680"/>
      <c r="S26" s="680"/>
      <c r="T26" s="680"/>
      <c r="U26" s="680"/>
      <c r="V26" s="680"/>
      <c r="W26" s="680"/>
      <c r="X26" s="680"/>
      <c r="Y26" s="680"/>
      <c r="Z26" s="680"/>
      <c r="AA26" s="680"/>
      <c r="AB26" s="680"/>
      <c r="AC26" s="680"/>
      <c r="AD26" s="680"/>
      <c r="AE26" s="680"/>
      <c r="AF26" s="681"/>
      <c r="AG26" s="204"/>
      <c r="AH26" s="207"/>
      <c r="AI26" s="207"/>
      <c r="AJ26" s="207"/>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1" customHeight="1">
      <c r="A27" s="206"/>
      <c r="B27" s="204"/>
      <c r="C27" s="1233"/>
      <c r="D27" s="1234"/>
      <c r="E27" s="1224" t="s">
        <v>921</v>
      </c>
      <c r="F27" s="1225"/>
      <c r="G27" s="1225"/>
      <c r="H27" s="1225"/>
      <c r="I27" s="1225"/>
      <c r="J27" s="1225"/>
      <c r="K27" s="1225"/>
      <c r="L27" s="1225"/>
      <c r="M27" s="1225"/>
      <c r="N27" s="1225"/>
      <c r="O27" s="1226"/>
      <c r="P27" s="673" t="s">
        <v>458</v>
      </c>
      <c r="Q27" s="674"/>
      <c r="R27" s="674"/>
      <c r="S27" s="674"/>
      <c r="T27" s="674"/>
      <c r="U27" s="674"/>
      <c r="V27" s="674"/>
      <c r="W27" s="674"/>
      <c r="X27" s="674"/>
      <c r="Y27" s="674"/>
      <c r="Z27" s="674"/>
      <c r="AA27" s="674"/>
      <c r="AB27" s="674"/>
      <c r="AC27" s="674"/>
      <c r="AD27" s="674"/>
      <c r="AE27" s="674"/>
      <c r="AF27" s="675"/>
      <c r="AG27" s="204"/>
      <c r="AH27" s="207"/>
      <c r="AI27" s="207"/>
      <c r="AJ27" s="207"/>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204"/>
      <c r="C28" s="1233"/>
      <c r="D28" s="1234"/>
      <c r="E28" s="1227"/>
      <c r="F28" s="1228"/>
      <c r="G28" s="1228"/>
      <c r="H28" s="1228"/>
      <c r="I28" s="1228"/>
      <c r="J28" s="1228"/>
      <c r="K28" s="1228"/>
      <c r="L28" s="1228"/>
      <c r="M28" s="1228"/>
      <c r="N28" s="1228"/>
      <c r="O28" s="1229"/>
      <c r="P28" s="679"/>
      <c r="Q28" s="680"/>
      <c r="R28" s="680"/>
      <c r="S28" s="680"/>
      <c r="T28" s="680"/>
      <c r="U28" s="680"/>
      <c r="V28" s="680"/>
      <c r="W28" s="680"/>
      <c r="X28" s="680"/>
      <c r="Y28" s="680"/>
      <c r="Z28" s="680"/>
      <c r="AA28" s="680"/>
      <c r="AB28" s="680"/>
      <c r="AC28" s="680"/>
      <c r="AD28" s="680"/>
      <c r="AE28" s="680"/>
      <c r="AF28" s="681"/>
      <c r="AG28" s="204"/>
      <c r="AH28" s="207"/>
      <c r="AI28" s="207"/>
      <c r="AJ28" s="207"/>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4.1" customHeight="1">
      <c r="A29" s="206"/>
      <c r="B29" s="204"/>
      <c r="C29" s="1233"/>
      <c r="D29" s="1234"/>
      <c r="E29" s="1224" t="s">
        <v>923</v>
      </c>
      <c r="F29" s="1225"/>
      <c r="G29" s="1225"/>
      <c r="H29" s="1225"/>
      <c r="I29" s="1225"/>
      <c r="J29" s="1225"/>
      <c r="K29" s="1225"/>
      <c r="L29" s="1225"/>
      <c r="M29" s="1225"/>
      <c r="N29" s="1225"/>
      <c r="O29" s="1226"/>
      <c r="P29" s="673" t="s">
        <v>459</v>
      </c>
      <c r="Q29" s="674"/>
      <c r="R29" s="674"/>
      <c r="S29" s="674"/>
      <c r="T29" s="674"/>
      <c r="U29" s="674"/>
      <c r="V29" s="674"/>
      <c r="W29" s="674"/>
      <c r="X29" s="674"/>
      <c r="Y29" s="674"/>
      <c r="Z29" s="674"/>
      <c r="AA29" s="674"/>
      <c r="AB29" s="674"/>
      <c r="AC29" s="674"/>
      <c r="AD29" s="674"/>
      <c r="AE29" s="674"/>
      <c r="AF29" s="675"/>
      <c r="AG29" s="204"/>
      <c r="AH29" s="207"/>
      <c r="AI29" s="207"/>
      <c r="AJ29" s="207"/>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4.1" customHeight="1">
      <c r="A30" s="206"/>
      <c r="B30" s="204"/>
      <c r="C30" s="1233"/>
      <c r="D30" s="1234"/>
      <c r="E30" s="1227"/>
      <c r="F30" s="1228"/>
      <c r="G30" s="1228"/>
      <c r="H30" s="1228"/>
      <c r="I30" s="1228"/>
      <c r="J30" s="1228"/>
      <c r="K30" s="1228"/>
      <c r="L30" s="1228"/>
      <c r="M30" s="1228"/>
      <c r="N30" s="1228"/>
      <c r="O30" s="1229"/>
      <c r="P30" s="679"/>
      <c r="Q30" s="680"/>
      <c r="R30" s="680"/>
      <c r="S30" s="680"/>
      <c r="T30" s="680"/>
      <c r="U30" s="680"/>
      <c r="V30" s="680"/>
      <c r="W30" s="680"/>
      <c r="X30" s="680"/>
      <c r="Y30" s="680"/>
      <c r="Z30" s="680"/>
      <c r="AA30" s="680"/>
      <c r="AB30" s="680"/>
      <c r="AC30" s="680"/>
      <c r="AD30" s="680"/>
      <c r="AE30" s="680"/>
      <c r="AF30" s="681"/>
      <c r="AG30" s="204"/>
      <c r="AH30" s="207"/>
      <c r="AI30" s="207"/>
      <c r="AJ30" s="207"/>
      <c r="AK30" s="69"/>
      <c r="AL30" s="69"/>
      <c r="AM30" s="69"/>
      <c r="AN30" s="72"/>
      <c r="AO30" s="356"/>
      <c r="AP30" s="356"/>
      <c r="AQ30" s="356"/>
      <c r="AR30" s="356"/>
      <c r="AS30" s="356"/>
      <c r="AT30" s="356"/>
      <c r="AU30" s="356"/>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204"/>
      <c r="C31" s="1233"/>
      <c r="D31" s="1234"/>
      <c r="E31" s="1224" t="s">
        <v>924</v>
      </c>
      <c r="F31" s="1225"/>
      <c r="G31" s="1225"/>
      <c r="H31" s="1225"/>
      <c r="I31" s="1225"/>
      <c r="J31" s="1225"/>
      <c r="K31" s="1225"/>
      <c r="L31" s="1225"/>
      <c r="M31" s="1225"/>
      <c r="N31" s="1225"/>
      <c r="O31" s="1226"/>
      <c r="P31" s="673" t="s">
        <v>460</v>
      </c>
      <c r="Q31" s="674"/>
      <c r="R31" s="674"/>
      <c r="S31" s="674"/>
      <c r="T31" s="674"/>
      <c r="U31" s="674"/>
      <c r="V31" s="674"/>
      <c r="W31" s="674"/>
      <c r="X31" s="674"/>
      <c r="Y31" s="674"/>
      <c r="Z31" s="674"/>
      <c r="AA31" s="674"/>
      <c r="AB31" s="674"/>
      <c r="AC31" s="674"/>
      <c r="AD31" s="674"/>
      <c r="AE31" s="674"/>
      <c r="AF31" s="675"/>
      <c r="AG31" s="204"/>
      <c r="AH31" s="207"/>
      <c r="AI31" s="207"/>
      <c r="AJ31" s="207"/>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204"/>
      <c r="C32" s="1235"/>
      <c r="D32" s="1236"/>
      <c r="E32" s="1227"/>
      <c r="F32" s="1228"/>
      <c r="G32" s="1228"/>
      <c r="H32" s="1228"/>
      <c r="I32" s="1228"/>
      <c r="J32" s="1228"/>
      <c r="K32" s="1228"/>
      <c r="L32" s="1228"/>
      <c r="M32" s="1228"/>
      <c r="N32" s="1228"/>
      <c r="O32" s="1229"/>
      <c r="P32" s="679"/>
      <c r="Q32" s="680"/>
      <c r="R32" s="680"/>
      <c r="S32" s="680"/>
      <c r="T32" s="680"/>
      <c r="U32" s="680"/>
      <c r="V32" s="680"/>
      <c r="W32" s="680"/>
      <c r="X32" s="680"/>
      <c r="Y32" s="680"/>
      <c r="Z32" s="680"/>
      <c r="AA32" s="680"/>
      <c r="AB32" s="680"/>
      <c r="AC32" s="680"/>
      <c r="AD32" s="680"/>
      <c r="AE32" s="680"/>
      <c r="AF32" s="681"/>
      <c r="AG32" s="204"/>
      <c r="AH32" s="207"/>
      <c r="AI32" s="207"/>
      <c r="AJ32" s="207"/>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7" s="201" customFormat="1" ht="14.1" customHeight="1">
      <c r="A33" s="206"/>
      <c r="B33" s="204"/>
      <c r="C33" s="1224" t="s">
        <v>920</v>
      </c>
      <c r="D33" s="1225"/>
      <c r="E33" s="1225"/>
      <c r="F33" s="1225"/>
      <c r="G33" s="1225"/>
      <c r="H33" s="1225"/>
      <c r="I33" s="1225"/>
      <c r="J33" s="1225"/>
      <c r="K33" s="1225"/>
      <c r="L33" s="1225"/>
      <c r="M33" s="1225"/>
      <c r="N33" s="1225"/>
      <c r="O33" s="1226"/>
      <c r="P33" s="673" t="s">
        <v>461</v>
      </c>
      <c r="Q33" s="674"/>
      <c r="R33" s="674"/>
      <c r="S33" s="674"/>
      <c r="T33" s="674"/>
      <c r="U33" s="674"/>
      <c r="V33" s="674"/>
      <c r="W33" s="674"/>
      <c r="X33" s="674"/>
      <c r="Y33" s="674"/>
      <c r="Z33" s="674"/>
      <c r="AA33" s="674"/>
      <c r="AB33" s="674"/>
      <c r="AC33" s="674"/>
      <c r="AD33" s="674"/>
      <c r="AE33" s="674"/>
      <c r="AF33" s="675"/>
      <c r="AG33" s="204"/>
      <c r="AH33" s="207"/>
      <c r="AI33" s="207"/>
      <c r="AJ33" s="207"/>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7" s="201" customFormat="1" ht="14.1" customHeight="1">
      <c r="A34" s="206"/>
      <c r="B34" s="204"/>
      <c r="C34" s="1227"/>
      <c r="D34" s="1228"/>
      <c r="E34" s="1228"/>
      <c r="F34" s="1228"/>
      <c r="G34" s="1228"/>
      <c r="H34" s="1228"/>
      <c r="I34" s="1228"/>
      <c r="J34" s="1228"/>
      <c r="K34" s="1228"/>
      <c r="L34" s="1228"/>
      <c r="M34" s="1228"/>
      <c r="N34" s="1228"/>
      <c r="O34" s="1229"/>
      <c r="P34" s="679"/>
      <c r="Q34" s="680"/>
      <c r="R34" s="680"/>
      <c r="S34" s="680"/>
      <c r="T34" s="680"/>
      <c r="U34" s="680"/>
      <c r="V34" s="680"/>
      <c r="W34" s="680"/>
      <c r="X34" s="680"/>
      <c r="Y34" s="680"/>
      <c r="Z34" s="680"/>
      <c r="AA34" s="680"/>
      <c r="AB34" s="680"/>
      <c r="AC34" s="680"/>
      <c r="AD34" s="680"/>
      <c r="AE34" s="680"/>
      <c r="AF34" s="681"/>
      <c r="AG34" s="204"/>
      <c r="AH34" s="207"/>
      <c r="AI34" s="207"/>
      <c r="AJ34" s="207"/>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7"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7" s="201" customFormat="1" ht="15" customHeight="1">
      <c r="A36" s="206"/>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7" s="201" customFormat="1" ht="15" customHeight="1">
      <c r="A37" s="206"/>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7" s="201" customFormat="1" ht="15" customHeight="1">
      <c r="A38" s="343" t="s">
        <v>462</v>
      </c>
      <c r="B38" s="70"/>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7" s="358" customFormat="1" ht="15" customHeight="1">
      <c r="A39" s="336"/>
      <c r="B39" s="297"/>
      <c r="C39" s="297"/>
      <c r="D39" s="297"/>
      <c r="E39" s="297"/>
      <c r="F39" s="297"/>
      <c r="G39" s="297"/>
      <c r="H39" s="223"/>
      <c r="I39" s="226" t="s">
        <v>853</v>
      </c>
      <c r="J39" s="223"/>
      <c r="K39" s="223"/>
      <c r="L39" s="223"/>
      <c r="M39" s="223"/>
      <c r="N39" s="223"/>
      <c r="O39" s="223"/>
      <c r="P39" s="223"/>
      <c r="Q39" s="223"/>
      <c r="R39" s="226"/>
      <c r="S39" s="223"/>
      <c r="T39" s="223"/>
      <c r="U39" s="223"/>
      <c r="V39" s="223"/>
      <c r="W39" s="223"/>
      <c r="X39" s="223"/>
      <c r="Y39" s="223"/>
      <c r="Z39" s="357" t="s">
        <v>983</v>
      </c>
      <c r="AA39" s="297"/>
      <c r="AB39" s="297"/>
      <c r="AC39" s="297"/>
      <c r="AD39" s="297"/>
      <c r="AE39" s="297"/>
      <c r="AF39" s="297"/>
      <c r="AG39" s="297"/>
      <c r="AH39" s="101"/>
      <c r="AI39" s="69"/>
      <c r="AJ39" s="69"/>
      <c r="AK39" s="101"/>
      <c r="AL39" s="101"/>
      <c r="AM39" s="101"/>
      <c r="AN39" s="356"/>
      <c r="AO39" s="72"/>
      <c r="AP39" s="72"/>
      <c r="AQ39" s="72"/>
      <c r="AR39" s="72"/>
      <c r="AS39" s="72"/>
      <c r="AT39" s="72"/>
      <c r="AU39" s="72"/>
      <c r="AV39" s="356"/>
      <c r="AW39" s="356"/>
      <c r="AX39" s="356"/>
      <c r="AY39" s="356"/>
      <c r="AZ39" s="356"/>
      <c r="BA39" s="356"/>
      <c r="BB39" s="356"/>
      <c r="BC39" s="356"/>
      <c r="BD39" s="356"/>
      <c r="BE39" s="356"/>
      <c r="BF39" s="356"/>
      <c r="BG39" s="356"/>
      <c r="BH39" s="356"/>
      <c r="BI39" s="356"/>
      <c r="BJ39" s="356"/>
      <c r="BK39" s="356"/>
      <c r="BL39" s="356"/>
      <c r="BM39" s="356"/>
      <c r="BN39" s="356"/>
    </row>
    <row r="40" spans="1:67" s="201" customFormat="1" ht="15" customHeight="1">
      <c r="A40" s="206"/>
      <c r="B40" s="809" t="s">
        <v>190</v>
      </c>
      <c r="C40" s="810"/>
      <c r="D40" s="810"/>
      <c r="E40" s="810"/>
      <c r="F40" s="810"/>
      <c r="G40" s="810"/>
      <c r="H40" s="811"/>
      <c r="I40" s="1230" t="s">
        <v>463</v>
      </c>
      <c r="J40" s="1230"/>
      <c r="K40" s="1230"/>
      <c r="L40" s="1230"/>
      <c r="M40" s="1230"/>
      <c r="N40" s="1230"/>
      <c r="O40" s="1230" t="s">
        <v>464</v>
      </c>
      <c r="P40" s="1230"/>
      <c r="Q40" s="1230"/>
      <c r="R40" s="1230"/>
      <c r="S40" s="1230"/>
      <c r="T40" s="1230"/>
      <c r="U40" s="1230" t="s">
        <v>465</v>
      </c>
      <c r="V40" s="1230"/>
      <c r="W40" s="1230"/>
      <c r="X40" s="1230"/>
      <c r="Y40" s="1230"/>
      <c r="Z40" s="1230"/>
      <c r="AA40" s="204"/>
      <c r="AB40" s="204"/>
      <c r="AC40" s="204"/>
      <c r="AD40" s="204"/>
      <c r="AE40" s="204"/>
      <c r="AF40" s="204"/>
      <c r="AG40" s="204"/>
      <c r="AH40" s="204"/>
      <c r="AI40" s="207"/>
      <c r="AJ40" s="101"/>
      <c r="AK40" s="101"/>
      <c r="AL40" s="69"/>
      <c r="AM40" s="69"/>
      <c r="AN40" s="69"/>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row>
    <row r="41" spans="1:67" s="201" customFormat="1" ht="15" customHeight="1">
      <c r="A41" s="206"/>
      <c r="B41" s="673" t="s">
        <v>925</v>
      </c>
      <c r="C41" s="674"/>
      <c r="D41" s="674"/>
      <c r="E41" s="674"/>
      <c r="F41" s="674"/>
      <c r="G41" s="674"/>
      <c r="H41" s="745"/>
      <c r="I41" s="1165"/>
      <c r="J41" s="1166"/>
      <c r="K41" s="1166"/>
      <c r="L41" s="1166"/>
      <c r="M41" s="1166"/>
      <c r="N41" s="1222"/>
      <c r="O41" s="1223"/>
      <c r="P41" s="1166"/>
      <c r="Q41" s="1166"/>
      <c r="R41" s="1166"/>
      <c r="S41" s="1166"/>
      <c r="T41" s="1222"/>
      <c r="U41" s="1223"/>
      <c r="V41" s="1166"/>
      <c r="W41" s="1166"/>
      <c r="X41" s="1166"/>
      <c r="Y41" s="1166"/>
      <c r="Z41" s="1167"/>
      <c r="AA41" s="204"/>
      <c r="AB41" s="204"/>
      <c r="AC41" s="204"/>
      <c r="AD41" s="204"/>
      <c r="AE41" s="204"/>
      <c r="AF41" s="204"/>
      <c r="AG41" s="204"/>
      <c r="AH41" s="204"/>
      <c r="AI41" s="207"/>
      <c r="AJ41" s="69"/>
      <c r="AK41" s="69"/>
      <c r="AL41" s="69"/>
      <c r="AM41" s="69"/>
      <c r="AN41" s="69"/>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row>
    <row r="42" spans="1:67" s="201" customFormat="1" ht="15" customHeight="1">
      <c r="A42" s="206"/>
      <c r="B42" s="679"/>
      <c r="C42" s="680"/>
      <c r="D42" s="680"/>
      <c r="E42" s="680"/>
      <c r="F42" s="680"/>
      <c r="G42" s="680"/>
      <c r="H42" s="746"/>
      <c r="I42" s="1161"/>
      <c r="J42" s="1162"/>
      <c r="K42" s="1162"/>
      <c r="L42" s="1162"/>
      <c r="M42" s="1162"/>
      <c r="N42" s="1217"/>
      <c r="O42" s="1219"/>
      <c r="P42" s="1162"/>
      <c r="Q42" s="1162"/>
      <c r="R42" s="1162"/>
      <c r="S42" s="1162"/>
      <c r="T42" s="1217"/>
      <c r="U42" s="1219"/>
      <c r="V42" s="1162"/>
      <c r="W42" s="1162"/>
      <c r="X42" s="1162"/>
      <c r="Y42" s="1162"/>
      <c r="Z42" s="1163"/>
      <c r="AA42" s="204"/>
      <c r="AB42" s="204"/>
      <c r="AC42" s="204"/>
      <c r="AD42" s="204"/>
      <c r="AE42" s="204"/>
      <c r="AF42" s="204"/>
      <c r="AG42" s="204"/>
      <c r="AH42" s="204"/>
      <c r="AI42" s="207"/>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c r="BF42" s="302"/>
      <c r="BG42" s="302"/>
      <c r="BH42" s="302"/>
      <c r="BI42" s="302"/>
      <c r="BJ42" s="302"/>
      <c r="BK42" s="302"/>
      <c r="BL42" s="302"/>
      <c r="BM42" s="302"/>
      <c r="BN42" s="302"/>
      <c r="BO42" s="302"/>
    </row>
    <row r="43" spans="1:67" s="201" customFormat="1" ht="15" customHeight="1">
      <c r="A43" s="206"/>
      <c r="B43" s="673" t="s">
        <v>926</v>
      </c>
      <c r="C43" s="674"/>
      <c r="D43" s="674"/>
      <c r="E43" s="674"/>
      <c r="F43" s="674"/>
      <c r="G43" s="674"/>
      <c r="H43" s="745"/>
      <c r="I43" s="1156"/>
      <c r="J43" s="1157"/>
      <c r="K43" s="1157"/>
      <c r="L43" s="1157"/>
      <c r="M43" s="1157"/>
      <c r="N43" s="1216"/>
      <c r="O43" s="1218"/>
      <c r="P43" s="1157"/>
      <c r="Q43" s="1157"/>
      <c r="R43" s="1157"/>
      <c r="S43" s="1157"/>
      <c r="T43" s="1216"/>
      <c r="U43" s="1218"/>
      <c r="V43" s="1157"/>
      <c r="W43" s="1157"/>
      <c r="X43" s="1157"/>
      <c r="Y43" s="1157"/>
      <c r="Z43" s="1158"/>
      <c r="AA43" s="204"/>
      <c r="AB43" s="204"/>
      <c r="AC43" s="204"/>
      <c r="AD43" s="204"/>
      <c r="AE43" s="204"/>
      <c r="AF43" s="204"/>
      <c r="AG43" s="204"/>
      <c r="AH43" s="204"/>
      <c r="AI43" s="207"/>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row>
    <row r="44" spans="1:67" s="201" customFormat="1" ht="15" customHeight="1">
      <c r="A44" s="206"/>
      <c r="B44" s="679"/>
      <c r="C44" s="680"/>
      <c r="D44" s="680"/>
      <c r="E44" s="680"/>
      <c r="F44" s="680"/>
      <c r="G44" s="680"/>
      <c r="H44" s="746"/>
      <c r="I44" s="1161"/>
      <c r="J44" s="1162"/>
      <c r="K44" s="1162"/>
      <c r="L44" s="1162"/>
      <c r="M44" s="1162"/>
      <c r="N44" s="1217"/>
      <c r="O44" s="1219"/>
      <c r="P44" s="1162"/>
      <c r="Q44" s="1162"/>
      <c r="R44" s="1162"/>
      <c r="S44" s="1162"/>
      <c r="T44" s="1217"/>
      <c r="U44" s="1219"/>
      <c r="V44" s="1162"/>
      <c r="W44" s="1162"/>
      <c r="X44" s="1162"/>
      <c r="Y44" s="1162"/>
      <c r="Z44" s="1163"/>
      <c r="AA44" s="204"/>
      <c r="AB44" s="204"/>
      <c r="AC44" s="204"/>
      <c r="AD44" s="204"/>
      <c r="AE44" s="204"/>
      <c r="AF44" s="204"/>
      <c r="AG44" s="204"/>
      <c r="AH44" s="204"/>
      <c r="AI44" s="207"/>
      <c r="AJ44" s="69"/>
      <c r="AK44" s="69"/>
      <c r="AL44" s="69"/>
      <c r="AM44" s="69"/>
      <c r="AN44" s="69"/>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row>
    <row r="45" spans="1:67" s="201" customFormat="1" ht="15" customHeight="1">
      <c r="A45" s="206"/>
      <c r="B45" s="673" t="s">
        <v>927</v>
      </c>
      <c r="C45" s="674"/>
      <c r="D45" s="674"/>
      <c r="E45" s="674"/>
      <c r="F45" s="674"/>
      <c r="G45" s="674"/>
      <c r="H45" s="745"/>
      <c r="I45" s="1156"/>
      <c r="J45" s="1157"/>
      <c r="K45" s="1157"/>
      <c r="L45" s="1157"/>
      <c r="M45" s="1157"/>
      <c r="N45" s="1216"/>
      <c r="O45" s="1218"/>
      <c r="P45" s="1157"/>
      <c r="Q45" s="1157"/>
      <c r="R45" s="1157"/>
      <c r="S45" s="1157"/>
      <c r="T45" s="1216"/>
      <c r="U45" s="1218"/>
      <c r="V45" s="1157"/>
      <c r="W45" s="1157"/>
      <c r="X45" s="1157"/>
      <c r="Y45" s="1157"/>
      <c r="Z45" s="1158"/>
      <c r="AA45" s="204"/>
      <c r="AB45" s="204"/>
      <c r="AC45" s="204"/>
      <c r="AD45" s="204"/>
      <c r="AE45" s="204"/>
      <c r="AF45" s="204"/>
      <c r="AG45" s="204"/>
      <c r="AH45" s="204"/>
      <c r="AI45" s="207"/>
      <c r="AJ45" s="69"/>
      <c r="AK45" s="69"/>
      <c r="AL45" s="69"/>
      <c r="AM45" s="69"/>
      <c r="AN45" s="69"/>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row>
    <row r="46" spans="1:67" s="201" customFormat="1" ht="15" customHeight="1">
      <c r="A46" s="206"/>
      <c r="B46" s="679"/>
      <c r="C46" s="680"/>
      <c r="D46" s="680"/>
      <c r="E46" s="680"/>
      <c r="F46" s="680"/>
      <c r="G46" s="680"/>
      <c r="H46" s="746"/>
      <c r="I46" s="1161"/>
      <c r="J46" s="1162"/>
      <c r="K46" s="1162"/>
      <c r="L46" s="1162"/>
      <c r="M46" s="1162"/>
      <c r="N46" s="1217"/>
      <c r="O46" s="1219"/>
      <c r="P46" s="1162"/>
      <c r="Q46" s="1162"/>
      <c r="R46" s="1162"/>
      <c r="S46" s="1162"/>
      <c r="T46" s="1217"/>
      <c r="U46" s="1219"/>
      <c r="V46" s="1162"/>
      <c r="W46" s="1162"/>
      <c r="X46" s="1162"/>
      <c r="Y46" s="1162"/>
      <c r="Z46" s="1163"/>
      <c r="AA46" s="204"/>
      <c r="AB46" s="204"/>
      <c r="AC46" s="204"/>
      <c r="AD46" s="204"/>
      <c r="AE46" s="204"/>
      <c r="AF46" s="204"/>
      <c r="AG46" s="204"/>
      <c r="AH46" s="204"/>
      <c r="AI46" s="207"/>
      <c r="AJ46" s="69"/>
      <c r="AK46" s="69"/>
      <c r="AL46" s="69"/>
      <c r="AM46" s="69"/>
      <c r="AN46" s="69"/>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row>
    <row r="47" spans="1:67" s="201" customFormat="1" ht="15" customHeight="1">
      <c r="A47" s="206"/>
      <c r="B47" s="719" t="s">
        <v>249</v>
      </c>
      <c r="C47" s="720"/>
      <c r="D47" s="720"/>
      <c r="E47" s="720"/>
      <c r="F47" s="720"/>
      <c r="G47" s="720"/>
      <c r="H47" s="944"/>
      <c r="I47" s="825">
        <f>SUM(I41:N46)</f>
        <v>0</v>
      </c>
      <c r="J47" s="826"/>
      <c r="K47" s="826"/>
      <c r="L47" s="826"/>
      <c r="M47" s="826"/>
      <c r="N47" s="939"/>
      <c r="O47" s="1009">
        <f>SUM(O41:T46)</f>
        <v>0</v>
      </c>
      <c r="P47" s="1010"/>
      <c r="Q47" s="1010"/>
      <c r="R47" s="1010"/>
      <c r="S47" s="1010"/>
      <c r="T47" s="1220"/>
      <c r="U47" s="1009">
        <f>SUM(U41:Z46)</f>
        <v>0</v>
      </c>
      <c r="V47" s="1010"/>
      <c r="W47" s="1010"/>
      <c r="X47" s="1010"/>
      <c r="Y47" s="1010"/>
      <c r="Z47" s="1011"/>
      <c r="AA47" s="204"/>
      <c r="AB47" s="204"/>
      <c r="AC47" s="204"/>
      <c r="AD47" s="204"/>
      <c r="AE47" s="204"/>
      <c r="AF47" s="204"/>
      <c r="AG47" s="204"/>
      <c r="AH47" s="204"/>
      <c r="AI47" s="207"/>
      <c r="AJ47" s="69"/>
      <c r="AK47" s="69"/>
      <c r="AL47" s="69"/>
      <c r="AM47" s="69"/>
      <c r="AN47" s="69"/>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row>
    <row r="48" spans="1:67" s="201" customFormat="1" ht="15" customHeight="1">
      <c r="A48" s="206"/>
      <c r="B48" s="716"/>
      <c r="C48" s="717"/>
      <c r="D48" s="717"/>
      <c r="E48" s="717"/>
      <c r="F48" s="717"/>
      <c r="G48" s="717"/>
      <c r="H48" s="945"/>
      <c r="I48" s="828"/>
      <c r="J48" s="829"/>
      <c r="K48" s="829"/>
      <c r="L48" s="829"/>
      <c r="M48" s="829"/>
      <c r="N48" s="941"/>
      <c r="O48" s="774"/>
      <c r="P48" s="775"/>
      <c r="Q48" s="775"/>
      <c r="R48" s="775"/>
      <c r="S48" s="775"/>
      <c r="T48" s="1221"/>
      <c r="U48" s="774"/>
      <c r="V48" s="775"/>
      <c r="W48" s="775"/>
      <c r="X48" s="775"/>
      <c r="Y48" s="775"/>
      <c r="Z48" s="776"/>
      <c r="AA48" s="204"/>
      <c r="AB48" s="204"/>
      <c r="AC48" s="204"/>
      <c r="AD48" s="204"/>
      <c r="AE48" s="204"/>
      <c r="AF48" s="204"/>
      <c r="AG48" s="204"/>
      <c r="AH48" s="204"/>
      <c r="AI48" s="207"/>
      <c r="AJ48" s="69"/>
      <c r="AK48" s="69"/>
      <c r="AL48" s="69"/>
      <c r="AM48" s="69"/>
      <c r="AN48" s="69"/>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5"/>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70"/>
      <c r="AC50" s="70"/>
      <c r="AD50" s="70"/>
      <c r="AE50" s="70"/>
      <c r="AF50" s="70"/>
      <c r="AG50" s="70"/>
      <c r="AH50" s="69"/>
      <c r="AI50" s="69"/>
      <c r="AJ50" s="69"/>
      <c r="AK50" s="69"/>
      <c r="AL50" s="69"/>
      <c r="AM50" s="69"/>
      <c r="AN50" s="72"/>
      <c r="AO50" s="25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ht="15" customHeight="1">
      <c r="B51" s="283" t="s">
        <v>12</v>
      </c>
      <c r="C51" s="1020" t="s">
        <v>1211</v>
      </c>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89"/>
      <c r="AF51" s="889"/>
      <c r="AO51" s="252"/>
      <c r="AP51" s="72"/>
      <c r="AQ51" s="72"/>
      <c r="AR51" s="72"/>
      <c r="AS51" s="72"/>
      <c r="AT51" s="72"/>
      <c r="AU51" s="72"/>
    </row>
    <row r="52" spans="1:66" s="201" customFormat="1" ht="15" customHeight="1">
      <c r="A52" s="206"/>
      <c r="B52" s="283" t="s">
        <v>13</v>
      </c>
      <c r="C52" s="1020" t="s">
        <v>1145</v>
      </c>
      <c r="D52" s="889"/>
      <c r="E52" s="889"/>
      <c r="F52" s="889"/>
      <c r="G52" s="889"/>
      <c r="H52" s="889"/>
      <c r="I52" s="889"/>
      <c r="J52" s="889"/>
      <c r="K52" s="889"/>
      <c r="L52" s="889"/>
      <c r="M52" s="889"/>
      <c r="N52" s="889"/>
      <c r="O52" s="889"/>
      <c r="P52" s="889"/>
      <c r="Q52" s="889"/>
      <c r="R52" s="889"/>
      <c r="S52" s="889"/>
      <c r="T52" s="889"/>
      <c r="U52" s="889"/>
      <c r="V52" s="889"/>
      <c r="W52" s="889"/>
      <c r="X52" s="889"/>
      <c r="Y52" s="889"/>
      <c r="Z52" s="889"/>
      <c r="AA52" s="889"/>
      <c r="AB52" s="889"/>
      <c r="AC52" s="889"/>
      <c r="AD52" s="889"/>
      <c r="AE52" s="889"/>
      <c r="AF52" s="889"/>
      <c r="AG52" s="204"/>
      <c r="AH52" s="207"/>
      <c r="AI52" s="69"/>
      <c r="AJ52" s="69"/>
      <c r="AK52" s="69"/>
      <c r="AL52" s="69"/>
      <c r="AM52" s="69"/>
      <c r="AN52" s="72"/>
      <c r="AO52" s="25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t="s">
        <v>64</v>
      </c>
      <c r="C53" s="805" t="s">
        <v>1146</v>
      </c>
      <c r="D53" s="805"/>
      <c r="E53" s="805"/>
      <c r="F53" s="805"/>
      <c r="G53" s="805"/>
      <c r="H53" s="805"/>
      <c r="I53" s="805"/>
      <c r="J53" s="805"/>
      <c r="K53" s="805"/>
      <c r="L53" s="805"/>
      <c r="M53" s="805"/>
      <c r="N53" s="805"/>
      <c r="O53" s="805"/>
      <c r="P53" s="805"/>
      <c r="Q53" s="805"/>
      <c r="R53" s="805"/>
      <c r="S53" s="805"/>
      <c r="T53" s="805"/>
      <c r="U53" s="805"/>
      <c r="V53" s="805"/>
      <c r="W53" s="805"/>
      <c r="X53" s="805"/>
      <c r="Y53" s="805"/>
      <c r="Z53" s="805"/>
      <c r="AA53" s="805"/>
      <c r="AB53" s="805"/>
      <c r="AC53" s="805"/>
      <c r="AD53" s="805"/>
      <c r="AE53" s="805"/>
      <c r="AF53" s="805"/>
      <c r="AG53" s="204"/>
      <c r="AH53" s="207"/>
      <c r="AI53" s="207"/>
      <c r="AJ53" s="207"/>
      <c r="AK53" s="69"/>
      <c r="AL53" s="69"/>
      <c r="AM53" s="69"/>
      <c r="AN53" s="72"/>
      <c r="AO53" s="25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25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5" customHeight="1">
      <c r="A55" s="206"/>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7"/>
      <c r="AI55" s="69"/>
      <c r="AJ55" s="69"/>
      <c r="AK55" s="69"/>
      <c r="AL55" s="69"/>
      <c r="AM55" s="69"/>
      <c r="AN55" s="72"/>
      <c r="AO55" s="25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4">
    <mergeCell ref="C3:AF3"/>
    <mergeCell ref="C4:AF4"/>
    <mergeCell ref="C5:O5"/>
    <mergeCell ref="P5:AF5"/>
    <mergeCell ref="C6:O8"/>
    <mergeCell ref="P6:AF8"/>
    <mergeCell ref="C9:O10"/>
    <mergeCell ref="P9:AF10"/>
    <mergeCell ref="C11:O13"/>
    <mergeCell ref="P11:AF13"/>
    <mergeCell ref="C14:O15"/>
    <mergeCell ref="P14:AF15"/>
    <mergeCell ref="C16:O18"/>
    <mergeCell ref="P16:AF18"/>
    <mergeCell ref="C19:O20"/>
    <mergeCell ref="P19:AF20"/>
    <mergeCell ref="C21:O22"/>
    <mergeCell ref="P21:AF22"/>
    <mergeCell ref="C23:O24"/>
    <mergeCell ref="P23:AF24"/>
    <mergeCell ref="C25:D32"/>
    <mergeCell ref="E25:O26"/>
    <mergeCell ref="P25:AF26"/>
    <mergeCell ref="E27:O28"/>
    <mergeCell ref="P27:AF28"/>
    <mergeCell ref="E29:O30"/>
    <mergeCell ref="P29:AF30"/>
    <mergeCell ref="E31:O32"/>
    <mergeCell ref="P31:AF32"/>
    <mergeCell ref="C33:O34"/>
    <mergeCell ref="P33:AF34"/>
    <mergeCell ref="B40:H40"/>
    <mergeCell ref="I40:N40"/>
    <mergeCell ref="O40:T40"/>
    <mergeCell ref="U40:Z40"/>
    <mergeCell ref="B41:H42"/>
    <mergeCell ref="I41:N42"/>
    <mergeCell ref="O41:T42"/>
    <mergeCell ref="U41:Z42"/>
    <mergeCell ref="B43:H44"/>
    <mergeCell ref="I43:N44"/>
    <mergeCell ref="O43:T44"/>
    <mergeCell ref="U43:Z44"/>
    <mergeCell ref="C51:AF51"/>
    <mergeCell ref="C52:AF52"/>
    <mergeCell ref="C53:AF53"/>
    <mergeCell ref="B45:H46"/>
    <mergeCell ref="I45:N46"/>
    <mergeCell ref="O45:T46"/>
    <mergeCell ref="U45:Z46"/>
    <mergeCell ref="B47:H48"/>
    <mergeCell ref="I47:N48"/>
    <mergeCell ref="O47:T48"/>
    <mergeCell ref="U47:Z48"/>
  </mergeCells>
  <phoneticPr fontId="2"/>
  <conditionalFormatting sqref="I41:Z46">
    <cfRule type="cellIs" dxfId="925" priority="1"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I41:N42 O41:T42 U45:Z46 I43:N44 O43:T44 U43:Z44 I45:N46 O45:T46 U41:Z42" xr:uid="{9822F6B9-3A3F-4ECE-B938-6C20CDDD596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A2668-5D06-4126-B608-61A1780062E7}">
  <sheetPr codeName="Sheet26"/>
  <dimension ref="A1:BN61"/>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343" t="s">
        <v>466</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25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51" t="s">
        <v>467</v>
      </c>
      <c r="E2" s="52"/>
      <c r="F2" s="52"/>
      <c r="G2" s="52"/>
      <c r="H2" s="52"/>
      <c r="I2" s="52"/>
      <c r="J2" s="52"/>
      <c r="K2" s="52"/>
      <c r="L2" s="52"/>
      <c r="M2" s="52"/>
      <c r="N2" s="52"/>
      <c r="O2" s="52"/>
      <c r="P2" s="52"/>
      <c r="Q2" s="52"/>
      <c r="R2" s="52"/>
      <c r="S2" s="52"/>
      <c r="T2" s="52"/>
      <c r="U2" s="52"/>
      <c r="V2" s="53"/>
      <c r="W2" s="51" t="s">
        <v>468</v>
      </c>
      <c r="X2" s="52"/>
      <c r="Y2" s="52"/>
      <c r="Z2" s="52"/>
      <c r="AA2" s="52"/>
      <c r="AB2" s="52"/>
      <c r="AC2" s="52"/>
      <c r="AD2" s="53"/>
      <c r="AE2" s="359" t="s">
        <v>101</v>
      </c>
      <c r="AF2" s="360"/>
      <c r="AG2" s="204"/>
      <c r="AH2" s="207"/>
      <c r="AI2" s="69"/>
      <c r="AJ2" s="69"/>
      <c r="AK2" s="69"/>
      <c r="AL2" s="69"/>
      <c r="AM2" s="69"/>
      <c r="AN2" s="72"/>
      <c r="AO2" s="25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2.95" customHeight="1">
      <c r="A3" s="206"/>
      <c r="B3" s="1242" t="s">
        <v>469</v>
      </c>
      <c r="C3" s="1243"/>
      <c r="D3" s="673" t="s">
        <v>929</v>
      </c>
      <c r="E3" s="674"/>
      <c r="F3" s="674"/>
      <c r="G3" s="674"/>
      <c r="H3" s="674"/>
      <c r="I3" s="674"/>
      <c r="J3" s="674"/>
      <c r="K3" s="674"/>
      <c r="L3" s="674"/>
      <c r="M3" s="674"/>
      <c r="N3" s="674"/>
      <c r="O3" s="674"/>
      <c r="P3" s="674"/>
      <c r="Q3" s="674"/>
      <c r="R3" s="674"/>
      <c r="S3" s="674"/>
      <c r="T3" s="674"/>
      <c r="U3" s="674"/>
      <c r="V3" s="675"/>
      <c r="W3" s="719" t="s">
        <v>470</v>
      </c>
      <c r="X3" s="720"/>
      <c r="Y3" s="720"/>
      <c r="Z3" s="720"/>
      <c r="AA3" s="720"/>
      <c r="AB3" s="720"/>
      <c r="AC3" s="720"/>
      <c r="AD3" s="944"/>
      <c r="AE3" s="684"/>
      <c r="AF3" s="685"/>
      <c r="AG3" s="204"/>
      <c r="AH3" s="207"/>
      <c r="AI3" s="69"/>
      <c r="AJ3" s="69"/>
      <c r="AK3" s="207"/>
      <c r="AL3" s="207"/>
      <c r="AM3" s="207"/>
      <c r="AN3" s="252"/>
      <c r="AO3" s="25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2.95" customHeight="1">
      <c r="A4" s="206"/>
      <c r="B4" s="1244"/>
      <c r="C4" s="1245"/>
      <c r="D4" s="679"/>
      <c r="E4" s="680"/>
      <c r="F4" s="680"/>
      <c r="G4" s="680"/>
      <c r="H4" s="680"/>
      <c r="I4" s="680"/>
      <c r="J4" s="680"/>
      <c r="K4" s="680"/>
      <c r="L4" s="680"/>
      <c r="M4" s="680"/>
      <c r="N4" s="680"/>
      <c r="O4" s="680"/>
      <c r="P4" s="680"/>
      <c r="Q4" s="680"/>
      <c r="R4" s="680"/>
      <c r="S4" s="680"/>
      <c r="T4" s="680"/>
      <c r="U4" s="680"/>
      <c r="V4" s="681"/>
      <c r="W4" s="716"/>
      <c r="X4" s="717"/>
      <c r="Y4" s="717"/>
      <c r="Z4" s="717"/>
      <c r="AA4" s="717"/>
      <c r="AB4" s="717"/>
      <c r="AC4" s="717"/>
      <c r="AD4" s="945"/>
      <c r="AE4" s="686"/>
      <c r="AF4" s="687"/>
      <c r="AG4" s="204"/>
      <c r="AH4" s="207"/>
      <c r="AI4" s="207"/>
      <c r="AJ4" s="207"/>
      <c r="AK4" s="207"/>
      <c r="AL4" s="207"/>
      <c r="AM4" s="207"/>
      <c r="AN4" s="252"/>
      <c r="AO4" s="25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2.95" customHeight="1">
      <c r="A5" s="206"/>
      <c r="B5" s="1244"/>
      <c r="C5" s="1245"/>
      <c r="D5" s="673" t="s">
        <v>930</v>
      </c>
      <c r="E5" s="674"/>
      <c r="F5" s="674"/>
      <c r="G5" s="674"/>
      <c r="H5" s="674"/>
      <c r="I5" s="674"/>
      <c r="J5" s="674"/>
      <c r="K5" s="674"/>
      <c r="L5" s="674"/>
      <c r="M5" s="674"/>
      <c r="N5" s="674"/>
      <c r="O5" s="674"/>
      <c r="P5" s="674"/>
      <c r="Q5" s="674"/>
      <c r="R5" s="674"/>
      <c r="S5" s="674"/>
      <c r="T5" s="674"/>
      <c r="U5" s="674"/>
      <c r="V5" s="675"/>
      <c r="W5" s="719" t="s">
        <v>470</v>
      </c>
      <c r="X5" s="720"/>
      <c r="Y5" s="720"/>
      <c r="Z5" s="720"/>
      <c r="AA5" s="720"/>
      <c r="AB5" s="720"/>
      <c r="AC5" s="720"/>
      <c r="AD5" s="944"/>
      <c r="AE5" s="686"/>
      <c r="AF5" s="687"/>
      <c r="AG5" s="204"/>
      <c r="AH5" s="207"/>
      <c r="AI5" s="207"/>
      <c r="AJ5" s="207"/>
      <c r="AK5" s="207"/>
      <c r="AL5" s="207"/>
      <c r="AM5" s="207"/>
      <c r="AN5" s="252"/>
      <c r="AO5" s="25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2.95" customHeight="1">
      <c r="A6" s="206"/>
      <c r="B6" s="1244"/>
      <c r="C6" s="1245"/>
      <c r="D6" s="679"/>
      <c r="E6" s="680"/>
      <c r="F6" s="680"/>
      <c r="G6" s="680"/>
      <c r="H6" s="680"/>
      <c r="I6" s="680"/>
      <c r="J6" s="680"/>
      <c r="K6" s="680"/>
      <c r="L6" s="680"/>
      <c r="M6" s="680"/>
      <c r="N6" s="680"/>
      <c r="O6" s="680"/>
      <c r="P6" s="680"/>
      <c r="Q6" s="680"/>
      <c r="R6" s="680"/>
      <c r="S6" s="680"/>
      <c r="T6" s="680"/>
      <c r="U6" s="680"/>
      <c r="V6" s="681"/>
      <c r="W6" s="716"/>
      <c r="X6" s="717"/>
      <c r="Y6" s="717"/>
      <c r="Z6" s="717"/>
      <c r="AA6" s="717"/>
      <c r="AB6" s="717"/>
      <c r="AC6" s="717"/>
      <c r="AD6" s="945"/>
      <c r="AE6" s="686"/>
      <c r="AF6" s="687"/>
      <c r="AG6" s="204"/>
      <c r="AH6" s="207"/>
      <c r="AI6" s="207"/>
      <c r="AJ6" s="207"/>
      <c r="AK6" s="207"/>
      <c r="AL6" s="207"/>
      <c r="AM6" s="207"/>
      <c r="AN6" s="252"/>
      <c r="AO6" s="25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2.95" customHeight="1">
      <c r="A7" s="206"/>
      <c r="B7" s="1244"/>
      <c r="C7" s="1245"/>
      <c r="D7" s="673" t="s">
        <v>931</v>
      </c>
      <c r="E7" s="674"/>
      <c r="F7" s="674"/>
      <c r="G7" s="674"/>
      <c r="H7" s="674"/>
      <c r="I7" s="674"/>
      <c r="J7" s="674"/>
      <c r="K7" s="674"/>
      <c r="L7" s="674"/>
      <c r="M7" s="674"/>
      <c r="N7" s="674"/>
      <c r="O7" s="674"/>
      <c r="P7" s="674"/>
      <c r="Q7" s="674"/>
      <c r="R7" s="674"/>
      <c r="S7" s="674"/>
      <c r="T7" s="674"/>
      <c r="U7" s="674"/>
      <c r="V7" s="675"/>
      <c r="W7" s="719" t="s">
        <v>470</v>
      </c>
      <c r="X7" s="720"/>
      <c r="Y7" s="720"/>
      <c r="Z7" s="720"/>
      <c r="AA7" s="720"/>
      <c r="AB7" s="720"/>
      <c r="AC7" s="720"/>
      <c r="AD7" s="944"/>
      <c r="AE7" s="686"/>
      <c r="AF7" s="687"/>
      <c r="AG7" s="204"/>
      <c r="AH7" s="207"/>
      <c r="AI7" s="207"/>
      <c r="AJ7" s="207"/>
      <c r="AK7" s="207"/>
      <c r="AL7" s="207"/>
      <c r="AM7" s="207"/>
      <c r="AN7" s="252"/>
      <c r="AO7" s="25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2.95" customHeight="1">
      <c r="A8" s="206"/>
      <c r="B8" s="1244"/>
      <c r="C8" s="1245"/>
      <c r="D8" s="679"/>
      <c r="E8" s="680"/>
      <c r="F8" s="680"/>
      <c r="G8" s="680"/>
      <c r="H8" s="680"/>
      <c r="I8" s="680"/>
      <c r="J8" s="680"/>
      <c r="K8" s="680"/>
      <c r="L8" s="680"/>
      <c r="M8" s="680"/>
      <c r="N8" s="680"/>
      <c r="O8" s="680"/>
      <c r="P8" s="680"/>
      <c r="Q8" s="680"/>
      <c r="R8" s="680"/>
      <c r="S8" s="680"/>
      <c r="T8" s="680"/>
      <c r="U8" s="680"/>
      <c r="V8" s="681"/>
      <c r="W8" s="716"/>
      <c r="X8" s="717"/>
      <c r="Y8" s="717"/>
      <c r="Z8" s="717"/>
      <c r="AA8" s="717"/>
      <c r="AB8" s="717"/>
      <c r="AC8" s="717"/>
      <c r="AD8" s="945"/>
      <c r="AE8" s="686"/>
      <c r="AF8" s="687"/>
      <c r="AG8" s="204"/>
      <c r="AH8" s="207"/>
      <c r="AI8" s="207"/>
      <c r="AJ8" s="207"/>
      <c r="AK8" s="207"/>
      <c r="AL8" s="207"/>
      <c r="AM8" s="207"/>
      <c r="AN8" s="252"/>
      <c r="AO8" s="25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2.95" customHeight="1">
      <c r="A9" s="206"/>
      <c r="B9" s="1244"/>
      <c r="C9" s="1245"/>
      <c r="D9" s="673" t="s">
        <v>932</v>
      </c>
      <c r="E9" s="674"/>
      <c r="F9" s="674"/>
      <c r="G9" s="674"/>
      <c r="H9" s="674"/>
      <c r="I9" s="674"/>
      <c r="J9" s="674"/>
      <c r="K9" s="674"/>
      <c r="L9" s="674"/>
      <c r="M9" s="674"/>
      <c r="N9" s="674"/>
      <c r="O9" s="674"/>
      <c r="P9" s="674"/>
      <c r="Q9" s="674"/>
      <c r="R9" s="674"/>
      <c r="S9" s="674"/>
      <c r="T9" s="674"/>
      <c r="U9" s="674"/>
      <c r="V9" s="675"/>
      <c r="W9" s="719" t="s">
        <v>470</v>
      </c>
      <c r="X9" s="720"/>
      <c r="Y9" s="720"/>
      <c r="Z9" s="720"/>
      <c r="AA9" s="720"/>
      <c r="AB9" s="720"/>
      <c r="AC9" s="720"/>
      <c r="AD9" s="944"/>
      <c r="AE9" s="686"/>
      <c r="AF9" s="687"/>
      <c r="AG9" s="204"/>
      <c r="AH9" s="207"/>
      <c r="AI9" s="207"/>
      <c r="AJ9" s="207"/>
      <c r="AK9" s="207"/>
      <c r="AL9" s="207"/>
      <c r="AM9" s="207"/>
      <c r="AN9" s="25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2.95" customHeight="1">
      <c r="A10" s="206"/>
      <c r="B10" s="1244"/>
      <c r="C10" s="1245"/>
      <c r="D10" s="679"/>
      <c r="E10" s="680"/>
      <c r="F10" s="680"/>
      <c r="G10" s="680"/>
      <c r="H10" s="680"/>
      <c r="I10" s="680"/>
      <c r="J10" s="680"/>
      <c r="K10" s="680"/>
      <c r="L10" s="680"/>
      <c r="M10" s="680"/>
      <c r="N10" s="680"/>
      <c r="O10" s="680"/>
      <c r="P10" s="680"/>
      <c r="Q10" s="680"/>
      <c r="R10" s="680"/>
      <c r="S10" s="680"/>
      <c r="T10" s="680"/>
      <c r="U10" s="680"/>
      <c r="V10" s="681"/>
      <c r="W10" s="716"/>
      <c r="X10" s="717"/>
      <c r="Y10" s="717"/>
      <c r="Z10" s="717"/>
      <c r="AA10" s="717"/>
      <c r="AB10" s="717"/>
      <c r="AC10" s="717"/>
      <c r="AD10" s="945"/>
      <c r="AE10" s="686"/>
      <c r="AF10" s="687"/>
      <c r="AG10" s="204"/>
      <c r="AH10" s="207"/>
      <c r="AI10" s="207"/>
      <c r="AJ10" s="207"/>
      <c r="AK10" s="207"/>
      <c r="AL10" s="207"/>
      <c r="AM10" s="207"/>
      <c r="AN10" s="25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2.95" customHeight="1">
      <c r="A11" s="206"/>
      <c r="B11" s="1244"/>
      <c r="C11" s="1245"/>
      <c r="D11" s="673" t="s">
        <v>933</v>
      </c>
      <c r="E11" s="674"/>
      <c r="F11" s="674"/>
      <c r="G11" s="674"/>
      <c r="H11" s="674"/>
      <c r="I11" s="674"/>
      <c r="J11" s="674"/>
      <c r="K11" s="674"/>
      <c r="L11" s="674"/>
      <c r="M11" s="674"/>
      <c r="N11" s="674"/>
      <c r="O11" s="674"/>
      <c r="P11" s="674"/>
      <c r="Q11" s="674"/>
      <c r="R11" s="674"/>
      <c r="S11" s="674"/>
      <c r="T11" s="674"/>
      <c r="U11" s="674"/>
      <c r="V11" s="675"/>
      <c r="W11" s="719" t="s">
        <v>470</v>
      </c>
      <c r="X11" s="720"/>
      <c r="Y11" s="720"/>
      <c r="Z11" s="720"/>
      <c r="AA11" s="720"/>
      <c r="AB11" s="720"/>
      <c r="AC11" s="720"/>
      <c r="AD11" s="944"/>
      <c r="AE11" s="686"/>
      <c r="AF11" s="687"/>
      <c r="AG11" s="204"/>
      <c r="AH11" s="207"/>
      <c r="AI11" s="207"/>
      <c r="AJ11" s="207"/>
      <c r="AK11" s="207"/>
      <c r="AL11" s="207"/>
      <c r="AM11" s="207"/>
      <c r="AN11" s="25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2.95" customHeight="1">
      <c r="A12" s="206"/>
      <c r="B12" s="1244"/>
      <c r="C12" s="1245"/>
      <c r="D12" s="679"/>
      <c r="E12" s="680"/>
      <c r="F12" s="680"/>
      <c r="G12" s="680"/>
      <c r="H12" s="680"/>
      <c r="I12" s="680"/>
      <c r="J12" s="680"/>
      <c r="K12" s="680"/>
      <c r="L12" s="680"/>
      <c r="M12" s="680"/>
      <c r="N12" s="680"/>
      <c r="O12" s="680"/>
      <c r="P12" s="680"/>
      <c r="Q12" s="680"/>
      <c r="R12" s="680"/>
      <c r="S12" s="680"/>
      <c r="T12" s="680"/>
      <c r="U12" s="680"/>
      <c r="V12" s="681"/>
      <c r="W12" s="716"/>
      <c r="X12" s="717"/>
      <c r="Y12" s="717"/>
      <c r="Z12" s="717"/>
      <c r="AA12" s="717"/>
      <c r="AB12" s="717"/>
      <c r="AC12" s="717"/>
      <c r="AD12" s="945"/>
      <c r="AE12" s="686"/>
      <c r="AF12" s="687"/>
      <c r="AG12" s="204"/>
      <c r="AH12" s="207"/>
      <c r="AI12" s="207"/>
      <c r="AJ12" s="207"/>
      <c r="AK12" s="207"/>
      <c r="AL12" s="207"/>
      <c r="AM12" s="207"/>
      <c r="AN12" s="25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2.95" customHeight="1">
      <c r="A13" s="206"/>
      <c r="B13" s="1244"/>
      <c r="C13" s="1245"/>
      <c r="D13" s="673" t="s">
        <v>934</v>
      </c>
      <c r="E13" s="674"/>
      <c r="F13" s="674"/>
      <c r="G13" s="674"/>
      <c r="H13" s="674"/>
      <c r="I13" s="674"/>
      <c r="J13" s="674"/>
      <c r="K13" s="674"/>
      <c r="L13" s="674"/>
      <c r="M13" s="674"/>
      <c r="N13" s="674"/>
      <c r="O13" s="674"/>
      <c r="P13" s="674"/>
      <c r="Q13" s="674"/>
      <c r="R13" s="674"/>
      <c r="S13" s="674"/>
      <c r="T13" s="674"/>
      <c r="U13" s="674"/>
      <c r="V13" s="675"/>
      <c r="W13" s="719" t="s">
        <v>470</v>
      </c>
      <c r="X13" s="720"/>
      <c r="Y13" s="720"/>
      <c r="Z13" s="720"/>
      <c r="AA13" s="720"/>
      <c r="AB13" s="720"/>
      <c r="AC13" s="720"/>
      <c r="AD13" s="944"/>
      <c r="AE13" s="686"/>
      <c r="AF13" s="687"/>
      <c r="AG13" s="204"/>
      <c r="AH13" s="207"/>
      <c r="AI13" s="207"/>
      <c r="AJ13" s="207"/>
      <c r="AK13" s="207"/>
      <c r="AL13" s="207"/>
      <c r="AM13" s="207"/>
      <c r="AN13" s="25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2.95" customHeight="1">
      <c r="A14" s="206"/>
      <c r="B14" s="1244"/>
      <c r="C14" s="1245"/>
      <c r="D14" s="679"/>
      <c r="E14" s="680"/>
      <c r="F14" s="680"/>
      <c r="G14" s="680"/>
      <c r="H14" s="680"/>
      <c r="I14" s="680"/>
      <c r="J14" s="680"/>
      <c r="K14" s="680"/>
      <c r="L14" s="680"/>
      <c r="M14" s="680"/>
      <c r="N14" s="680"/>
      <c r="O14" s="680"/>
      <c r="P14" s="680"/>
      <c r="Q14" s="680"/>
      <c r="R14" s="680"/>
      <c r="S14" s="680"/>
      <c r="T14" s="680"/>
      <c r="U14" s="680"/>
      <c r="V14" s="681"/>
      <c r="W14" s="716"/>
      <c r="X14" s="717"/>
      <c r="Y14" s="717"/>
      <c r="Z14" s="717"/>
      <c r="AA14" s="717"/>
      <c r="AB14" s="717"/>
      <c r="AC14" s="717"/>
      <c r="AD14" s="945"/>
      <c r="AE14" s="686"/>
      <c r="AF14" s="687"/>
      <c r="AG14" s="204"/>
      <c r="AH14" s="207"/>
      <c r="AI14" s="207"/>
      <c r="AJ14" s="207"/>
      <c r="AK14" s="207"/>
      <c r="AL14" s="207"/>
      <c r="AM14" s="207"/>
      <c r="AN14" s="25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2.95" customHeight="1">
      <c r="A15" s="206"/>
      <c r="B15" s="1244"/>
      <c r="C15" s="1245"/>
      <c r="D15" s="673" t="s">
        <v>935</v>
      </c>
      <c r="E15" s="674"/>
      <c r="F15" s="674"/>
      <c r="G15" s="674"/>
      <c r="H15" s="674"/>
      <c r="I15" s="674"/>
      <c r="J15" s="674"/>
      <c r="K15" s="674"/>
      <c r="L15" s="674"/>
      <c r="M15" s="674"/>
      <c r="N15" s="674"/>
      <c r="O15" s="674"/>
      <c r="P15" s="674"/>
      <c r="Q15" s="674"/>
      <c r="R15" s="674"/>
      <c r="S15" s="674"/>
      <c r="T15" s="674"/>
      <c r="U15" s="674"/>
      <c r="V15" s="675"/>
      <c r="W15" s="719" t="s">
        <v>470</v>
      </c>
      <c r="X15" s="720"/>
      <c r="Y15" s="720"/>
      <c r="Z15" s="720"/>
      <c r="AA15" s="720"/>
      <c r="AB15" s="720"/>
      <c r="AC15" s="720"/>
      <c r="AD15" s="944"/>
      <c r="AE15" s="686"/>
      <c r="AF15" s="687"/>
      <c r="AG15" s="204"/>
      <c r="AH15" s="207"/>
      <c r="AI15" s="207"/>
      <c r="AJ15" s="207"/>
      <c r="AK15" s="207"/>
      <c r="AL15" s="207"/>
      <c r="AM15" s="207"/>
      <c r="AN15" s="25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2.95" customHeight="1">
      <c r="A16" s="206"/>
      <c r="B16" s="1246"/>
      <c r="C16" s="1247"/>
      <c r="D16" s="679"/>
      <c r="E16" s="680"/>
      <c r="F16" s="680"/>
      <c r="G16" s="680"/>
      <c r="H16" s="680"/>
      <c r="I16" s="680"/>
      <c r="J16" s="680"/>
      <c r="K16" s="680"/>
      <c r="L16" s="680"/>
      <c r="M16" s="680"/>
      <c r="N16" s="680"/>
      <c r="O16" s="680"/>
      <c r="P16" s="680"/>
      <c r="Q16" s="680"/>
      <c r="R16" s="680"/>
      <c r="S16" s="680"/>
      <c r="T16" s="680"/>
      <c r="U16" s="680"/>
      <c r="V16" s="681"/>
      <c r="W16" s="716"/>
      <c r="X16" s="717"/>
      <c r="Y16" s="717"/>
      <c r="Z16" s="717"/>
      <c r="AA16" s="717"/>
      <c r="AB16" s="717"/>
      <c r="AC16" s="717"/>
      <c r="AD16" s="945"/>
      <c r="AE16" s="686"/>
      <c r="AF16" s="687"/>
      <c r="AG16" s="204"/>
      <c r="AH16" s="207"/>
      <c r="AI16" s="207"/>
      <c r="AJ16" s="207"/>
      <c r="AK16" s="207"/>
      <c r="AL16" s="207"/>
      <c r="AM16" s="207"/>
      <c r="AN16" s="25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673" t="s">
        <v>471</v>
      </c>
      <c r="C17" s="674"/>
      <c r="D17" s="674"/>
      <c r="E17" s="674"/>
      <c r="F17" s="753"/>
      <c r="G17" s="753"/>
      <c r="H17" s="753"/>
      <c r="I17" s="753"/>
      <c r="J17" s="753"/>
      <c r="K17" s="753"/>
      <c r="L17" s="753"/>
      <c r="M17" s="753"/>
      <c r="N17" s="753"/>
      <c r="O17" s="753"/>
      <c r="P17" s="753"/>
      <c r="Q17" s="753"/>
      <c r="R17" s="753"/>
      <c r="S17" s="753"/>
      <c r="T17" s="753"/>
      <c r="U17" s="753"/>
      <c r="V17" s="735" t="s">
        <v>11</v>
      </c>
      <c r="W17" s="719" t="s">
        <v>470</v>
      </c>
      <c r="X17" s="720"/>
      <c r="Y17" s="720"/>
      <c r="Z17" s="720"/>
      <c r="AA17" s="720"/>
      <c r="AB17" s="720"/>
      <c r="AC17" s="720"/>
      <c r="AD17" s="944"/>
      <c r="AE17" s="686"/>
      <c r="AF17" s="687"/>
      <c r="AG17" s="204"/>
      <c r="AH17" s="207"/>
      <c r="AI17" s="207"/>
      <c r="AJ17" s="207"/>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679"/>
      <c r="C18" s="680"/>
      <c r="D18" s="680"/>
      <c r="E18" s="680"/>
      <c r="F18" s="754"/>
      <c r="G18" s="754"/>
      <c r="H18" s="754"/>
      <c r="I18" s="754"/>
      <c r="J18" s="754"/>
      <c r="K18" s="754"/>
      <c r="L18" s="754"/>
      <c r="M18" s="754"/>
      <c r="N18" s="754"/>
      <c r="O18" s="754"/>
      <c r="P18" s="754"/>
      <c r="Q18" s="754"/>
      <c r="R18" s="754"/>
      <c r="S18" s="754"/>
      <c r="T18" s="754"/>
      <c r="U18" s="754"/>
      <c r="V18" s="741"/>
      <c r="W18" s="716"/>
      <c r="X18" s="717"/>
      <c r="Y18" s="717"/>
      <c r="Z18" s="717"/>
      <c r="AA18" s="717"/>
      <c r="AB18" s="717"/>
      <c r="AC18" s="717"/>
      <c r="AD18" s="945"/>
      <c r="AE18" s="688"/>
      <c r="AF18" s="689"/>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5"/>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70"/>
      <c r="AC20" s="70"/>
      <c r="AD20" s="70"/>
      <c r="AE20" s="70"/>
      <c r="AF20" s="70"/>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ht="14.1" customHeight="1">
      <c r="B21" s="283" t="s">
        <v>12</v>
      </c>
      <c r="C21" s="889" t="s">
        <v>472</v>
      </c>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c r="AO21" s="72"/>
      <c r="AP21" s="72"/>
      <c r="AQ21" s="72"/>
      <c r="AR21" s="72"/>
      <c r="AS21" s="72"/>
      <c r="AT21" s="72"/>
      <c r="AU21" s="72"/>
    </row>
    <row r="22" spans="1:66" s="201" customFormat="1" ht="14.1" customHeight="1">
      <c r="A22" s="206"/>
      <c r="B22" s="283" t="s">
        <v>13</v>
      </c>
      <c r="C22" s="889" t="s">
        <v>1147</v>
      </c>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83"/>
      <c r="C23" s="889"/>
      <c r="D23" s="889"/>
      <c r="E23" s="889"/>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89"/>
      <c r="AE23" s="889"/>
      <c r="AF23" s="889"/>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4" t="s">
        <v>64</v>
      </c>
      <c r="C24" s="889" t="s">
        <v>1148</v>
      </c>
      <c r="D24" s="889"/>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89"/>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204"/>
      <c r="C25" s="889"/>
      <c r="D25" s="889"/>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c r="AD25" s="889"/>
      <c r="AE25" s="889"/>
      <c r="AF25" s="889"/>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204"/>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8.2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343" t="s">
        <v>473</v>
      </c>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7"/>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71" t="s">
        <v>474</v>
      </c>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361" t="s">
        <v>475</v>
      </c>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362"/>
      <c r="C31" s="362"/>
      <c r="D31" s="362"/>
      <c r="E31" s="362"/>
      <c r="F31" s="362"/>
      <c r="G31" s="362"/>
      <c r="H31" s="362"/>
      <c r="I31" s="362"/>
      <c r="J31" s="362"/>
      <c r="K31" s="362"/>
      <c r="L31" s="362"/>
      <c r="M31" s="362"/>
      <c r="N31" s="362"/>
      <c r="O31" s="362"/>
      <c r="P31" s="362"/>
      <c r="Q31" s="362"/>
      <c r="R31" s="362"/>
      <c r="S31" s="51" t="s">
        <v>313</v>
      </c>
      <c r="T31" s="52"/>
      <c r="U31" s="52"/>
      <c r="V31" s="52"/>
      <c r="W31" s="53"/>
      <c r="X31" s="265" t="s">
        <v>101</v>
      </c>
      <c r="Y31" s="266"/>
      <c r="Z31" s="51" t="s">
        <v>477</v>
      </c>
      <c r="AA31" s="52"/>
      <c r="AB31" s="52"/>
      <c r="AC31" s="52"/>
      <c r="AD31" s="53"/>
      <c r="AE31" s="265" t="s">
        <v>101</v>
      </c>
      <c r="AF31" s="266"/>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673" t="s">
        <v>928</v>
      </c>
      <c r="C32" s="674"/>
      <c r="D32" s="674"/>
      <c r="E32" s="674"/>
      <c r="F32" s="674"/>
      <c r="G32" s="674"/>
      <c r="H32" s="674"/>
      <c r="I32" s="674"/>
      <c r="J32" s="674"/>
      <c r="K32" s="674"/>
      <c r="L32" s="674"/>
      <c r="M32" s="674"/>
      <c r="N32" s="674"/>
      <c r="O32" s="674"/>
      <c r="P32" s="674"/>
      <c r="Q32" s="674"/>
      <c r="R32" s="675"/>
      <c r="S32" s="719" t="s">
        <v>480</v>
      </c>
      <c r="T32" s="720"/>
      <c r="U32" s="720"/>
      <c r="V32" s="720"/>
      <c r="W32" s="944"/>
      <c r="X32" s="690"/>
      <c r="Y32" s="691"/>
      <c r="Z32" s="751" t="s">
        <v>480</v>
      </c>
      <c r="AA32" s="720"/>
      <c r="AB32" s="720"/>
      <c r="AC32" s="720"/>
      <c r="AD32" s="944"/>
      <c r="AE32" s="690"/>
      <c r="AF32" s="691"/>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679"/>
      <c r="C33" s="680"/>
      <c r="D33" s="680"/>
      <c r="E33" s="680"/>
      <c r="F33" s="680"/>
      <c r="G33" s="680"/>
      <c r="H33" s="680"/>
      <c r="I33" s="680"/>
      <c r="J33" s="680"/>
      <c r="K33" s="680"/>
      <c r="L33" s="680"/>
      <c r="M33" s="680"/>
      <c r="N33" s="680"/>
      <c r="O33" s="680"/>
      <c r="P33" s="680"/>
      <c r="Q33" s="680"/>
      <c r="R33" s="681"/>
      <c r="S33" s="716"/>
      <c r="T33" s="717"/>
      <c r="U33" s="717"/>
      <c r="V33" s="717"/>
      <c r="W33" s="945"/>
      <c r="X33" s="692"/>
      <c r="Y33" s="693"/>
      <c r="Z33" s="752"/>
      <c r="AA33" s="717"/>
      <c r="AB33" s="717"/>
      <c r="AC33" s="717"/>
      <c r="AD33" s="945"/>
      <c r="AE33" s="692"/>
      <c r="AF33" s="69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ht="15" customHeight="1">
      <c r="B36" s="283"/>
      <c r="C36" s="889" t="s">
        <v>1149</v>
      </c>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O36" s="72"/>
      <c r="AP36" s="72"/>
      <c r="AQ36" s="72"/>
      <c r="AR36" s="72"/>
      <c r="AS36" s="72"/>
      <c r="AT36" s="72"/>
      <c r="AU36" s="72"/>
    </row>
    <row r="37" spans="1:66" s="201" customFormat="1" ht="9" customHeight="1">
      <c r="A37" s="206"/>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c r="A38" s="363" t="s">
        <v>832</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7"/>
      <c r="AI38" s="207"/>
      <c r="AJ38" s="207"/>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7.5" customHeight="1">
      <c r="A39" s="71"/>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361" t="s">
        <v>478</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71"/>
      <c r="B41" s="51" t="s">
        <v>476</v>
      </c>
      <c r="C41" s="52"/>
      <c r="D41" s="52"/>
      <c r="E41" s="52"/>
      <c r="F41" s="52"/>
      <c r="G41" s="52"/>
      <c r="H41" s="52"/>
      <c r="I41" s="52"/>
      <c r="J41" s="52"/>
      <c r="K41" s="52"/>
      <c r="L41" s="52"/>
      <c r="M41" s="52"/>
      <c r="N41" s="52"/>
      <c r="O41" s="52"/>
      <c r="P41" s="52"/>
      <c r="Q41" s="52"/>
      <c r="R41" s="53"/>
      <c r="S41" s="52" t="s">
        <v>313</v>
      </c>
      <c r="T41" s="52"/>
      <c r="U41" s="52"/>
      <c r="V41" s="52"/>
      <c r="W41" s="53"/>
      <c r="X41" s="265" t="s">
        <v>101</v>
      </c>
      <c r="Y41" s="266"/>
      <c r="Z41" s="51" t="s">
        <v>477</v>
      </c>
      <c r="AA41" s="52"/>
      <c r="AB41" s="52"/>
      <c r="AC41" s="52"/>
      <c r="AD41" s="53"/>
      <c r="AE41" s="265" t="s">
        <v>101</v>
      </c>
      <c r="AF41" s="266"/>
      <c r="AG41" s="204"/>
      <c r="AH41" s="207"/>
      <c r="AI41" s="1059"/>
      <c r="AJ41" s="1059"/>
      <c r="AK41" s="1059"/>
      <c r="AL41" s="1059"/>
      <c r="AM41" s="1059"/>
      <c r="AN41" s="1059"/>
      <c r="AO41" s="1059"/>
      <c r="AP41" s="1059"/>
      <c r="AQ41" s="1059"/>
      <c r="AR41" s="1059"/>
      <c r="AS41" s="1059"/>
      <c r="AT41" s="1059"/>
      <c r="AU41" s="1059"/>
      <c r="AV41" s="1059"/>
      <c r="AW41" s="1059"/>
      <c r="AX41" s="1059"/>
      <c r="AY41" s="1059"/>
      <c r="AZ41" s="1059"/>
      <c r="BA41" s="1059"/>
      <c r="BB41" s="1059"/>
      <c r="BC41" s="1059"/>
      <c r="BD41" s="1059"/>
      <c r="BE41" s="1059"/>
      <c r="BF41" s="1059"/>
      <c r="BG41" s="1059"/>
      <c r="BH41" s="1059"/>
      <c r="BI41" s="1059"/>
      <c r="BJ41" s="1059"/>
      <c r="BK41" s="1059"/>
      <c r="BL41" s="1059"/>
      <c r="BM41" s="1059"/>
      <c r="BN41" s="1059"/>
    </row>
    <row r="42" spans="1:66" s="201" customFormat="1" ht="12.95" customHeight="1">
      <c r="A42" s="71"/>
      <c r="B42" s="673" t="s">
        <v>479</v>
      </c>
      <c r="C42" s="674"/>
      <c r="D42" s="674"/>
      <c r="E42" s="674"/>
      <c r="F42" s="674"/>
      <c r="G42" s="674"/>
      <c r="H42" s="674"/>
      <c r="I42" s="674"/>
      <c r="J42" s="674"/>
      <c r="K42" s="674"/>
      <c r="L42" s="674"/>
      <c r="M42" s="674"/>
      <c r="N42" s="674"/>
      <c r="O42" s="674"/>
      <c r="P42" s="674"/>
      <c r="Q42" s="674"/>
      <c r="R42" s="675"/>
      <c r="S42" s="719" t="s">
        <v>480</v>
      </c>
      <c r="T42" s="720"/>
      <c r="U42" s="720"/>
      <c r="V42" s="720"/>
      <c r="W42" s="944"/>
      <c r="X42" s="684"/>
      <c r="Y42" s="685"/>
      <c r="Z42" s="751" t="s">
        <v>480</v>
      </c>
      <c r="AA42" s="720"/>
      <c r="AB42" s="720"/>
      <c r="AC42" s="720"/>
      <c r="AD42" s="944"/>
      <c r="AE42" s="684"/>
      <c r="AF42" s="685"/>
      <c r="AG42" s="204"/>
      <c r="AH42" s="207"/>
      <c r="AI42" s="1059"/>
      <c r="AJ42" s="1059"/>
      <c r="AK42" s="1059"/>
      <c r="AL42" s="1059"/>
      <c r="AM42" s="1059"/>
      <c r="AN42" s="1059"/>
      <c r="AO42" s="1059"/>
      <c r="AP42" s="1059"/>
      <c r="AQ42" s="1059"/>
      <c r="AR42" s="1059"/>
      <c r="AS42" s="1059"/>
      <c r="AT42" s="1059"/>
      <c r="AU42" s="1059"/>
      <c r="AV42" s="1059"/>
      <c r="AW42" s="1059"/>
      <c r="AX42" s="1059"/>
      <c r="AY42" s="1059"/>
      <c r="AZ42" s="1059"/>
      <c r="BA42" s="1059"/>
      <c r="BB42" s="1059"/>
      <c r="BC42" s="1059"/>
      <c r="BD42" s="1059"/>
      <c r="BE42" s="1059"/>
      <c r="BF42" s="1059"/>
      <c r="BG42" s="1059"/>
      <c r="BH42" s="1059"/>
      <c r="BI42" s="1059"/>
      <c r="BJ42" s="1059"/>
      <c r="BK42" s="1059"/>
      <c r="BL42" s="1059"/>
      <c r="BM42" s="1059"/>
      <c r="BN42" s="1059"/>
    </row>
    <row r="43" spans="1:66" s="201" customFormat="1" ht="12.95" customHeight="1">
      <c r="A43" s="71"/>
      <c r="B43" s="679"/>
      <c r="C43" s="680"/>
      <c r="D43" s="680"/>
      <c r="E43" s="680"/>
      <c r="F43" s="680"/>
      <c r="G43" s="680"/>
      <c r="H43" s="680"/>
      <c r="I43" s="680"/>
      <c r="J43" s="680"/>
      <c r="K43" s="680"/>
      <c r="L43" s="680"/>
      <c r="M43" s="680"/>
      <c r="N43" s="680"/>
      <c r="O43" s="680"/>
      <c r="P43" s="680"/>
      <c r="Q43" s="680"/>
      <c r="R43" s="681"/>
      <c r="S43" s="716"/>
      <c r="T43" s="717"/>
      <c r="U43" s="717"/>
      <c r="V43" s="717"/>
      <c r="W43" s="945"/>
      <c r="X43" s="686"/>
      <c r="Y43" s="687"/>
      <c r="Z43" s="752"/>
      <c r="AA43" s="717"/>
      <c r="AB43" s="717"/>
      <c r="AC43" s="717"/>
      <c r="AD43" s="945"/>
      <c r="AE43" s="686"/>
      <c r="AF43" s="687"/>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2.95" customHeight="1">
      <c r="A44" s="206"/>
      <c r="B44" s="673" t="s">
        <v>481</v>
      </c>
      <c r="C44" s="674"/>
      <c r="D44" s="674"/>
      <c r="E44" s="674"/>
      <c r="F44" s="674"/>
      <c r="G44" s="674"/>
      <c r="H44" s="674"/>
      <c r="I44" s="674"/>
      <c r="J44" s="674"/>
      <c r="K44" s="674"/>
      <c r="L44" s="674"/>
      <c r="M44" s="674"/>
      <c r="N44" s="674"/>
      <c r="O44" s="674"/>
      <c r="P44" s="674"/>
      <c r="Q44" s="674"/>
      <c r="R44" s="675"/>
      <c r="S44" s="719" t="s">
        <v>480</v>
      </c>
      <c r="T44" s="720"/>
      <c r="U44" s="720"/>
      <c r="V44" s="720"/>
      <c r="W44" s="944"/>
      <c r="X44" s="686"/>
      <c r="Y44" s="687"/>
      <c r="Z44" s="751" t="s">
        <v>480</v>
      </c>
      <c r="AA44" s="720"/>
      <c r="AB44" s="720"/>
      <c r="AC44" s="720"/>
      <c r="AD44" s="944"/>
      <c r="AE44" s="686"/>
      <c r="AF44" s="687"/>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2.95" customHeight="1">
      <c r="A45" s="206"/>
      <c r="B45" s="679"/>
      <c r="C45" s="680"/>
      <c r="D45" s="680"/>
      <c r="E45" s="680"/>
      <c r="F45" s="680"/>
      <c r="G45" s="680"/>
      <c r="H45" s="680"/>
      <c r="I45" s="680"/>
      <c r="J45" s="680"/>
      <c r="K45" s="680"/>
      <c r="L45" s="680"/>
      <c r="M45" s="680"/>
      <c r="N45" s="680"/>
      <c r="O45" s="680"/>
      <c r="P45" s="680"/>
      <c r="Q45" s="680"/>
      <c r="R45" s="681"/>
      <c r="S45" s="716"/>
      <c r="T45" s="717"/>
      <c r="U45" s="717"/>
      <c r="V45" s="717"/>
      <c r="W45" s="945"/>
      <c r="X45" s="686"/>
      <c r="Y45" s="687"/>
      <c r="Z45" s="752"/>
      <c r="AA45" s="717"/>
      <c r="AB45" s="717"/>
      <c r="AC45" s="717"/>
      <c r="AD45" s="945"/>
      <c r="AE45" s="686"/>
      <c r="AF45" s="687"/>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2.95" customHeight="1">
      <c r="A46" s="206"/>
      <c r="B46" s="673" t="s">
        <v>482</v>
      </c>
      <c r="C46" s="674"/>
      <c r="D46" s="674"/>
      <c r="E46" s="674"/>
      <c r="F46" s="674"/>
      <c r="G46" s="674"/>
      <c r="H46" s="674"/>
      <c r="I46" s="674"/>
      <c r="J46" s="674"/>
      <c r="K46" s="674"/>
      <c r="L46" s="674"/>
      <c r="M46" s="674"/>
      <c r="N46" s="674"/>
      <c r="O46" s="674"/>
      <c r="P46" s="674"/>
      <c r="Q46" s="674"/>
      <c r="R46" s="675"/>
      <c r="S46" s="719" t="s">
        <v>480</v>
      </c>
      <c r="T46" s="720"/>
      <c r="U46" s="720"/>
      <c r="V46" s="720"/>
      <c r="W46" s="944"/>
      <c r="X46" s="686"/>
      <c r="Y46" s="687"/>
      <c r="Z46" s="751" t="s">
        <v>480</v>
      </c>
      <c r="AA46" s="720"/>
      <c r="AB46" s="720"/>
      <c r="AC46" s="720"/>
      <c r="AD46" s="944"/>
      <c r="AE46" s="686"/>
      <c r="AF46" s="687"/>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2.95" customHeight="1">
      <c r="A47" s="206"/>
      <c r="B47" s="679"/>
      <c r="C47" s="680"/>
      <c r="D47" s="680"/>
      <c r="E47" s="680"/>
      <c r="F47" s="680"/>
      <c r="G47" s="680"/>
      <c r="H47" s="680"/>
      <c r="I47" s="680"/>
      <c r="J47" s="680"/>
      <c r="K47" s="680"/>
      <c r="L47" s="680"/>
      <c r="M47" s="680"/>
      <c r="N47" s="680"/>
      <c r="O47" s="680"/>
      <c r="P47" s="680"/>
      <c r="Q47" s="680"/>
      <c r="R47" s="681"/>
      <c r="S47" s="716"/>
      <c r="T47" s="717"/>
      <c r="U47" s="717"/>
      <c r="V47" s="717"/>
      <c r="W47" s="945"/>
      <c r="X47" s="686"/>
      <c r="Y47" s="687"/>
      <c r="Z47" s="752"/>
      <c r="AA47" s="717"/>
      <c r="AB47" s="717"/>
      <c r="AC47" s="717"/>
      <c r="AD47" s="945"/>
      <c r="AE47" s="686"/>
      <c r="AF47" s="687"/>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2.95" customHeight="1">
      <c r="A48" s="206"/>
      <c r="B48" s="673" t="s">
        <v>483</v>
      </c>
      <c r="C48" s="674"/>
      <c r="D48" s="674"/>
      <c r="E48" s="674"/>
      <c r="F48" s="674"/>
      <c r="G48" s="674"/>
      <c r="H48" s="674"/>
      <c r="I48" s="674"/>
      <c r="J48" s="674"/>
      <c r="K48" s="674"/>
      <c r="L48" s="674"/>
      <c r="M48" s="674"/>
      <c r="N48" s="674"/>
      <c r="O48" s="674"/>
      <c r="P48" s="674"/>
      <c r="Q48" s="674"/>
      <c r="R48" s="675"/>
      <c r="S48" s="719" t="s">
        <v>480</v>
      </c>
      <c r="T48" s="720"/>
      <c r="U48" s="720"/>
      <c r="V48" s="720"/>
      <c r="W48" s="944"/>
      <c r="X48" s="686"/>
      <c r="Y48" s="687"/>
      <c r="Z48" s="751" t="s">
        <v>480</v>
      </c>
      <c r="AA48" s="720"/>
      <c r="AB48" s="720"/>
      <c r="AC48" s="720"/>
      <c r="AD48" s="944"/>
      <c r="AE48" s="686"/>
      <c r="AF48" s="687"/>
      <c r="AG48" s="254" t="str">
        <f>CONCATENATE(AG49,X48,AE48)</f>
        <v>0</v>
      </c>
      <c r="AH48" s="207"/>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2.95" customHeight="1">
      <c r="A49" s="206"/>
      <c r="B49" s="679"/>
      <c r="C49" s="680"/>
      <c r="D49" s="680"/>
      <c r="E49" s="680"/>
      <c r="F49" s="680"/>
      <c r="G49" s="680"/>
      <c r="H49" s="680"/>
      <c r="I49" s="680"/>
      <c r="J49" s="680"/>
      <c r="K49" s="680"/>
      <c r="L49" s="680"/>
      <c r="M49" s="680"/>
      <c r="N49" s="680"/>
      <c r="O49" s="680"/>
      <c r="P49" s="680"/>
      <c r="Q49" s="680"/>
      <c r="R49" s="681"/>
      <c r="S49" s="716"/>
      <c r="T49" s="717"/>
      <c r="U49" s="717"/>
      <c r="V49" s="717"/>
      <c r="W49" s="945"/>
      <c r="X49" s="686"/>
      <c r="Y49" s="687"/>
      <c r="Z49" s="752"/>
      <c r="AA49" s="717"/>
      <c r="AB49" s="717"/>
      <c r="AC49" s="717"/>
      <c r="AD49" s="945"/>
      <c r="AE49" s="686"/>
      <c r="AF49" s="687"/>
      <c r="AG49" s="254">
        <f>'2'!AF42</f>
        <v>0</v>
      </c>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2.95" customHeight="1">
      <c r="A50" s="206"/>
      <c r="B50" s="673" t="s">
        <v>484</v>
      </c>
      <c r="C50" s="674"/>
      <c r="D50" s="674"/>
      <c r="E50" s="674"/>
      <c r="F50" s="674"/>
      <c r="G50" s="674"/>
      <c r="H50" s="674"/>
      <c r="I50" s="674"/>
      <c r="J50" s="674"/>
      <c r="K50" s="674"/>
      <c r="L50" s="674"/>
      <c r="M50" s="674"/>
      <c r="N50" s="674"/>
      <c r="O50" s="674"/>
      <c r="P50" s="674"/>
      <c r="Q50" s="674"/>
      <c r="R50" s="675"/>
      <c r="S50" s="719" t="s">
        <v>480</v>
      </c>
      <c r="T50" s="720"/>
      <c r="U50" s="720"/>
      <c r="V50" s="720"/>
      <c r="W50" s="944"/>
      <c r="X50" s="686"/>
      <c r="Y50" s="687"/>
      <c r="Z50" s="751" t="s">
        <v>480</v>
      </c>
      <c r="AA50" s="720"/>
      <c r="AB50" s="720"/>
      <c r="AC50" s="720"/>
      <c r="AD50" s="944"/>
      <c r="AE50" s="686"/>
      <c r="AF50" s="687"/>
      <c r="AG50" s="254" t="str">
        <f>CONCATENATE(AG51,X50,AE50)</f>
        <v>0</v>
      </c>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2.95" customHeight="1">
      <c r="A51" s="206"/>
      <c r="B51" s="679"/>
      <c r="C51" s="680"/>
      <c r="D51" s="680"/>
      <c r="E51" s="680"/>
      <c r="F51" s="680"/>
      <c r="G51" s="680"/>
      <c r="H51" s="680"/>
      <c r="I51" s="680"/>
      <c r="J51" s="680"/>
      <c r="K51" s="680"/>
      <c r="L51" s="680"/>
      <c r="M51" s="680"/>
      <c r="N51" s="680"/>
      <c r="O51" s="680"/>
      <c r="P51" s="680"/>
      <c r="Q51" s="680"/>
      <c r="R51" s="681"/>
      <c r="S51" s="716"/>
      <c r="T51" s="717"/>
      <c r="U51" s="717"/>
      <c r="V51" s="717"/>
      <c r="W51" s="945"/>
      <c r="X51" s="686"/>
      <c r="Y51" s="687"/>
      <c r="Z51" s="752"/>
      <c r="AA51" s="717"/>
      <c r="AB51" s="717"/>
      <c r="AC51" s="717"/>
      <c r="AD51" s="945"/>
      <c r="AE51" s="686"/>
      <c r="AF51" s="687"/>
      <c r="AG51" s="254">
        <f>'2'!AF44</f>
        <v>0</v>
      </c>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2.95" customHeight="1">
      <c r="A52" s="206"/>
      <c r="B52" s="673" t="s">
        <v>485</v>
      </c>
      <c r="C52" s="674"/>
      <c r="D52" s="674"/>
      <c r="E52" s="674"/>
      <c r="F52" s="674"/>
      <c r="G52" s="674"/>
      <c r="H52" s="1240"/>
      <c r="I52" s="1240"/>
      <c r="J52" s="1240"/>
      <c r="K52" s="1240"/>
      <c r="L52" s="1240"/>
      <c r="M52" s="1240"/>
      <c r="N52" s="1240"/>
      <c r="O52" s="1240"/>
      <c r="P52" s="1240"/>
      <c r="Q52" s="1240"/>
      <c r="R52" s="721" t="s">
        <v>486</v>
      </c>
      <c r="S52" s="719" t="s">
        <v>480</v>
      </c>
      <c r="T52" s="720"/>
      <c r="U52" s="720"/>
      <c r="V52" s="720"/>
      <c r="W52" s="944"/>
      <c r="X52" s="686"/>
      <c r="Y52" s="687"/>
      <c r="Z52" s="751" t="s">
        <v>480</v>
      </c>
      <c r="AA52" s="720"/>
      <c r="AB52" s="720"/>
      <c r="AC52" s="720"/>
      <c r="AD52" s="944"/>
      <c r="AE52" s="686"/>
      <c r="AF52" s="687"/>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2.95" customHeight="1">
      <c r="A53" s="206"/>
      <c r="B53" s="679"/>
      <c r="C53" s="680"/>
      <c r="D53" s="680"/>
      <c r="E53" s="680"/>
      <c r="F53" s="680"/>
      <c r="G53" s="680"/>
      <c r="H53" s="1241"/>
      <c r="I53" s="1241"/>
      <c r="J53" s="1241"/>
      <c r="K53" s="1241"/>
      <c r="L53" s="1241"/>
      <c r="M53" s="1241"/>
      <c r="N53" s="1241"/>
      <c r="O53" s="1241"/>
      <c r="P53" s="1241"/>
      <c r="Q53" s="1241"/>
      <c r="R53" s="718"/>
      <c r="S53" s="716"/>
      <c r="T53" s="717"/>
      <c r="U53" s="717"/>
      <c r="V53" s="717"/>
      <c r="W53" s="945"/>
      <c r="X53" s="688"/>
      <c r="Y53" s="689"/>
      <c r="Z53" s="752"/>
      <c r="AA53" s="717"/>
      <c r="AB53" s="717"/>
      <c r="AC53" s="717"/>
      <c r="AD53" s="945"/>
      <c r="AE53" s="688"/>
      <c r="AF53" s="689"/>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2.95" customHeight="1">
      <c r="A54" s="206"/>
      <c r="B54" s="157"/>
      <c r="C54" s="157"/>
      <c r="D54" s="157"/>
      <c r="E54" s="157"/>
      <c r="G54" s="157"/>
      <c r="H54" s="157"/>
      <c r="I54" s="157"/>
      <c r="J54" s="157"/>
      <c r="K54" s="157"/>
      <c r="L54" s="157"/>
      <c r="M54" s="157"/>
      <c r="N54" s="157"/>
      <c r="O54" s="157"/>
      <c r="P54" s="157"/>
      <c r="Q54" s="157"/>
      <c r="R54" s="169"/>
      <c r="S54" s="169"/>
      <c r="T54" s="135" t="s">
        <v>1328</v>
      </c>
      <c r="U54" s="364" t="str">
        <f>IF(AG49=3,"「３．市町村の所有」が選択されています。",IF(AG49=4,"「４．その他の所有」が選択されています。","「１」または「２」が選択されています。"))</f>
        <v>「１」または「２」が選択されています。</v>
      </c>
      <c r="X54" s="204"/>
      <c r="AA54" s="204"/>
      <c r="AD54" s="204"/>
      <c r="AE54" s="204"/>
      <c r="AF54" s="204"/>
      <c r="AG54" s="204"/>
      <c r="AH54" s="207"/>
      <c r="AI54" s="69"/>
      <c r="AJ54" s="69"/>
      <c r="AK54" s="69"/>
      <c r="AL54" s="69"/>
      <c r="AM54" s="69" t="s">
        <v>4012</v>
      </c>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2.75" customHeight="1">
      <c r="A55" s="206"/>
      <c r="B55" s="204"/>
      <c r="C55" s="204"/>
      <c r="D55" s="204"/>
      <c r="E55" s="204"/>
      <c r="F55" s="204"/>
      <c r="G55" s="204"/>
      <c r="H55" s="204"/>
      <c r="I55" s="204"/>
      <c r="J55" s="204"/>
      <c r="K55" s="204"/>
      <c r="L55" s="204"/>
      <c r="M55" s="204"/>
      <c r="N55" s="204"/>
      <c r="O55" s="204"/>
      <c r="P55" s="204"/>
      <c r="Q55" s="204"/>
      <c r="R55" s="204"/>
      <c r="S55" s="204"/>
      <c r="T55" s="135" t="s">
        <v>1329</v>
      </c>
      <c r="U55" s="364" t="str">
        <f>IF(AG51=3,"「３．市町村の所有」が選択されています。",IF(AG51=4,"「４．その他の所有」が選択されています。","「１」または「２」が選択されています。"))</f>
        <v>「１」または「２」が選択されています。</v>
      </c>
      <c r="V55" s="204"/>
      <c r="W55" s="204"/>
      <c r="X55" s="204"/>
      <c r="AA55" s="204"/>
      <c r="AB55" s="365"/>
      <c r="AC55" s="297"/>
      <c r="AD55" s="204"/>
      <c r="AE55" s="204"/>
      <c r="AF55" s="204"/>
      <c r="AG55" s="204"/>
      <c r="AH55" s="205"/>
      <c r="AI55" s="69"/>
      <c r="AJ55" s="69"/>
      <c r="AK55" s="69"/>
      <c r="AL55" s="69"/>
      <c r="AM55" s="69" t="s">
        <v>4012</v>
      </c>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5" customHeight="1">
      <c r="A56" s="206"/>
      <c r="B56" s="204"/>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204"/>
      <c r="AB56" s="70"/>
      <c r="AC56" s="70"/>
      <c r="AD56" s="70"/>
      <c r="AE56" s="70"/>
      <c r="AF56" s="70"/>
      <c r="AG56" s="70"/>
      <c r="AH56" s="69"/>
      <c r="AI56" s="69"/>
      <c r="AJ56" s="69"/>
      <c r="AK56" s="69"/>
      <c r="AL56" s="69"/>
      <c r="AM56" s="69"/>
      <c r="AN56" s="72"/>
      <c r="AO56" s="356"/>
      <c r="AP56" s="356"/>
      <c r="AQ56" s="356"/>
      <c r="AR56" s="356"/>
      <c r="AS56" s="356"/>
      <c r="AT56" s="356"/>
      <c r="AU56" s="356"/>
      <c r="AV56" s="72"/>
      <c r="AW56" s="72"/>
      <c r="AX56" s="72"/>
      <c r="AY56" s="72"/>
      <c r="AZ56" s="72"/>
      <c r="BA56" s="72"/>
      <c r="BB56" s="72"/>
      <c r="BC56" s="72"/>
      <c r="BD56" s="72"/>
      <c r="BE56" s="72"/>
      <c r="BF56" s="72"/>
      <c r="BG56" s="72"/>
      <c r="BH56" s="72"/>
      <c r="BI56" s="72"/>
      <c r="BJ56" s="72"/>
      <c r="BK56" s="72"/>
      <c r="BL56" s="72"/>
      <c r="BM56" s="72"/>
      <c r="BN56" s="72"/>
    </row>
    <row r="57" spans="1:66" ht="14.1" customHeight="1">
      <c r="B57" s="283" t="s">
        <v>12</v>
      </c>
      <c r="C57" s="889" t="s">
        <v>1235</v>
      </c>
      <c r="D57" s="889"/>
      <c r="E57" s="889"/>
      <c r="F57" s="889"/>
      <c r="G57" s="889"/>
      <c r="H57" s="889"/>
      <c r="I57" s="889"/>
      <c r="J57" s="889"/>
      <c r="K57" s="889"/>
      <c r="L57" s="889"/>
      <c r="M57" s="889"/>
      <c r="N57" s="889"/>
      <c r="O57" s="889"/>
      <c r="P57" s="889"/>
      <c r="Q57" s="889"/>
      <c r="R57" s="889"/>
      <c r="S57" s="889"/>
      <c r="T57" s="889"/>
      <c r="U57" s="889"/>
      <c r="V57" s="889"/>
      <c r="W57" s="889"/>
      <c r="X57" s="889"/>
      <c r="Y57" s="889"/>
      <c r="Z57" s="889"/>
      <c r="AA57" s="889"/>
      <c r="AB57" s="889"/>
      <c r="AC57" s="889"/>
      <c r="AD57" s="889"/>
      <c r="AE57" s="889"/>
      <c r="AF57" s="889"/>
      <c r="AO57" s="72"/>
      <c r="AP57" s="72"/>
      <c r="AQ57" s="72"/>
      <c r="AR57" s="72"/>
      <c r="AS57" s="72"/>
      <c r="AT57" s="72"/>
      <c r="AU57" s="72"/>
    </row>
    <row r="58" spans="1:66" s="201" customFormat="1" ht="14.1" customHeight="1">
      <c r="A58" s="206"/>
      <c r="B58" s="283" t="s">
        <v>13</v>
      </c>
      <c r="C58" s="889" t="s">
        <v>1150</v>
      </c>
      <c r="D58" s="889"/>
      <c r="E58" s="889"/>
      <c r="F58" s="889"/>
      <c r="G58" s="889"/>
      <c r="H58" s="889"/>
      <c r="I58" s="889"/>
      <c r="J58" s="889"/>
      <c r="K58" s="889"/>
      <c r="L58" s="889"/>
      <c r="M58" s="889"/>
      <c r="N58" s="889"/>
      <c r="O58" s="889"/>
      <c r="P58" s="889"/>
      <c r="Q58" s="889"/>
      <c r="R58" s="889"/>
      <c r="S58" s="889"/>
      <c r="T58" s="889"/>
      <c r="U58" s="889"/>
      <c r="V58" s="889"/>
      <c r="W58" s="889"/>
      <c r="X58" s="889"/>
      <c r="Y58" s="889"/>
      <c r="Z58" s="889"/>
      <c r="AA58" s="889"/>
      <c r="AB58" s="889"/>
      <c r="AC58" s="889"/>
      <c r="AD58" s="889"/>
      <c r="AE58" s="889"/>
      <c r="AF58" s="889"/>
      <c r="AG58" s="204"/>
      <c r="AH58" s="207"/>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row r="59" spans="1:66" s="201" customFormat="1" ht="14.1" customHeight="1">
      <c r="A59" s="206"/>
      <c r="B59" s="204" t="s">
        <v>64</v>
      </c>
      <c r="C59" s="889" t="s">
        <v>1151</v>
      </c>
      <c r="D59" s="889"/>
      <c r="E59" s="889"/>
      <c r="F59" s="889"/>
      <c r="G59" s="889"/>
      <c r="H59" s="889"/>
      <c r="I59" s="889"/>
      <c r="J59" s="889"/>
      <c r="K59" s="889"/>
      <c r="L59" s="889"/>
      <c r="M59" s="889"/>
      <c r="N59" s="889"/>
      <c r="O59" s="889"/>
      <c r="P59" s="889"/>
      <c r="Q59" s="889"/>
      <c r="R59" s="889"/>
      <c r="S59" s="889"/>
      <c r="T59" s="889"/>
      <c r="U59" s="889"/>
      <c r="V59" s="889"/>
      <c r="W59" s="889"/>
      <c r="X59" s="889"/>
      <c r="Y59" s="889"/>
      <c r="Z59" s="889"/>
      <c r="AA59" s="889"/>
      <c r="AB59" s="889"/>
      <c r="AC59" s="889"/>
      <c r="AD59" s="889"/>
      <c r="AE59" s="889"/>
      <c r="AF59" s="889"/>
      <c r="AG59" s="204"/>
      <c r="AH59" s="207"/>
      <c r="AI59" s="207"/>
      <c r="AJ59" s="207"/>
      <c r="AK59" s="69"/>
      <c r="AL59" s="69"/>
      <c r="AM59" s="69"/>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row>
    <row r="60" spans="1:66" s="201" customFormat="1" ht="14.1" customHeight="1">
      <c r="A60" s="206"/>
      <c r="B60" s="204" t="s">
        <v>65</v>
      </c>
      <c r="C60" s="204" t="s">
        <v>1152</v>
      </c>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7"/>
      <c r="AI60" s="69"/>
      <c r="AJ60" s="69"/>
      <c r="AK60" s="69"/>
      <c r="AL60" s="69"/>
      <c r="AM60" s="69"/>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row>
    <row r="61" spans="1:66" s="201" customFormat="1" ht="4.5" customHeight="1">
      <c r="A61" s="206"/>
      <c r="B61" s="204"/>
      <c r="C61" s="204"/>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7"/>
      <c r="AI61" s="69"/>
      <c r="AJ61" s="69"/>
      <c r="AK61" s="69"/>
      <c r="AL61" s="69"/>
      <c r="AM61" s="69"/>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2">
    <mergeCell ref="AE3:AF4"/>
    <mergeCell ref="AE5:AF6"/>
    <mergeCell ref="AE7:AF8"/>
    <mergeCell ref="AE9:AF10"/>
    <mergeCell ref="AE11:AF12"/>
    <mergeCell ref="C36:AF36"/>
    <mergeCell ref="D15:V16"/>
    <mergeCell ref="W15:AD16"/>
    <mergeCell ref="B17:E18"/>
    <mergeCell ref="F17:U18"/>
    <mergeCell ref="V17:V18"/>
    <mergeCell ref="W17:AD18"/>
    <mergeCell ref="B3:C16"/>
    <mergeCell ref="D3:V4"/>
    <mergeCell ref="W3:AD4"/>
    <mergeCell ref="D5:V6"/>
    <mergeCell ref="W5:AD6"/>
    <mergeCell ref="D7:V8"/>
    <mergeCell ref="W7:AD8"/>
    <mergeCell ref="D9:V10"/>
    <mergeCell ref="W9:AD10"/>
    <mergeCell ref="C21:AF21"/>
    <mergeCell ref="D11:V12"/>
    <mergeCell ref="W11:AD12"/>
    <mergeCell ref="D13:V14"/>
    <mergeCell ref="W13:AD14"/>
    <mergeCell ref="AE13:AF14"/>
    <mergeCell ref="AE15:AF16"/>
    <mergeCell ref="AE17:AF18"/>
    <mergeCell ref="C22:AF23"/>
    <mergeCell ref="C24:AF26"/>
    <mergeCell ref="B32:R33"/>
    <mergeCell ref="S32:W33"/>
    <mergeCell ref="Z32:AD33"/>
    <mergeCell ref="AE32:AF33"/>
    <mergeCell ref="X32:Y33"/>
    <mergeCell ref="AI41:BN42"/>
    <mergeCell ref="B42:R43"/>
    <mergeCell ref="S42:W43"/>
    <mergeCell ref="Z42:AD43"/>
    <mergeCell ref="B46:R47"/>
    <mergeCell ref="S46:W47"/>
    <mergeCell ref="Z46:AD47"/>
    <mergeCell ref="B44:R45"/>
    <mergeCell ref="S44:W45"/>
    <mergeCell ref="Z44:AD45"/>
    <mergeCell ref="X42:Y43"/>
    <mergeCell ref="X44:Y45"/>
    <mergeCell ref="X46:Y47"/>
    <mergeCell ref="AE42:AF43"/>
    <mergeCell ref="AE44:AF45"/>
    <mergeCell ref="AE46:AF47"/>
    <mergeCell ref="B48:R49"/>
    <mergeCell ref="S48:W49"/>
    <mergeCell ref="Z48:AD49"/>
    <mergeCell ref="C57:AF57"/>
    <mergeCell ref="C58:AF58"/>
    <mergeCell ref="X48:Y49"/>
    <mergeCell ref="X50:Y51"/>
    <mergeCell ref="X52:Y53"/>
    <mergeCell ref="AE48:AF49"/>
    <mergeCell ref="AE50:AF51"/>
    <mergeCell ref="AE52:AF53"/>
    <mergeCell ref="C59:AF59"/>
    <mergeCell ref="B50:R51"/>
    <mergeCell ref="S50:W51"/>
    <mergeCell ref="Z50:AD51"/>
    <mergeCell ref="B52:G53"/>
    <mergeCell ref="H52:Q53"/>
    <mergeCell ref="R52:R53"/>
    <mergeCell ref="S52:W53"/>
    <mergeCell ref="Z52:AD53"/>
  </mergeCells>
  <phoneticPr fontId="2"/>
  <conditionalFormatting sqref="X32:Y33 AE32:AF33 AE3:AF18">
    <cfRule type="cellIs" dxfId="924" priority="29" operator="notEqual">
      <formula>""</formula>
    </cfRule>
  </conditionalFormatting>
  <conditionalFormatting sqref="AE42:AF53 X42:Y53">
    <cfRule type="cellIs" dxfId="923" priority="28" operator="notEqual">
      <formula>""</formula>
    </cfRule>
  </conditionalFormatting>
  <conditionalFormatting sqref="F17:U18">
    <cfRule type="cellIs" dxfId="922" priority="22" operator="notEqual">
      <formula>""</formula>
    </cfRule>
    <cfRule type="expression" dxfId="921" priority="26">
      <formula>$AE$17=2</formula>
    </cfRule>
    <cfRule type="expression" dxfId="920" priority="27">
      <formula>$AE$17=1</formula>
    </cfRule>
  </conditionalFormatting>
  <conditionalFormatting sqref="H52:Q53">
    <cfRule type="cellIs" dxfId="919" priority="23" operator="notEqual">
      <formula>""</formula>
    </cfRule>
    <cfRule type="expression" dxfId="918" priority="24">
      <formula>AND($X$52=2,$AE$52=2)</formula>
    </cfRule>
    <cfRule type="expression" dxfId="917" priority="25">
      <formula>OR($X$52=1,$AE$52=1)</formula>
    </cfRule>
  </conditionalFormatting>
  <conditionalFormatting sqref="S42:W53">
    <cfRule type="expression" dxfId="916" priority="21">
      <formula>$X$32=2</formula>
    </cfRule>
  </conditionalFormatting>
  <conditionalFormatting sqref="X42:Y53">
    <cfRule type="expression" dxfId="915" priority="20">
      <formula>$X$32=2</formula>
    </cfRule>
  </conditionalFormatting>
  <conditionalFormatting sqref="Z42:AD53">
    <cfRule type="expression" dxfId="914" priority="19">
      <formula>$AE$32=2</formula>
    </cfRule>
  </conditionalFormatting>
  <conditionalFormatting sqref="AE42:AF53">
    <cfRule type="expression" dxfId="913" priority="18">
      <formula>$AE$32=2</formula>
    </cfRule>
  </conditionalFormatting>
  <conditionalFormatting sqref="T54:U54 X48 AE48">
    <cfRule type="expression" dxfId="912" priority="6">
      <formula>NOT(OR($AG$48="122",$AG$48="222",$AG$48="312",$AG$48="421"))</formula>
    </cfRule>
  </conditionalFormatting>
  <conditionalFormatting sqref="T55:U55 X50:Y51 AE50:AF51">
    <cfRule type="expression" dxfId="911" priority="5">
      <formula>NOT(OR($AG$50="122",$AG$50="222",$AG$50="312",$AG$50="421"))</formula>
    </cfRule>
  </conditionalFormatting>
  <conditionalFormatting sqref="T54:U54">
    <cfRule type="expression" dxfId="910" priority="4">
      <formula>OR($X$48=0,$AE$48=0)</formula>
    </cfRule>
  </conditionalFormatting>
  <conditionalFormatting sqref="T55:U55">
    <cfRule type="expression" dxfId="909" priority="3">
      <formula>OR($X$50=0,$AE$50=0)</formula>
    </cfRule>
  </conditionalFormatting>
  <conditionalFormatting sqref="X48:Y49 AE48:AF49">
    <cfRule type="expression" dxfId="908" priority="2">
      <formula>OR($X$48=0,$AE$48=0)</formula>
    </cfRule>
  </conditionalFormatting>
  <conditionalFormatting sqref="X50:Y51 AE50:AF51">
    <cfRule type="expression" dxfId="907" priority="1">
      <formula>OR($X$50=0,$AE$50=0)</formula>
    </cfRule>
  </conditionalFormatting>
  <dataValidations count="1">
    <dataValidation type="list" allowBlank="1" showInputMessage="1" showErrorMessage="1" errorTitle="【注意】" error="左の該当番号を選択してください。" sqref="AE3:AF18 X32:Y33 AE32:AF33 AE42:AF53 X42:Y53" xr:uid="{65AAB982-1C1E-434A-9520-E0EBA5D30B0B}">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06475-7222-4775-8F41-FBDEAA52CC25}">
  <sheetPr codeName="Sheet27"/>
  <dimension ref="A1:BO328"/>
  <sheetViews>
    <sheetView showGridLines="0" view="pageBreakPreview" zoomScaleNormal="100" zoomScaleSheetLayoutView="100" workbookViewId="0">
      <selection activeCell="H4" sqref="H4:M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361" t="s">
        <v>487</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4.45" customHeight="1">
      <c r="A2" s="336"/>
      <c r="B2" s="297"/>
      <c r="C2" s="297"/>
      <c r="D2" s="297"/>
      <c r="E2" s="297"/>
      <c r="F2" s="297"/>
      <c r="G2" s="297"/>
      <c r="H2" s="226" t="s">
        <v>101</v>
      </c>
      <c r="I2" s="223"/>
      <c r="J2" s="223"/>
      <c r="K2" s="223"/>
      <c r="L2" s="223"/>
      <c r="M2" s="223"/>
      <c r="N2" s="223"/>
      <c r="O2" s="223"/>
      <c r="P2" s="223"/>
      <c r="Q2" s="223" t="s">
        <v>446</v>
      </c>
      <c r="R2" s="223"/>
      <c r="S2" s="223"/>
      <c r="T2" s="297"/>
      <c r="U2" s="297"/>
      <c r="V2" s="297"/>
      <c r="W2" s="297"/>
      <c r="X2" s="297"/>
      <c r="Y2" s="297"/>
      <c r="Z2" s="297"/>
      <c r="AA2" s="297"/>
      <c r="AB2" s="297"/>
      <c r="AC2" s="297"/>
      <c r="AD2" s="297"/>
      <c r="AE2" s="297"/>
      <c r="AF2" s="297"/>
      <c r="AG2" s="297"/>
      <c r="AH2" s="101"/>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339" customFormat="1" ht="15" customHeight="1">
      <c r="A3" s="206"/>
      <c r="B3" s="809" t="s">
        <v>488</v>
      </c>
      <c r="C3" s="810"/>
      <c r="D3" s="810"/>
      <c r="E3" s="810"/>
      <c r="F3" s="810"/>
      <c r="G3" s="811"/>
      <c r="H3" s="1230" t="s">
        <v>313</v>
      </c>
      <c r="I3" s="1230"/>
      <c r="J3" s="1230"/>
      <c r="K3" s="1230"/>
      <c r="L3" s="1230"/>
      <c r="M3" s="1230"/>
      <c r="N3" s="1230" t="s">
        <v>477</v>
      </c>
      <c r="O3" s="1230"/>
      <c r="P3" s="1230"/>
      <c r="Q3" s="1230"/>
      <c r="R3" s="1230"/>
      <c r="S3" s="1230"/>
      <c r="T3" s="204"/>
      <c r="U3" s="204"/>
      <c r="V3" s="204"/>
      <c r="W3" s="204"/>
      <c r="X3" s="204"/>
      <c r="Y3" s="204"/>
      <c r="Z3" s="204"/>
      <c r="AA3" s="204"/>
      <c r="AB3" s="204"/>
      <c r="AC3" s="70"/>
      <c r="AD3" s="70"/>
      <c r="AE3" s="70"/>
      <c r="AF3" s="70"/>
      <c r="AG3" s="70"/>
      <c r="AH3" s="69"/>
      <c r="AI3" s="69"/>
      <c r="AJ3" s="69"/>
      <c r="AK3" s="338"/>
      <c r="AL3" s="338"/>
      <c r="AM3" s="338"/>
      <c r="AN3" s="335"/>
      <c r="AO3" s="72"/>
      <c r="AP3" s="72"/>
      <c r="AQ3" s="72"/>
      <c r="AR3" s="72"/>
      <c r="AS3" s="72"/>
      <c r="AT3" s="72"/>
      <c r="AU3" s="72"/>
      <c r="AV3" s="335"/>
      <c r="AW3" s="335"/>
      <c r="AX3" s="335"/>
      <c r="AY3" s="335"/>
      <c r="AZ3" s="335"/>
      <c r="BA3" s="335"/>
      <c r="BB3" s="335"/>
      <c r="BC3" s="335"/>
      <c r="BD3" s="335"/>
      <c r="BE3" s="335"/>
      <c r="BF3" s="335"/>
      <c r="BG3" s="335"/>
      <c r="BH3" s="335"/>
      <c r="BI3" s="335"/>
      <c r="BJ3" s="335"/>
      <c r="BK3" s="335"/>
      <c r="BL3" s="335"/>
      <c r="BM3" s="335"/>
      <c r="BN3" s="335"/>
    </row>
    <row r="4" spans="1:66" s="201" customFormat="1" ht="14.45" customHeight="1">
      <c r="A4" s="206"/>
      <c r="B4" s="719" t="s">
        <v>489</v>
      </c>
      <c r="C4" s="720"/>
      <c r="D4" s="720"/>
      <c r="E4" s="720"/>
      <c r="F4" s="720"/>
      <c r="G4" s="720"/>
      <c r="H4" s="1165"/>
      <c r="I4" s="1166"/>
      <c r="J4" s="1166"/>
      <c r="K4" s="1166"/>
      <c r="L4" s="1166"/>
      <c r="M4" s="1222"/>
      <c r="N4" s="1223"/>
      <c r="O4" s="1166"/>
      <c r="P4" s="1166"/>
      <c r="Q4" s="1166"/>
      <c r="R4" s="1166"/>
      <c r="S4" s="1167"/>
      <c r="T4" s="204"/>
      <c r="U4" s="366"/>
      <c r="V4" s="366"/>
      <c r="W4" s="366"/>
      <c r="X4" s="366"/>
      <c r="Y4" s="366"/>
      <c r="Z4" s="366"/>
      <c r="AA4" s="366"/>
      <c r="AB4" s="204"/>
      <c r="AC4" s="70"/>
      <c r="AD4" s="70"/>
      <c r="AE4" s="70"/>
      <c r="AF4" s="70"/>
      <c r="AG4" s="70"/>
      <c r="AH4" s="69"/>
      <c r="AI4" s="72"/>
      <c r="AJ4" s="72"/>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4.45" customHeight="1">
      <c r="A5" s="206"/>
      <c r="B5" s="716"/>
      <c r="C5" s="717"/>
      <c r="D5" s="717"/>
      <c r="E5" s="717"/>
      <c r="F5" s="717"/>
      <c r="G5" s="717"/>
      <c r="H5" s="1161"/>
      <c r="I5" s="1162"/>
      <c r="J5" s="1162"/>
      <c r="K5" s="1162"/>
      <c r="L5" s="1162"/>
      <c r="M5" s="1217"/>
      <c r="N5" s="1219"/>
      <c r="O5" s="1162"/>
      <c r="P5" s="1162"/>
      <c r="Q5" s="1162"/>
      <c r="R5" s="1162"/>
      <c r="S5" s="1163"/>
      <c r="T5" s="204"/>
      <c r="U5" s="366"/>
      <c r="V5" s="366"/>
      <c r="W5" s="366"/>
      <c r="X5" s="366"/>
      <c r="Y5" s="366"/>
      <c r="Z5" s="366"/>
      <c r="AA5" s="366"/>
      <c r="AB5" s="204"/>
      <c r="AC5" s="70"/>
      <c r="AD5" s="70"/>
      <c r="AE5" s="70"/>
      <c r="AF5" s="70"/>
      <c r="AG5" s="70"/>
      <c r="AH5" s="69"/>
      <c r="AI5" s="101"/>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45" customHeight="1">
      <c r="A6" s="206"/>
      <c r="B6" s="719" t="s">
        <v>490</v>
      </c>
      <c r="C6" s="720"/>
      <c r="D6" s="720"/>
      <c r="E6" s="720"/>
      <c r="F6" s="720"/>
      <c r="G6" s="720"/>
      <c r="H6" s="1156"/>
      <c r="I6" s="1157"/>
      <c r="J6" s="1157"/>
      <c r="K6" s="1157"/>
      <c r="L6" s="1157"/>
      <c r="M6" s="1216"/>
      <c r="N6" s="1218"/>
      <c r="O6" s="1157"/>
      <c r="P6" s="1157"/>
      <c r="Q6" s="1157"/>
      <c r="R6" s="1157"/>
      <c r="S6" s="1158"/>
      <c r="T6" s="204"/>
      <c r="U6" s="366"/>
      <c r="V6" s="366"/>
      <c r="W6" s="366"/>
      <c r="X6" s="366"/>
      <c r="Y6" s="366"/>
      <c r="Z6" s="366"/>
      <c r="AA6" s="366"/>
      <c r="AB6" s="204"/>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45" customHeight="1">
      <c r="A7" s="206"/>
      <c r="B7" s="716"/>
      <c r="C7" s="717"/>
      <c r="D7" s="717"/>
      <c r="E7" s="717"/>
      <c r="F7" s="717"/>
      <c r="G7" s="717"/>
      <c r="H7" s="1161"/>
      <c r="I7" s="1162"/>
      <c r="J7" s="1162"/>
      <c r="K7" s="1162"/>
      <c r="L7" s="1162"/>
      <c r="M7" s="1217"/>
      <c r="N7" s="1219"/>
      <c r="O7" s="1162"/>
      <c r="P7" s="1162"/>
      <c r="Q7" s="1162"/>
      <c r="R7" s="1162"/>
      <c r="S7" s="1163"/>
      <c r="T7" s="204"/>
      <c r="U7" s="366"/>
      <c r="V7" s="366"/>
      <c r="W7" s="366"/>
      <c r="X7" s="366"/>
      <c r="Y7" s="366"/>
      <c r="Z7" s="366"/>
      <c r="AA7" s="366"/>
      <c r="AB7" s="204"/>
      <c r="AC7" s="70"/>
      <c r="AD7" s="70"/>
      <c r="AE7" s="70"/>
      <c r="AF7" s="70"/>
      <c r="AG7" s="70"/>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4.45" customHeight="1">
      <c r="A8" s="206"/>
      <c r="B8" s="719" t="s">
        <v>491</v>
      </c>
      <c r="C8" s="720"/>
      <c r="D8" s="720"/>
      <c r="E8" s="720"/>
      <c r="F8" s="720"/>
      <c r="G8" s="720"/>
      <c r="H8" s="1156"/>
      <c r="I8" s="1157"/>
      <c r="J8" s="1157"/>
      <c r="K8" s="1157"/>
      <c r="L8" s="1157"/>
      <c r="M8" s="1216"/>
      <c r="N8" s="1218"/>
      <c r="O8" s="1157"/>
      <c r="P8" s="1157"/>
      <c r="Q8" s="1157"/>
      <c r="R8" s="1157"/>
      <c r="S8" s="1158"/>
      <c r="T8" s="204"/>
      <c r="U8" s="366"/>
      <c r="V8" s="366"/>
      <c r="W8" s="366"/>
      <c r="X8" s="366"/>
      <c r="Y8" s="366"/>
      <c r="Z8" s="366"/>
      <c r="AA8" s="366"/>
      <c r="AB8" s="204"/>
      <c r="AC8" s="70"/>
      <c r="AD8" s="70"/>
      <c r="AE8" s="70"/>
      <c r="AF8" s="70"/>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45" customHeight="1">
      <c r="A9" s="206"/>
      <c r="B9" s="716"/>
      <c r="C9" s="717"/>
      <c r="D9" s="717"/>
      <c r="E9" s="717"/>
      <c r="F9" s="717"/>
      <c r="G9" s="717"/>
      <c r="H9" s="1161"/>
      <c r="I9" s="1162"/>
      <c r="J9" s="1162"/>
      <c r="K9" s="1162"/>
      <c r="L9" s="1162"/>
      <c r="M9" s="1217"/>
      <c r="N9" s="1219"/>
      <c r="O9" s="1162"/>
      <c r="P9" s="1162"/>
      <c r="Q9" s="1162"/>
      <c r="R9" s="1162"/>
      <c r="S9" s="1163"/>
      <c r="T9" s="204"/>
      <c r="U9" s="366"/>
      <c r="V9" s="366"/>
      <c r="W9" s="366"/>
      <c r="X9" s="366"/>
      <c r="Y9" s="366"/>
      <c r="Z9" s="366"/>
      <c r="AA9" s="366"/>
      <c r="AB9" s="204"/>
      <c r="AC9" s="70"/>
      <c r="AD9" s="70"/>
      <c r="AE9" s="70"/>
      <c r="AF9" s="70"/>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45" customHeight="1">
      <c r="A10" s="206"/>
      <c r="B10" s="719" t="s">
        <v>303</v>
      </c>
      <c r="C10" s="720"/>
      <c r="D10" s="720"/>
      <c r="E10" s="720"/>
      <c r="F10" s="720"/>
      <c r="G10" s="720"/>
      <c r="H10" s="1156"/>
      <c r="I10" s="1157"/>
      <c r="J10" s="1157"/>
      <c r="K10" s="1157"/>
      <c r="L10" s="1157"/>
      <c r="M10" s="1216"/>
      <c r="N10" s="1218"/>
      <c r="O10" s="1157"/>
      <c r="P10" s="1157"/>
      <c r="Q10" s="1157"/>
      <c r="R10" s="1157"/>
      <c r="S10" s="1158"/>
      <c r="T10" s="204"/>
      <c r="U10" s="366"/>
      <c r="V10" s="366"/>
      <c r="W10" s="366"/>
      <c r="X10" s="366"/>
      <c r="Y10" s="366"/>
      <c r="Z10" s="366"/>
      <c r="AA10" s="366"/>
      <c r="AB10" s="204"/>
      <c r="AC10" s="70"/>
      <c r="AD10" s="70"/>
      <c r="AE10" s="70"/>
      <c r="AF10" s="70"/>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45" customHeight="1">
      <c r="A11" s="206"/>
      <c r="B11" s="716"/>
      <c r="C11" s="717"/>
      <c r="D11" s="717"/>
      <c r="E11" s="717"/>
      <c r="F11" s="717"/>
      <c r="G11" s="717"/>
      <c r="H11" s="1161"/>
      <c r="I11" s="1162"/>
      <c r="J11" s="1162"/>
      <c r="K11" s="1162"/>
      <c r="L11" s="1162"/>
      <c r="M11" s="1217"/>
      <c r="N11" s="1219"/>
      <c r="O11" s="1162"/>
      <c r="P11" s="1162"/>
      <c r="Q11" s="1162"/>
      <c r="R11" s="1162"/>
      <c r="S11" s="1163"/>
      <c r="T11" s="204"/>
      <c r="U11" s="366"/>
      <c r="V11" s="366"/>
      <c r="W11" s="366"/>
      <c r="X11" s="366"/>
      <c r="Y11" s="366"/>
      <c r="Z11" s="366"/>
      <c r="AA11" s="366"/>
      <c r="AB11" s="204"/>
      <c r="AC11" s="70"/>
      <c r="AD11" s="70"/>
      <c r="AE11" s="70"/>
      <c r="AF11" s="70"/>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45" customHeight="1">
      <c r="A12" s="206"/>
      <c r="B12" s="719" t="s">
        <v>249</v>
      </c>
      <c r="C12" s="720"/>
      <c r="D12" s="720"/>
      <c r="E12" s="720"/>
      <c r="F12" s="720"/>
      <c r="G12" s="720"/>
      <c r="H12" s="825">
        <f>SUM(H4:M11)</f>
        <v>0</v>
      </c>
      <c r="I12" s="826"/>
      <c r="J12" s="826"/>
      <c r="K12" s="826"/>
      <c r="L12" s="826"/>
      <c r="M12" s="939"/>
      <c r="N12" s="942">
        <f>SUM(N4:S11)</f>
        <v>0</v>
      </c>
      <c r="O12" s="826"/>
      <c r="P12" s="826"/>
      <c r="Q12" s="826"/>
      <c r="R12" s="826"/>
      <c r="S12" s="827"/>
      <c r="T12" s="204"/>
      <c r="U12" s="254" t="s">
        <v>1330</v>
      </c>
      <c r="V12" s="366"/>
      <c r="W12" s="366"/>
      <c r="X12" s="366"/>
      <c r="Y12" s="366"/>
      <c r="Z12" s="366"/>
      <c r="AA12" s="366"/>
      <c r="AB12" s="204"/>
      <c r="AC12" s="70"/>
      <c r="AD12" s="70"/>
      <c r="AE12" s="70"/>
      <c r="AF12" s="70"/>
      <c r="AG12" s="70"/>
      <c r="AH12" s="69"/>
      <c r="AI12" s="69"/>
      <c r="AJ12" s="69"/>
      <c r="AK12" s="69"/>
      <c r="AL12" s="69"/>
      <c r="AM12" s="69" t="s">
        <v>4013</v>
      </c>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45" customHeight="1">
      <c r="A13" s="206"/>
      <c r="B13" s="716" t="s">
        <v>249</v>
      </c>
      <c r="C13" s="717"/>
      <c r="D13" s="717"/>
      <c r="E13" s="717"/>
      <c r="F13" s="717"/>
      <c r="G13" s="717"/>
      <c r="H13" s="828"/>
      <c r="I13" s="829"/>
      <c r="J13" s="829"/>
      <c r="K13" s="829"/>
      <c r="L13" s="829"/>
      <c r="M13" s="941"/>
      <c r="N13" s="864"/>
      <c r="O13" s="829"/>
      <c r="P13" s="829"/>
      <c r="Q13" s="829"/>
      <c r="R13" s="829"/>
      <c r="S13" s="830"/>
      <c r="T13" s="204"/>
      <c r="U13" s="254" t="s">
        <v>1331</v>
      </c>
      <c r="V13" s="366"/>
      <c r="W13" s="366"/>
      <c r="X13" s="366"/>
      <c r="Y13" s="366"/>
      <c r="Z13" s="366"/>
      <c r="AA13" s="366"/>
      <c r="AB13" s="204"/>
      <c r="AC13" s="70"/>
      <c r="AD13" s="70"/>
      <c r="AE13" s="70"/>
      <c r="AF13" s="70"/>
      <c r="AG13" s="70"/>
      <c r="AH13" s="69"/>
      <c r="AI13" s="69"/>
      <c r="AJ13" s="69"/>
      <c r="AK13" s="69"/>
      <c r="AL13" s="69"/>
      <c r="AM13" s="69" t="s">
        <v>4013</v>
      </c>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06"/>
      <c r="B14" s="204"/>
      <c r="C14" s="204"/>
      <c r="D14" s="204"/>
      <c r="E14" s="204"/>
      <c r="F14" s="204"/>
      <c r="G14" s="204"/>
      <c r="H14" s="204"/>
      <c r="I14" s="204"/>
      <c r="J14" s="204"/>
      <c r="K14" s="204"/>
      <c r="L14" s="204"/>
      <c r="M14" s="204"/>
      <c r="N14" s="204"/>
      <c r="O14" s="204"/>
      <c r="P14" s="204"/>
      <c r="Q14" s="204"/>
      <c r="R14" s="204"/>
      <c r="S14" s="204"/>
      <c r="T14" s="204"/>
      <c r="U14" s="366"/>
      <c r="V14" s="366"/>
      <c r="W14" s="366"/>
      <c r="X14" s="366"/>
      <c r="Y14" s="366"/>
      <c r="Z14" s="366"/>
      <c r="AA14" s="366"/>
      <c r="AB14" s="204"/>
      <c r="AC14" s="204"/>
      <c r="AD14" s="204"/>
      <c r="AE14" s="204"/>
      <c r="AF14" s="204"/>
      <c r="AG14" s="204"/>
      <c r="AH14" s="205"/>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06"/>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70"/>
      <c r="AC15" s="70"/>
      <c r="AD15" s="70"/>
      <c r="AE15" s="70"/>
      <c r="AF15" s="70"/>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75"/>
      <c r="B16" s="283" t="s">
        <v>12</v>
      </c>
      <c r="C16" s="889" t="s">
        <v>1153</v>
      </c>
      <c r="D16" s="889"/>
      <c r="E16" s="889"/>
      <c r="F16" s="889"/>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G16" s="197"/>
      <c r="AH16" s="198"/>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208"/>
      <c r="C17" s="889"/>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283" t="s">
        <v>13</v>
      </c>
      <c r="C18" s="683" t="s">
        <v>1154</v>
      </c>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204"/>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71" t="s">
        <v>492</v>
      </c>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6" customHeight="1">
      <c r="A22" s="75"/>
      <c r="B22" s="76" t="s">
        <v>493</v>
      </c>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8"/>
      <c r="AG22" s="65"/>
      <c r="AH22" s="66"/>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6" customHeight="1">
      <c r="A23" s="75"/>
      <c r="B23" s="79" t="s">
        <v>494</v>
      </c>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1"/>
      <c r="AG23" s="65"/>
      <c r="AH23" s="66"/>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6" customHeight="1">
      <c r="A24" s="75"/>
      <c r="B24" s="79" t="s">
        <v>495</v>
      </c>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1"/>
      <c r="AG24" s="65"/>
      <c r="AH24" s="66"/>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6" customHeight="1">
      <c r="A25" s="75"/>
      <c r="B25" s="79" t="s">
        <v>496</v>
      </c>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1"/>
      <c r="AG25" s="65"/>
      <c r="AH25" s="66"/>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6" customHeight="1">
      <c r="A26" s="75"/>
      <c r="B26" s="82" t="s">
        <v>350</v>
      </c>
      <c r="C26" s="83"/>
      <c r="D26" s="84"/>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5"/>
      <c r="AG26" s="65"/>
      <c r="AH26" s="66"/>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45" customHeight="1">
      <c r="A27" s="367"/>
      <c r="B27" s="297"/>
      <c r="C27" s="297"/>
      <c r="D27" s="297"/>
      <c r="E27" s="297"/>
      <c r="F27" s="297"/>
      <c r="G27" s="368" t="s">
        <v>101</v>
      </c>
      <c r="H27" s="368"/>
      <c r="I27" s="223"/>
      <c r="J27" s="223" t="s">
        <v>497</v>
      </c>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97"/>
      <c r="AH27" s="101"/>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45" customHeight="1">
      <c r="A28" s="206"/>
      <c r="B28" s="204"/>
      <c r="C28" s="719" t="s">
        <v>442</v>
      </c>
      <c r="D28" s="720"/>
      <c r="E28" s="720"/>
      <c r="F28" s="944"/>
      <c r="G28" s="684"/>
      <c r="H28" s="685"/>
      <c r="I28" s="720"/>
      <c r="J28" s="1102"/>
      <c r="K28" s="1102"/>
      <c r="L28" s="1102"/>
      <c r="M28" s="1102"/>
      <c r="N28" s="1102"/>
      <c r="O28" s="1102"/>
      <c r="P28" s="1102"/>
      <c r="Q28" s="1102"/>
      <c r="R28" s="1102"/>
      <c r="S28" s="1102"/>
      <c r="T28" s="1102"/>
      <c r="U28" s="1102"/>
      <c r="V28" s="1102"/>
      <c r="W28" s="1102"/>
      <c r="X28" s="1102"/>
      <c r="Y28" s="1102"/>
      <c r="Z28" s="1102"/>
      <c r="AA28" s="1102"/>
      <c r="AB28" s="1102"/>
      <c r="AC28" s="1102"/>
      <c r="AD28" s="1102"/>
      <c r="AE28" s="1102"/>
      <c r="AF28" s="721"/>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4.45" customHeight="1">
      <c r="A29" s="206"/>
      <c r="B29" s="204"/>
      <c r="C29" s="716"/>
      <c r="D29" s="717"/>
      <c r="E29" s="717"/>
      <c r="F29" s="945"/>
      <c r="G29" s="686"/>
      <c r="H29" s="687"/>
      <c r="I29" s="717"/>
      <c r="J29" s="682"/>
      <c r="K29" s="682"/>
      <c r="L29" s="682"/>
      <c r="M29" s="682"/>
      <c r="N29" s="682"/>
      <c r="O29" s="682"/>
      <c r="P29" s="682"/>
      <c r="Q29" s="682"/>
      <c r="R29" s="682"/>
      <c r="S29" s="682"/>
      <c r="T29" s="682"/>
      <c r="U29" s="682"/>
      <c r="V29" s="682"/>
      <c r="W29" s="682"/>
      <c r="X29" s="682"/>
      <c r="Y29" s="682"/>
      <c r="Z29" s="682"/>
      <c r="AA29" s="682"/>
      <c r="AB29" s="682"/>
      <c r="AC29" s="682"/>
      <c r="AD29" s="682"/>
      <c r="AE29" s="682"/>
      <c r="AF29" s="718"/>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4.45" customHeight="1">
      <c r="A30" s="206"/>
      <c r="B30" s="204"/>
      <c r="C30" s="719" t="s">
        <v>443</v>
      </c>
      <c r="D30" s="720"/>
      <c r="E30" s="720"/>
      <c r="F30" s="944"/>
      <c r="G30" s="686"/>
      <c r="H30" s="687"/>
      <c r="I30" s="720"/>
      <c r="J30" s="1102"/>
      <c r="K30" s="1102"/>
      <c r="L30" s="1102"/>
      <c r="M30" s="1102"/>
      <c r="N30" s="1102"/>
      <c r="O30" s="1102"/>
      <c r="P30" s="1102"/>
      <c r="Q30" s="1102"/>
      <c r="R30" s="1102"/>
      <c r="S30" s="1102"/>
      <c r="T30" s="1102"/>
      <c r="U30" s="1102"/>
      <c r="V30" s="1102"/>
      <c r="W30" s="1102"/>
      <c r="X30" s="1102"/>
      <c r="Y30" s="1102"/>
      <c r="Z30" s="1102"/>
      <c r="AA30" s="1102"/>
      <c r="AB30" s="1102"/>
      <c r="AC30" s="1102"/>
      <c r="AD30" s="1102"/>
      <c r="AE30" s="1102"/>
      <c r="AF30" s="721"/>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45" customHeight="1">
      <c r="A31" s="206"/>
      <c r="B31" s="204"/>
      <c r="C31" s="716"/>
      <c r="D31" s="717"/>
      <c r="E31" s="717"/>
      <c r="F31" s="945"/>
      <c r="G31" s="686"/>
      <c r="H31" s="687"/>
      <c r="I31" s="717"/>
      <c r="J31" s="682"/>
      <c r="K31" s="682"/>
      <c r="L31" s="682"/>
      <c r="M31" s="682"/>
      <c r="N31" s="682"/>
      <c r="O31" s="682"/>
      <c r="P31" s="682"/>
      <c r="Q31" s="682"/>
      <c r="R31" s="682"/>
      <c r="S31" s="682"/>
      <c r="T31" s="682"/>
      <c r="U31" s="682"/>
      <c r="V31" s="682"/>
      <c r="W31" s="682"/>
      <c r="X31" s="682"/>
      <c r="Y31" s="682"/>
      <c r="Z31" s="682"/>
      <c r="AA31" s="682"/>
      <c r="AB31" s="682"/>
      <c r="AC31" s="682"/>
      <c r="AD31" s="682"/>
      <c r="AE31" s="682"/>
      <c r="AF31" s="718"/>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45" customHeight="1">
      <c r="A32" s="206"/>
      <c r="B32" s="204"/>
      <c r="C32" s="719" t="s">
        <v>444</v>
      </c>
      <c r="D32" s="720"/>
      <c r="E32" s="720"/>
      <c r="F32" s="944"/>
      <c r="G32" s="686"/>
      <c r="H32" s="687"/>
      <c r="I32" s="720"/>
      <c r="J32" s="1102"/>
      <c r="K32" s="1102"/>
      <c r="L32" s="1102"/>
      <c r="M32" s="1102"/>
      <c r="N32" s="1102"/>
      <c r="O32" s="1102"/>
      <c r="P32" s="1102"/>
      <c r="Q32" s="1102"/>
      <c r="R32" s="1102"/>
      <c r="S32" s="1102"/>
      <c r="T32" s="1102"/>
      <c r="U32" s="1102"/>
      <c r="V32" s="1102"/>
      <c r="W32" s="1102"/>
      <c r="X32" s="1102"/>
      <c r="Y32" s="1102"/>
      <c r="Z32" s="1102"/>
      <c r="AA32" s="1102"/>
      <c r="AB32" s="1102"/>
      <c r="AC32" s="1102"/>
      <c r="AD32" s="1102"/>
      <c r="AE32" s="1102"/>
      <c r="AF32" s="721"/>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45" customHeight="1">
      <c r="A33" s="206"/>
      <c r="B33" s="204"/>
      <c r="C33" s="716"/>
      <c r="D33" s="717"/>
      <c r="E33" s="717"/>
      <c r="F33" s="945"/>
      <c r="G33" s="688"/>
      <c r="H33" s="689"/>
      <c r="I33" s="717"/>
      <c r="J33" s="682"/>
      <c r="K33" s="682"/>
      <c r="L33" s="682"/>
      <c r="M33" s="682"/>
      <c r="N33" s="682"/>
      <c r="O33" s="682"/>
      <c r="P33" s="682"/>
      <c r="Q33" s="682"/>
      <c r="R33" s="682"/>
      <c r="S33" s="682"/>
      <c r="T33" s="682"/>
      <c r="U33" s="682"/>
      <c r="V33" s="682"/>
      <c r="W33" s="682"/>
      <c r="X33" s="682"/>
      <c r="Y33" s="682"/>
      <c r="Z33" s="682"/>
      <c r="AA33" s="682"/>
      <c r="AB33" s="682"/>
      <c r="AC33" s="682"/>
      <c r="AD33" s="682"/>
      <c r="AE33" s="682"/>
      <c r="AF33" s="718"/>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9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9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1" customHeight="1">
      <c r="A36" s="75"/>
      <c r="B36" s="307"/>
      <c r="C36" s="889" t="s">
        <v>1155</v>
      </c>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G36" s="197"/>
      <c r="AH36" s="198"/>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75"/>
      <c r="B37" s="308"/>
      <c r="C37" s="889"/>
      <c r="D37" s="889"/>
      <c r="E37" s="889"/>
      <c r="F37" s="889"/>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c r="AF37" s="889"/>
      <c r="AG37" s="197"/>
      <c r="AH37" s="198"/>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71"/>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95" customHeight="1">
      <c r="A39" s="71" t="s">
        <v>498</v>
      </c>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6" customHeight="1">
      <c r="A40" s="75"/>
      <c r="B40" s="76" t="s">
        <v>499</v>
      </c>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8"/>
      <c r="AG40" s="65"/>
      <c r="AH40" s="66"/>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6" customHeight="1">
      <c r="A41" s="75"/>
      <c r="B41" s="79" t="s">
        <v>494</v>
      </c>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1"/>
      <c r="AG41" s="65"/>
      <c r="AH41" s="66"/>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6" customHeight="1">
      <c r="A42" s="75"/>
      <c r="B42" s="79" t="s">
        <v>500</v>
      </c>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1"/>
      <c r="AG42" s="65"/>
      <c r="AH42" s="66"/>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6" customHeight="1">
      <c r="A43" s="75"/>
      <c r="B43" s="79" t="s">
        <v>496</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1"/>
      <c r="AG43" s="65"/>
      <c r="AH43" s="66"/>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6" customHeight="1">
      <c r="A44" s="75"/>
      <c r="B44" s="82" t="s">
        <v>350</v>
      </c>
      <c r="C44" s="83"/>
      <c r="D44" s="84"/>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5"/>
      <c r="AG44" s="65"/>
      <c r="AH44" s="66"/>
      <c r="AI44" s="69"/>
      <c r="AJ44" s="69"/>
      <c r="AK44" s="69"/>
      <c r="AL44" s="69"/>
      <c r="AM44" s="69"/>
      <c r="AN44" s="72"/>
      <c r="AO44" s="63"/>
      <c r="AP44" s="63"/>
      <c r="AQ44" s="63"/>
      <c r="AR44" s="63"/>
      <c r="AS44" s="63"/>
      <c r="AT44" s="63"/>
      <c r="AU44" s="63"/>
      <c r="AV44" s="72"/>
      <c r="AW44" s="72"/>
      <c r="AX44" s="72"/>
      <c r="AY44" s="72"/>
      <c r="AZ44" s="72"/>
      <c r="BA44" s="72"/>
      <c r="BB44" s="72"/>
      <c r="BC44" s="72"/>
      <c r="BD44" s="72"/>
      <c r="BE44" s="72"/>
      <c r="BF44" s="72"/>
      <c r="BG44" s="72"/>
      <c r="BH44" s="72"/>
      <c r="BI44" s="72"/>
      <c r="BJ44" s="72"/>
      <c r="BK44" s="72"/>
      <c r="BL44" s="72"/>
      <c r="BM44" s="72"/>
      <c r="BN44" s="72"/>
    </row>
    <row r="45" spans="1:66" s="201" customFormat="1" ht="14.45" customHeight="1">
      <c r="A45" s="206"/>
      <c r="B45" s="204"/>
      <c r="C45" s="204"/>
      <c r="D45" s="204"/>
      <c r="E45" s="204"/>
      <c r="F45" s="204"/>
      <c r="G45" s="226" t="s">
        <v>101</v>
      </c>
      <c r="H45" s="223"/>
      <c r="I45" s="223" t="s">
        <v>497</v>
      </c>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07"/>
      <c r="AI45" s="69"/>
      <c r="AJ45" s="69"/>
      <c r="AK45" s="69"/>
      <c r="AL45" s="69"/>
      <c r="AM45" s="69"/>
      <c r="AN45" s="72"/>
      <c r="AO45" s="63"/>
      <c r="AP45" s="63"/>
      <c r="AQ45" s="63"/>
      <c r="AR45" s="63"/>
      <c r="AS45" s="63"/>
      <c r="AT45" s="63"/>
      <c r="AU45" s="63"/>
      <c r="AV45" s="72"/>
      <c r="AW45" s="72"/>
      <c r="AX45" s="72"/>
      <c r="AY45" s="72"/>
      <c r="AZ45" s="72"/>
      <c r="BA45" s="72"/>
      <c r="BB45" s="72"/>
      <c r="BC45" s="72"/>
      <c r="BD45" s="72"/>
      <c r="BE45" s="72"/>
      <c r="BF45" s="72"/>
      <c r="BG45" s="72"/>
      <c r="BH45" s="72"/>
      <c r="BI45" s="72"/>
      <c r="BJ45" s="72"/>
      <c r="BK45" s="72"/>
      <c r="BL45" s="72"/>
      <c r="BM45" s="72"/>
      <c r="BN45" s="72"/>
    </row>
    <row r="46" spans="1:66" s="201" customFormat="1" ht="14.45" customHeight="1">
      <c r="A46" s="206"/>
      <c r="B46" s="204"/>
      <c r="C46" s="719" t="s">
        <v>442</v>
      </c>
      <c r="D46" s="720"/>
      <c r="E46" s="720"/>
      <c r="F46" s="944"/>
      <c r="G46" s="684"/>
      <c r="H46" s="685"/>
      <c r="I46" s="720"/>
      <c r="J46" s="1102"/>
      <c r="K46" s="1102"/>
      <c r="L46" s="1102"/>
      <c r="M46" s="1102"/>
      <c r="N46" s="1102"/>
      <c r="O46" s="1102"/>
      <c r="P46" s="1102"/>
      <c r="Q46" s="1102"/>
      <c r="R46" s="1102"/>
      <c r="S46" s="1102"/>
      <c r="T46" s="1102"/>
      <c r="U46" s="1102"/>
      <c r="V46" s="1102"/>
      <c r="W46" s="1102"/>
      <c r="X46" s="1102"/>
      <c r="Y46" s="1102"/>
      <c r="Z46" s="1102"/>
      <c r="AA46" s="1102"/>
      <c r="AB46" s="1102"/>
      <c r="AC46" s="1102"/>
      <c r="AD46" s="1102"/>
      <c r="AE46" s="1102"/>
      <c r="AF46" s="721"/>
      <c r="AG46" s="204"/>
      <c r="AH46" s="207"/>
      <c r="AI46" s="69"/>
      <c r="AJ46" s="69"/>
      <c r="AK46" s="69"/>
      <c r="AL46" s="69"/>
      <c r="AM46" s="69"/>
      <c r="AN46" s="72"/>
      <c r="AO46" s="63"/>
      <c r="AP46" s="63"/>
      <c r="AQ46" s="63"/>
      <c r="AR46" s="63"/>
      <c r="AS46" s="63"/>
      <c r="AT46" s="63"/>
      <c r="AU46" s="63"/>
      <c r="AV46" s="72"/>
      <c r="AW46" s="72"/>
      <c r="AX46" s="72"/>
      <c r="AY46" s="72"/>
      <c r="AZ46" s="72"/>
      <c r="BA46" s="72"/>
      <c r="BB46" s="72"/>
      <c r="BC46" s="72"/>
      <c r="BD46" s="72"/>
      <c r="BE46" s="72"/>
      <c r="BF46" s="72"/>
      <c r="BG46" s="72"/>
      <c r="BH46" s="72"/>
      <c r="BI46" s="72"/>
      <c r="BJ46" s="72"/>
      <c r="BK46" s="72"/>
      <c r="BL46" s="72"/>
      <c r="BM46" s="72"/>
      <c r="BN46" s="72"/>
    </row>
    <row r="47" spans="1:66" s="201" customFormat="1" ht="14.45" customHeight="1">
      <c r="A47" s="206"/>
      <c r="B47" s="204"/>
      <c r="C47" s="716"/>
      <c r="D47" s="717"/>
      <c r="E47" s="717"/>
      <c r="F47" s="945"/>
      <c r="G47" s="686"/>
      <c r="H47" s="687"/>
      <c r="I47" s="717"/>
      <c r="J47" s="682"/>
      <c r="K47" s="682"/>
      <c r="L47" s="682"/>
      <c r="M47" s="682"/>
      <c r="N47" s="682"/>
      <c r="O47" s="682"/>
      <c r="P47" s="682"/>
      <c r="Q47" s="682"/>
      <c r="R47" s="682"/>
      <c r="S47" s="682"/>
      <c r="T47" s="682"/>
      <c r="U47" s="682"/>
      <c r="V47" s="682"/>
      <c r="W47" s="682"/>
      <c r="X47" s="682"/>
      <c r="Y47" s="682"/>
      <c r="Z47" s="682"/>
      <c r="AA47" s="682"/>
      <c r="AB47" s="682"/>
      <c r="AC47" s="682"/>
      <c r="AD47" s="682"/>
      <c r="AE47" s="682"/>
      <c r="AF47" s="718"/>
      <c r="AG47" s="204"/>
      <c r="AH47" s="207"/>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4.45" customHeight="1">
      <c r="A48" s="206"/>
      <c r="B48" s="204"/>
      <c r="C48" s="719" t="s">
        <v>443</v>
      </c>
      <c r="D48" s="720"/>
      <c r="E48" s="720"/>
      <c r="F48" s="944"/>
      <c r="G48" s="686"/>
      <c r="H48" s="687"/>
      <c r="I48" s="720"/>
      <c r="J48" s="1102"/>
      <c r="K48" s="1102"/>
      <c r="L48" s="1102"/>
      <c r="M48" s="1102"/>
      <c r="N48" s="1102"/>
      <c r="O48" s="1102"/>
      <c r="P48" s="1102"/>
      <c r="Q48" s="1102"/>
      <c r="R48" s="1102"/>
      <c r="S48" s="1102"/>
      <c r="T48" s="1102"/>
      <c r="U48" s="1102"/>
      <c r="V48" s="1102"/>
      <c r="W48" s="1102"/>
      <c r="X48" s="1102"/>
      <c r="Y48" s="1102"/>
      <c r="Z48" s="1102"/>
      <c r="AA48" s="1102"/>
      <c r="AB48" s="1102"/>
      <c r="AC48" s="1102"/>
      <c r="AD48" s="1102"/>
      <c r="AE48" s="1102"/>
      <c r="AF48" s="721"/>
      <c r="AG48" s="204"/>
      <c r="AH48" s="207"/>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4.45" customHeight="1">
      <c r="A49" s="206"/>
      <c r="B49" s="204"/>
      <c r="C49" s="716"/>
      <c r="D49" s="717"/>
      <c r="E49" s="717"/>
      <c r="F49" s="945"/>
      <c r="G49" s="686"/>
      <c r="H49" s="687"/>
      <c r="I49" s="717"/>
      <c r="J49" s="682"/>
      <c r="K49" s="682"/>
      <c r="L49" s="682"/>
      <c r="M49" s="682"/>
      <c r="N49" s="682"/>
      <c r="O49" s="682"/>
      <c r="P49" s="682"/>
      <c r="Q49" s="682"/>
      <c r="R49" s="682"/>
      <c r="S49" s="682"/>
      <c r="T49" s="682"/>
      <c r="U49" s="682"/>
      <c r="V49" s="682"/>
      <c r="W49" s="682"/>
      <c r="X49" s="682"/>
      <c r="Y49" s="682"/>
      <c r="Z49" s="682"/>
      <c r="AA49" s="682"/>
      <c r="AB49" s="682"/>
      <c r="AC49" s="682"/>
      <c r="AD49" s="682"/>
      <c r="AE49" s="682"/>
      <c r="AF49" s="718"/>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4.45" customHeight="1">
      <c r="A50" s="206"/>
      <c r="B50" s="204"/>
      <c r="C50" s="719" t="s">
        <v>444</v>
      </c>
      <c r="D50" s="720"/>
      <c r="E50" s="720"/>
      <c r="F50" s="944"/>
      <c r="G50" s="686"/>
      <c r="H50" s="687"/>
      <c r="I50" s="720"/>
      <c r="J50" s="1102"/>
      <c r="K50" s="1102"/>
      <c r="L50" s="1102"/>
      <c r="M50" s="1102"/>
      <c r="N50" s="1102"/>
      <c r="O50" s="1102"/>
      <c r="P50" s="1102"/>
      <c r="Q50" s="1102"/>
      <c r="R50" s="1102"/>
      <c r="S50" s="1102"/>
      <c r="T50" s="1102"/>
      <c r="U50" s="1102"/>
      <c r="V50" s="1102"/>
      <c r="W50" s="1102"/>
      <c r="X50" s="1102"/>
      <c r="Y50" s="1102"/>
      <c r="Z50" s="1102"/>
      <c r="AA50" s="1102"/>
      <c r="AB50" s="1102"/>
      <c r="AC50" s="1102"/>
      <c r="AD50" s="1102"/>
      <c r="AE50" s="1102"/>
      <c r="AF50" s="721"/>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4.45" customHeight="1">
      <c r="A51" s="206"/>
      <c r="B51" s="204"/>
      <c r="C51" s="716"/>
      <c r="D51" s="717"/>
      <c r="E51" s="717"/>
      <c r="F51" s="945"/>
      <c r="G51" s="688"/>
      <c r="H51" s="689"/>
      <c r="I51" s="717"/>
      <c r="J51" s="682"/>
      <c r="K51" s="682"/>
      <c r="L51" s="682"/>
      <c r="M51" s="682"/>
      <c r="N51" s="682"/>
      <c r="O51" s="682"/>
      <c r="P51" s="682"/>
      <c r="Q51" s="682"/>
      <c r="R51" s="682"/>
      <c r="S51" s="682"/>
      <c r="T51" s="682"/>
      <c r="U51" s="682"/>
      <c r="V51" s="682"/>
      <c r="W51" s="682"/>
      <c r="X51" s="682"/>
      <c r="Y51" s="682"/>
      <c r="Z51" s="682"/>
      <c r="AA51" s="682"/>
      <c r="AB51" s="682"/>
      <c r="AC51" s="682"/>
      <c r="AD51" s="682"/>
      <c r="AE51" s="682"/>
      <c r="AF51" s="718"/>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ht="15.95" customHeight="1">
      <c r="A52" s="206"/>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5"/>
      <c r="AO52" s="72"/>
      <c r="AP52" s="72"/>
      <c r="AQ52" s="72"/>
      <c r="AR52" s="72"/>
      <c r="AS52" s="72"/>
      <c r="AT52" s="72"/>
      <c r="AU52" s="72"/>
    </row>
    <row r="53" spans="1:66" ht="14.1"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70"/>
      <c r="AC53" s="70"/>
      <c r="AD53" s="70"/>
      <c r="AE53" s="70"/>
      <c r="AF53" s="70"/>
      <c r="AG53" s="70"/>
      <c r="AH53" s="69"/>
      <c r="AO53" s="72"/>
      <c r="AP53" s="72"/>
      <c r="AQ53" s="72"/>
      <c r="AR53" s="72"/>
      <c r="AS53" s="72"/>
      <c r="AT53" s="72"/>
      <c r="AU53" s="72"/>
    </row>
    <row r="54" spans="1:66" ht="14.1" customHeight="1">
      <c r="B54" s="307"/>
      <c r="C54" s="889" t="s">
        <v>1156</v>
      </c>
      <c r="D54" s="889"/>
      <c r="E54" s="889"/>
      <c r="F54" s="889"/>
      <c r="G54" s="889"/>
      <c r="H54" s="889"/>
      <c r="I54" s="889"/>
      <c r="J54" s="889"/>
      <c r="K54" s="889"/>
      <c r="L54" s="889"/>
      <c r="M54" s="889"/>
      <c r="N54" s="889"/>
      <c r="O54" s="889"/>
      <c r="P54" s="889"/>
      <c r="Q54" s="889"/>
      <c r="R54" s="889"/>
      <c r="S54" s="889"/>
      <c r="T54" s="889"/>
      <c r="U54" s="889"/>
      <c r="V54" s="889"/>
      <c r="W54" s="889"/>
      <c r="X54" s="889"/>
      <c r="Y54" s="889"/>
      <c r="Z54" s="889"/>
      <c r="AA54" s="889"/>
      <c r="AB54" s="889"/>
      <c r="AC54" s="889"/>
      <c r="AD54" s="889"/>
      <c r="AE54" s="889"/>
      <c r="AF54" s="889"/>
      <c r="AO54" s="72"/>
      <c r="AP54" s="72"/>
      <c r="AQ54" s="72"/>
      <c r="AR54" s="72"/>
      <c r="AS54" s="72"/>
      <c r="AT54" s="72"/>
      <c r="AU54" s="72"/>
    </row>
    <row r="55" spans="1:66" ht="14.1" customHeight="1">
      <c r="B55" s="308"/>
      <c r="C55" s="889"/>
      <c r="D55" s="889"/>
      <c r="E55" s="889"/>
      <c r="F55" s="889"/>
      <c r="G55" s="889"/>
      <c r="H55" s="889"/>
      <c r="I55" s="889"/>
      <c r="J55" s="889"/>
      <c r="K55" s="889"/>
      <c r="L55" s="889"/>
      <c r="M55" s="889"/>
      <c r="N55" s="889"/>
      <c r="O55" s="889"/>
      <c r="P55" s="889"/>
      <c r="Q55" s="889"/>
      <c r="R55" s="889"/>
      <c r="S55" s="889"/>
      <c r="T55" s="889"/>
      <c r="U55" s="889"/>
      <c r="V55" s="889"/>
      <c r="W55" s="889"/>
      <c r="X55" s="889"/>
      <c r="Y55" s="889"/>
      <c r="Z55" s="889"/>
      <c r="AA55" s="889"/>
      <c r="AB55" s="889"/>
      <c r="AC55" s="889"/>
      <c r="AD55" s="889"/>
      <c r="AE55" s="889"/>
      <c r="AF55" s="889"/>
      <c r="AO55" s="72"/>
      <c r="AP55" s="72"/>
      <c r="AQ55" s="72"/>
      <c r="AR55" s="72"/>
      <c r="AS55" s="72"/>
      <c r="AT55" s="72"/>
      <c r="AU55" s="72"/>
    </row>
    <row r="56" spans="1:66" ht="14.1" customHeight="1">
      <c r="AO56" s="72"/>
      <c r="AP56" s="72"/>
      <c r="AQ56" s="72"/>
      <c r="AR56" s="72"/>
      <c r="AS56" s="72"/>
      <c r="AT56" s="72"/>
      <c r="AU56" s="72"/>
    </row>
    <row r="57" spans="1:66" s="201" customFormat="1" ht="15" customHeight="1">
      <c r="A57" s="75"/>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8"/>
      <c r="AI57" s="69"/>
      <c r="AJ57" s="69"/>
      <c r="AK57" s="69"/>
      <c r="AL57" s="69"/>
      <c r="AM57" s="69"/>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row>
    <row r="58" spans="1:66" s="201" customFormat="1" ht="15" customHeight="1">
      <c r="A58" s="75"/>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8"/>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row r="59" spans="1:66" s="201" customFormat="1" ht="15" customHeight="1">
      <c r="A59" s="75"/>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8"/>
      <c r="AI59" s="69"/>
      <c r="AJ59" s="69"/>
      <c r="AK59" s="69"/>
      <c r="AL59" s="69"/>
      <c r="AM59" s="69"/>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row>
    <row r="60" spans="1:66" s="201" customFormat="1" ht="15" customHeight="1">
      <c r="A60" s="75"/>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8"/>
      <c r="AI60" s="69"/>
      <c r="AJ60" s="69"/>
      <c r="AK60" s="69"/>
      <c r="AL60" s="69"/>
      <c r="AM60" s="69"/>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row>
    <row r="61" spans="1:66" s="201" customFormat="1" ht="15" customHeight="1">
      <c r="A61" s="75"/>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8"/>
      <c r="AI61" s="69"/>
      <c r="AJ61" s="69"/>
      <c r="AK61" s="69"/>
      <c r="AL61" s="69"/>
      <c r="AM61" s="69"/>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row>
    <row r="62" spans="1:66" s="201" customFormat="1" ht="15" customHeight="1">
      <c r="A62" s="75"/>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8"/>
      <c r="AI62" s="69"/>
      <c r="AJ62" s="69"/>
      <c r="AK62" s="69"/>
      <c r="AL62" s="69"/>
      <c r="AM62" s="69"/>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row>
    <row r="63" spans="1:66" s="201" customFormat="1" ht="15" customHeight="1">
      <c r="A63" s="75"/>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8"/>
      <c r="AI63" s="69"/>
      <c r="AJ63" s="69"/>
      <c r="AK63" s="69"/>
      <c r="AL63" s="69"/>
      <c r="AM63" s="69"/>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row>
    <row r="64" spans="1:66" s="201" customFormat="1" ht="15" customHeight="1">
      <c r="A64" s="75"/>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8"/>
      <c r="AI64" s="69"/>
      <c r="AJ64" s="69"/>
      <c r="AK64" s="69"/>
      <c r="AL64" s="69"/>
      <c r="AM64" s="69"/>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row>
    <row r="65" spans="1:66" s="201" customFormat="1" ht="15" customHeight="1">
      <c r="A65" s="75"/>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8"/>
      <c r="AI65" s="69"/>
      <c r="AJ65" s="69"/>
      <c r="AK65" s="69"/>
      <c r="AL65" s="69"/>
      <c r="AM65" s="69"/>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row>
    <row r="66" spans="1:66" s="201" customFormat="1" ht="15" customHeight="1">
      <c r="A66" s="75"/>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8"/>
      <c r="AI66" s="69"/>
      <c r="AJ66" s="69"/>
      <c r="AK66" s="69"/>
      <c r="AL66" s="69"/>
      <c r="AM66" s="69"/>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row>
    <row r="67" spans="1:66" s="201" customFormat="1" ht="15" customHeight="1">
      <c r="A67" s="75"/>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8"/>
      <c r="AI67" s="69"/>
      <c r="AJ67" s="69"/>
      <c r="AK67" s="69"/>
      <c r="AL67" s="69"/>
      <c r="AM67" s="69"/>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row>
    <row r="68" spans="1:66" s="201" customFormat="1" ht="15" customHeight="1">
      <c r="A68" s="75"/>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8"/>
      <c r="AI68" s="69"/>
      <c r="AJ68" s="69"/>
      <c r="AK68" s="69"/>
      <c r="AL68" s="69"/>
      <c r="AM68" s="69"/>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row>
    <row r="69" spans="1:66" s="201" customFormat="1" ht="15" customHeight="1">
      <c r="A69" s="75"/>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8"/>
      <c r="AI69" s="69"/>
      <c r="AJ69" s="69"/>
      <c r="AK69" s="69"/>
      <c r="AL69" s="69"/>
      <c r="AM69" s="69"/>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row>
    <row r="70" spans="1:66" s="201" customFormat="1" ht="15" customHeight="1">
      <c r="A70" s="75"/>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8"/>
      <c r="AI70" s="69"/>
      <c r="AJ70" s="69"/>
      <c r="AK70" s="69"/>
      <c r="AL70" s="69"/>
      <c r="AM70" s="69"/>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row>
    <row r="71" spans="1:66" s="201" customFormat="1" ht="14.1" customHeight="1">
      <c r="A71" s="75"/>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8"/>
      <c r="AI71" s="69"/>
      <c r="AJ71" s="69"/>
      <c r="AK71" s="69"/>
      <c r="AL71" s="69"/>
      <c r="AM71" s="69"/>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row>
    <row r="72" spans="1:66" s="201" customFormat="1" ht="14.1" customHeight="1">
      <c r="A72" s="75"/>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8"/>
      <c r="AI72" s="69"/>
      <c r="AJ72" s="69"/>
      <c r="AK72" s="69"/>
      <c r="AL72" s="69"/>
      <c r="AM72" s="69"/>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row>
    <row r="73" spans="1:66" s="201" customFormat="1" ht="14.1" customHeight="1">
      <c r="A73" s="75"/>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8"/>
      <c r="AI73" s="69"/>
      <c r="AJ73" s="69"/>
      <c r="AK73" s="69"/>
      <c r="AL73" s="69"/>
      <c r="AM73" s="69"/>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row>
    <row r="74" spans="1:66" s="201" customFormat="1" ht="14.1" customHeight="1">
      <c r="A74" s="75"/>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8"/>
      <c r="AI74" s="69"/>
      <c r="AJ74" s="69"/>
      <c r="AK74" s="69"/>
      <c r="AL74" s="69"/>
      <c r="AM74" s="69"/>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row>
    <row r="75" spans="1:66" s="201" customFormat="1" ht="14.1" customHeight="1">
      <c r="A75" s="75"/>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8"/>
      <c r="AI75" s="69"/>
      <c r="AJ75" s="69"/>
      <c r="AK75" s="69"/>
      <c r="AL75" s="69"/>
      <c r="AM75" s="69"/>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row>
    <row r="76" spans="1:66" s="201" customFormat="1" ht="14.1" customHeight="1">
      <c r="A76" s="75"/>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8"/>
      <c r="AI76" s="69"/>
      <c r="AJ76" s="69"/>
      <c r="AK76" s="69"/>
      <c r="AL76" s="69"/>
      <c r="AM76" s="69"/>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row>
    <row r="77" spans="1:66" s="201" customFormat="1" ht="14.1" customHeight="1">
      <c r="A77" s="75"/>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8"/>
      <c r="AI77" s="69"/>
      <c r="AJ77" s="69"/>
      <c r="AK77" s="69"/>
      <c r="AL77" s="69"/>
      <c r="AM77" s="69"/>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row>
    <row r="78" spans="1:66" s="201" customFormat="1" ht="15" customHeight="1">
      <c r="A78" s="75"/>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8"/>
      <c r="AI78" s="69"/>
      <c r="AJ78" s="69"/>
      <c r="AK78" s="69"/>
      <c r="AL78" s="69"/>
      <c r="AM78" s="69"/>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row>
    <row r="79" spans="1:66" s="201" customFormat="1" ht="15" customHeight="1">
      <c r="A79" s="75"/>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8"/>
      <c r="AI79" s="69"/>
      <c r="AJ79" s="69"/>
      <c r="AK79" s="69"/>
      <c r="AL79" s="69"/>
      <c r="AM79" s="69"/>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row>
    <row r="80" spans="1:66" s="201" customFormat="1" ht="15" customHeight="1">
      <c r="A80" s="75"/>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8"/>
      <c r="AI80" s="69"/>
      <c r="AJ80" s="69"/>
      <c r="AK80" s="69"/>
      <c r="AL80" s="69"/>
      <c r="AM80" s="69"/>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row>
    <row r="81" spans="1:66" s="201" customFormat="1" ht="15" customHeight="1">
      <c r="A81" s="75"/>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8"/>
      <c r="AI81" s="69"/>
      <c r="AJ81" s="69"/>
      <c r="AK81" s="69"/>
      <c r="AL81" s="69"/>
      <c r="AM81" s="69"/>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row>
    <row r="82" spans="1:66" s="201" customFormat="1" ht="15" customHeight="1">
      <c r="A82" s="75"/>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8"/>
      <c r="AI82" s="69"/>
      <c r="AJ82" s="69"/>
      <c r="AK82" s="69"/>
      <c r="AL82" s="69"/>
      <c r="AM82" s="69"/>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row>
    <row r="83" spans="1:66" s="201" customFormat="1" ht="15" customHeight="1">
      <c r="A83" s="75"/>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8"/>
      <c r="AI83" s="69"/>
      <c r="AJ83" s="69"/>
      <c r="AK83" s="69"/>
      <c r="AL83" s="69"/>
      <c r="AM83" s="69"/>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row>
    <row r="84" spans="1:66" s="201" customFormat="1" ht="15" customHeight="1">
      <c r="A84" s="75"/>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8"/>
      <c r="AI84" s="69"/>
      <c r="AJ84" s="69"/>
      <c r="AK84" s="69"/>
      <c r="AL84" s="69"/>
      <c r="AM84" s="69"/>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row>
    <row r="85" spans="1:66" s="201" customFormat="1" ht="15" customHeight="1">
      <c r="A85" s="75"/>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8"/>
      <c r="AI85" s="69"/>
      <c r="AJ85" s="69"/>
      <c r="AK85" s="69"/>
      <c r="AL85" s="69"/>
      <c r="AM85" s="69"/>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row>
    <row r="86" spans="1:66" s="201" customFormat="1" ht="15" customHeight="1">
      <c r="A86" s="75"/>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8"/>
      <c r="AI86" s="69"/>
      <c r="AJ86" s="69"/>
      <c r="AK86" s="69"/>
      <c r="AL86" s="69"/>
      <c r="AM86" s="69"/>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row>
    <row r="87" spans="1:66" s="201" customFormat="1" ht="15" customHeight="1">
      <c r="A87" s="75"/>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8"/>
      <c r="AI87" s="69"/>
      <c r="AJ87" s="69"/>
      <c r="AK87" s="69"/>
      <c r="AL87" s="69"/>
      <c r="AM87" s="69"/>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row>
    <row r="88" spans="1:66" s="201" customFormat="1" ht="15" customHeight="1">
      <c r="A88" s="75"/>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8"/>
      <c r="AI88" s="69"/>
      <c r="AJ88" s="69"/>
      <c r="AK88" s="69"/>
      <c r="AL88" s="69"/>
      <c r="AM88" s="69"/>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row>
    <row r="89" spans="1:66" s="201" customFormat="1" ht="15" customHeight="1">
      <c r="A89" s="75"/>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8"/>
      <c r="AI89" s="69"/>
      <c r="AJ89" s="69"/>
      <c r="AK89" s="69"/>
      <c r="AL89" s="69"/>
      <c r="AM89" s="69"/>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row>
    <row r="90" spans="1:66" s="201" customFormat="1" ht="15" customHeight="1">
      <c r="A90" s="75"/>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8"/>
      <c r="AI90" s="69"/>
      <c r="AJ90" s="69"/>
      <c r="AK90" s="69"/>
      <c r="AL90" s="69"/>
      <c r="AM90" s="69"/>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row>
    <row r="91" spans="1:66" s="201" customFormat="1" ht="15.95" customHeight="1">
      <c r="A91" s="75"/>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8"/>
      <c r="AI91" s="69"/>
      <c r="AJ91" s="69"/>
      <c r="AK91" s="69"/>
      <c r="AL91" s="69"/>
      <c r="AM91" s="69"/>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row>
    <row r="92" spans="1:66" s="201" customFormat="1" ht="15" customHeight="1">
      <c r="A92" s="75"/>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8"/>
      <c r="AI92" s="69"/>
      <c r="AJ92" s="69"/>
      <c r="AK92" s="69"/>
      <c r="AL92" s="69"/>
      <c r="AM92" s="69"/>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row>
    <row r="93" spans="1:66" s="201" customFormat="1" ht="15" customHeight="1">
      <c r="A93" s="75"/>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8"/>
      <c r="AI93" s="69"/>
      <c r="AJ93" s="69"/>
      <c r="AK93" s="69"/>
      <c r="AL93" s="69"/>
      <c r="AM93" s="69"/>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row>
    <row r="94" spans="1:66" s="201" customFormat="1" ht="15" customHeight="1">
      <c r="A94" s="75"/>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8"/>
      <c r="AI94" s="69"/>
      <c r="AJ94" s="69"/>
      <c r="AK94" s="69"/>
      <c r="AL94" s="69"/>
      <c r="AM94" s="69"/>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row>
    <row r="95" spans="1:66" s="201" customFormat="1" ht="15" customHeight="1">
      <c r="A95" s="75"/>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8"/>
      <c r="AI95" s="69"/>
      <c r="AJ95" s="69"/>
      <c r="AK95" s="69"/>
      <c r="AL95" s="69"/>
      <c r="AM95" s="69"/>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row>
    <row r="96" spans="1:66" s="201" customFormat="1" ht="15" customHeight="1">
      <c r="A96" s="75"/>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8"/>
      <c r="AI96" s="69"/>
      <c r="AJ96" s="69"/>
      <c r="AK96" s="69"/>
      <c r="AL96" s="69"/>
      <c r="AM96" s="69"/>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row>
    <row r="97" spans="1:66" s="201" customFormat="1" ht="15" customHeight="1">
      <c r="A97" s="75"/>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8"/>
      <c r="AI97" s="69"/>
      <c r="AJ97" s="69"/>
      <c r="AK97" s="69"/>
      <c r="AL97" s="69"/>
      <c r="AM97" s="69"/>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row>
    <row r="98" spans="1:66" s="201" customFormat="1" ht="15" customHeight="1">
      <c r="A98" s="75"/>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8"/>
      <c r="AI98" s="69"/>
      <c r="AJ98" s="69"/>
      <c r="AK98" s="69"/>
      <c r="AL98" s="69"/>
      <c r="AM98" s="69"/>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row>
    <row r="99" spans="1:66" s="201" customFormat="1" ht="15" customHeight="1">
      <c r="A99" s="75"/>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8"/>
      <c r="AI99" s="69"/>
      <c r="AJ99" s="69"/>
      <c r="AK99" s="69"/>
      <c r="AL99" s="69"/>
      <c r="AM99" s="69"/>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row>
    <row r="100" spans="1:66" s="201" customFormat="1" ht="15" customHeight="1">
      <c r="A100" s="75"/>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8"/>
      <c r="AI100" s="69"/>
      <c r="AJ100" s="69"/>
      <c r="AK100" s="69"/>
      <c r="AL100" s="69"/>
      <c r="AM100" s="69"/>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row>
    <row r="101" spans="1:66" s="201" customFormat="1" ht="15" customHeight="1">
      <c r="A101" s="75"/>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8"/>
      <c r="AI101" s="69"/>
      <c r="AJ101" s="69"/>
      <c r="AK101" s="69"/>
      <c r="AL101" s="69"/>
      <c r="AM101" s="69"/>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row>
    <row r="102" spans="1:66" s="201" customFormat="1" ht="15" customHeight="1">
      <c r="A102" s="75"/>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8"/>
      <c r="AI102" s="69"/>
      <c r="AJ102" s="69"/>
      <c r="AK102" s="69"/>
      <c r="AL102" s="69"/>
      <c r="AM102" s="69"/>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row>
    <row r="103" spans="1:66" s="201" customFormat="1" ht="15" customHeight="1">
      <c r="A103" s="75"/>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8"/>
      <c r="AI103" s="1059"/>
      <c r="AJ103" s="1059"/>
      <c r="AK103" s="1059"/>
      <c r="AL103" s="1059"/>
      <c r="AM103" s="1059"/>
      <c r="AN103" s="1059"/>
      <c r="AO103" s="1059"/>
      <c r="AP103" s="1059"/>
      <c r="AQ103" s="1059"/>
      <c r="AR103" s="1059"/>
      <c r="AS103" s="1059"/>
      <c r="AT103" s="1059"/>
      <c r="AU103" s="1059"/>
      <c r="AV103" s="1059"/>
      <c r="AW103" s="1059"/>
      <c r="AX103" s="1059"/>
      <c r="AY103" s="1059"/>
      <c r="AZ103" s="1059"/>
      <c r="BA103" s="1059"/>
      <c r="BB103" s="1059"/>
      <c r="BC103" s="1059"/>
      <c r="BD103" s="1059"/>
      <c r="BE103" s="1059"/>
      <c r="BF103" s="1059"/>
      <c r="BG103" s="1059"/>
      <c r="BH103" s="1059"/>
      <c r="BI103" s="1059"/>
      <c r="BJ103" s="1059"/>
      <c r="BK103" s="1059"/>
      <c r="BL103" s="1059"/>
      <c r="BM103" s="1059"/>
      <c r="BN103" s="1059"/>
    </row>
    <row r="104" spans="1:66" s="201" customFormat="1" ht="14.1" customHeight="1">
      <c r="A104" s="75"/>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8"/>
      <c r="AI104" s="1059"/>
      <c r="AJ104" s="1059"/>
      <c r="AK104" s="1059"/>
      <c r="AL104" s="1059"/>
      <c r="AM104" s="1059"/>
      <c r="AN104" s="1059"/>
      <c r="AO104" s="1059"/>
      <c r="AP104" s="1059"/>
      <c r="AQ104" s="1059"/>
      <c r="AR104" s="1059"/>
      <c r="AS104" s="1059"/>
      <c r="AT104" s="1059"/>
      <c r="AU104" s="1059"/>
      <c r="AV104" s="1059"/>
      <c r="AW104" s="1059"/>
      <c r="AX104" s="1059"/>
      <c r="AY104" s="1059"/>
      <c r="AZ104" s="1059"/>
      <c r="BA104" s="1059"/>
      <c r="BB104" s="1059"/>
      <c r="BC104" s="1059"/>
      <c r="BD104" s="1059"/>
      <c r="BE104" s="1059"/>
      <c r="BF104" s="1059"/>
      <c r="BG104" s="1059"/>
      <c r="BH104" s="1059"/>
      <c r="BI104" s="1059"/>
      <c r="BJ104" s="1059"/>
      <c r="BK104" s="1059"/>
      <c r="BL104" s="1059"/>
      <c r="BM104" s="1059"/>
      <c r="BN104" s="1059"/>
    </row>
    <row r="105" spans="1:66" s="201" customFormat="1" ht="14.1" customHeight="1">
      <c r="A105" s="75"/>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8"/>
      <c r="AI105" s="1059"/>
      <c r="AJ105" s="1059"/>
      <c r="AK105" s="1059"/>
      <c r="AL105" s="1059"/>
      <c r="AM105" s="1059"/>
      <c r="AN105" s="1059"/>
      <c r="AO105" s="1059"/>
      <c r="AP105" s="1059"/>
      <c r="AQ105" s="1059"/>
      <c r="AR105" s="1059"/>
      <c r="AS105" s="1059"/>
      <c r="AT105" s="1059"/>
      <c r="AU105" s="1059"/>
      <c r="AV105" s="1059"/>
      <c r="AW105" s="1059"/>
      <c r="AX105" s="1059"/>
      <c r="AY105" s="1059"/>
      <c r="AZ105" s="1059"/>
      <c r="BA105" s="1059"/>
      <c r="BB105" s="1059"/>
      <c r="BC105" s="1059"/>
      <c r="BD105" s="1059"/>
      <c r="BE105" s="1059"/>
      <c r="BF105" s="1059"/>
      <c r="BG105" s="1059"/>
      <c r="BH105" s="1059"/>
      <c r="BI105" s="1059"/>
      <c r="BJ105" s="1059"/>
      <c r="BK105" s="1059"/>
      <c r="BL105" s="1059"/>
      <c r="BM105" s="1059"/>
      <c r="BN105" s="1059"/>
    </row>
    <row r="106" spans="1:66" s="201" customFormat="1" ht="14.1" customHeight="1">
      <c r="A106" s="75"/>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8"/>
      <c r="AI106" s="1059"/>
      <c r="AJ106" s="1059"/>
      <c r="AK106" s="1059"/>
      <c r="AL106" s="1059"/>
      <c r="AM106" s="1059"/>
      <c r="AN106" s="1059"/>
      <c r="AO106" s="1059"/>
      <c r="AP106" s="1059"/>
      <c r="AQ106" s="1059"/>
      <c r="AR106" s="1059"/>
      <c r="AS106" s="1059"/>
      <c r="AT106" s="1059"/>
      <c r="AU106" s="1059"/>
      <c r="AV106" s="1059"/>
      <c r="AW106" s="1059"/>
      <c r="AX106" s="1059"/>
      <c r="AY106" s="1059"/>
      <c r="AZ106" s="1059"/>
      <c r="BA106" s="1059"/>
      <c r="BB106" s="1059"/>
      <c r="BC106" s="1059"/>
      <c r="BD106" s="1059"/>
      <c r="BE106" s="1059"/>
      <c r="BF106" s="1059"/>
      <c r="BG106" s="1059"/>
      <c r="BH106" s="1059"/>
      <c r="BI106" s="1059"/>
      <c r="BJ106" s="1059"/>
      <c r="BK106" s="1059"/>
      <c r="BL106" s="1059"/>
      <c r="BM106" s="1059"/>
      <c r="BN106" s="1059"/>
    </row>
    <row r="107" spans="1:66" s="201" customFormat="1" ht="14.1" customHeight="1">
      <c r="A107" s="75"/>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8"/>
      <c r="AI107" s="302"/>
      <c r="AJ107" s="302"/>
      <c r="AK107" s="302"/>
      <c r="AL107" s="302"/>
      <c r="AM107" s="302"/>
      <c r="AN107" s="302"/>
      <c r="AO107" s="302"/>
      <c r="AP107" s="302"/>
      <c r="AQ107" s="302"/>
      <c r="AR107" s="302"/>
      <c r="AS107" s="302"/>
      <c r="AT107" s="302"/>
      <c r="AU107" s="302"/>
      <c r="AV107" s="302"/>
      <c r="AW107" s="302"/>
      <c r="AX107" s="302"/>
      <c r="AY107" s="302"/>
      <c r="AZ107" s="302"/>
      <c r="BA107" s="302"/>
      <c r="BB107" s="302"/>
      <c r="BC107" s="302"/>
      <c r="BD107" s="302"/>
      <c r="BE107" s="302"/>
      <c r="BF107" s="302"/>
      <c r="BG107" s="302"/>
      <c r="BH107" s="302"/>
      <c r="BI107" s="302"/>
      <c r="BJ107" s="302"/>
      <c r="BK107" s="302"/>
      <c r="BL107" s="302"/>
      <c r="BM107" s="302"/>
      <c r="BN107" s="302"/>
    </row>
    <row r="108" spans="1:66" s="201" customFormat="1" ht="14.1" customHeight="1">
      <c r="A108" s="75"/>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8"/>
      <c r="AI108" s="302"/>
      <c r="AJ108" s="302"/>
      <c r="AK108" s="302"/>
      <c r="AL108" s="302"/>
      <c r="AM108" s="302"/>
      <c r="AN108" s="302"/>
      <c r="AO108" s="302"/>
      <c r="AP108" s="302"/>
      <c r="AQ108" s="302"/>
      <c r="AR108" s="302"/>
      <c r="AS108" s="302"/>
      <c r="AT108" s="302"/>
      <c r="AU108" s="302"/>
      <c r="AV108" s="302"/>
      <c r="AW108" s="302"/>
      <c r="AX108" s="302"/>
      <c r="AY108" s="302"/>
      <c r="AZ108" s="302"/>
      <c r="BA108" s="302"/>
      <c r="BB108" s="302"/>
      <c r="BC108" s="302"/>
      <c r="BD108" s="302"/>
      <c r="BE108" s="302"/>
      <c r="BF108" s="302"/>
      <c r="BG108" s="302"/>
      <c r="BH108" s="302"/>
      <c r="BI108" s="302"/>
      <c r="BJ108" s="302"/>
      <c r="BK108" s="302"/>
      <c r="BL108" s="302"/>
      <c r="BM108" s="302"/>
      <c r="BN108" s="302"/>
    </row>
    <row r="109" spans="1:66" s="201" customFormat="1" ht="14.1" customHeight="1">
      <c r="A109" s="75"/>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8"/>
      <c r="AI109" s="69"/>
      <c r="AJ109" s="69"/>
      <c r="AK109" s="69"/>
      <c r="AL109" s="69"/>
      <c r="AM109" s="69"/>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row>
    <row r="110" spans="1:66" s="201" customFormat="1" ht="14.1" customHeight="1">
      <c r="A110" s="75"/>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8"/>
      <c r="AI110" s="72"/>
      <c r="AJ110" s="69"/>
      <c r="AK110" s="69"/>
      <c r="AL110" s="69"/>
      <c r="AM110" s="69"/>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row>
    <row r="111" spans="1:66" s="201" customFormat="1" ht="14.1" customHeight="1">
      <c r="A111" s="75"/>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8"/>
      <c r="AI111" s="69"/>
      <c r="AJ111" s="69"/>
      <c r="AK111" s="69"/>
      <c r="AL111" s="69"/>
      <c r="AM111" s="69"/>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row>
    <row r="112" spans="1:66" s="201" customFormat="1" ht="14.1" customHeight="1">
      <c r="A112" s="75"/>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8"/>
      <c r="AI112" s="69"/>
      <c r="AJ112" s="69"/>
      <c r="AK112" s="69"/>
      <c r="AL112" s="69"/>
      <c r="AM112" s="69"/>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row>
    <row r="113" spans="1:66" s="201" customFormat="1" ht="14.1" customHeight="1">
      <c r="A113" s="75"/>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8"/>
      <c r="AI113" s="69"/>
      <c r="AJ113" s="69"/>
      <c r="AK113" s="69"/>
      <c r="AL113" s="69"/>
      <c r="AM113" s="69"/>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row>
    <row r="114" spans="1:66" s="201" customFormat="1" ht="14.1" customHeight="1">
      <c r="A114" s="75"/>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8"/>
      <c r="AI114" s="69"/>
      <c r="AJ114" s="69"/>
      <c r="AK114" s="69"/>
      <c r="AL114" s="69"/>
      <c r="AM114" s="69"/>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row>
    <row r="115" spans="1:66" s="201" customFormat="1" ht="14.1" customHeight="1">
      <c r="A115" s="75"/>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8"/>
      <c r="AI115" s="69"/>
      <c r="AJ115" s="69"/>
      <c r="AK115" s="69"/>
      <c r="AL115" s="69"/>
      <c r="AM115" s="69"/>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row>
    <row r="116" spans="1:66" s="201" customFormat="1" ht="14.1" customHeight="1">
      <c r="A116" s="75"/>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8"/>
      <c r="AI116" s="69"/>
      <c r="AJ116" s="69"/>
      <c r="AK116" s="69"/>
      <c r="AL116" s="69"/>
      <c r="AM116" s="69"/>
      <c r="AN116" s="72"/>
      <c r="AO116" s="63"/>
      <c r="AP116" s="63"/>
      <c r="AQ116" s="63"/>
      <c r="AR116" s="63"/>
      <c r="AS116" s="63"/>
      <c r="AT116" s="63"/>
      <c r="AU116" s="63"/>
      <c r="AV116" s="72"/>
      <c r="AW116" s="72"/>
      <c r="AX116" s="72"/>
      <c r="AY116" s="72"/>
      <c r="AZ116" s="72"/>
      <c r="BA116" s="72"/>
      <c r="BB116" s="72"/>
      <c r="BC116" s="72"/>
      <c r="BD116" s="72"/>
      <c r="BE116" s="72"/>
      <c r="BF116" s="72"/>
      <c r="BG116" s="72"/>
      <c r="BH116" s="72"/>
      <c r="BI116" s="72"/>
      <c r="BJ116" s="72"/>
      <c r="BK116" s="72"/>
      <c r="BL116" s="72"/>
      <c r="BM116" s="72"/>
      <c r="BN116" s="72"/>
    </row>
    <row r="117" spans="1:66" s="201" customFormat="1" ht="14.1" customHeight="1">
      <c r="A117" s="75"/>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8"/>
      <c r="AI117" s="69"/>
      <c r="AJ117" s="69"/>
      <c r="AK117" s="69"/>
      <c r="AL117" s="69"/>
      <c r="AM117" s="69"/>
      <c r="AN117" s="72"/>
      <c r="AO117" s="63"/>
      <c r="AP117" s="63"/>
      <c r="AQ117" s="63"/>
      <c r="AR117" s="63"/>
      <c r="AS117" s="63"/>
      <c r="AT117" s="63"/>
      <c r="AU117" s="63"/>
      <c r="AV117" s="72"/>
      <c r="AW117" s="72"/>
      <c r="AX117" s="72"/>
      <c r="AY117" s="72"/>
      <c r="AZ117" s="72"/>
      <c r="BA117" s="72"/>
      <c r="BB117" s="72"/>
      <c r="BC117" s="72"/>
      <c r="BD117" s="72"/>
      <c r="BE117" s="72"/>
      <c r="BF117" s="72"/>
      <c r="BG117" s="72"/>
      <c r="BH117" s="72"/>
      <c r="BI117" s="72"/>
      <c r="BJ117" s="72"/>
      <c r="BK117" s="72"/>
      <c r="BL117" s="72"/>
      <c r="BM117" s="72"/>
      <c r="BN117" s="72"/>
    </row>
    <row r="118" spans="1:66" s="201" customFormat="1" ht="14.1" customHeight="1">
      <c r="A118" s="75"/>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8"/>
      <c r="AI118" s="69"/>
      <c r="AJ118" s="69"/>
      <c r="AK118" s="69"/>
      <c r="AL118" s="69"/>
      <c r="AM118" s="69"/>
      <c r="AN118" s="72"/>
      <c r="AO118" s="63"/>
      <c r="AP118" s="63"/>
      <c r="AQ118" s="63"/>
      <c r="AR118" s="63"/>
      <c r="AS118" s="63"/>
      <c r="AT118" s="63"/>
      <c r="AU118" s="63"/>
      <c r="AV118" s="72"/>
      <c r="AW118" s="72"/>
      <c r="AX118" s="72"/>
      <c r="AY118" s="72"/>
      <c r="AZ118" s="72"/>
      <c r="BA118" s="72"/>
      <c r="BB118" s="72"/>
      <c r="BC118" s="72"/>
      <c r="BD118" s="72"/>
      <c r="BE118" s="72"/>
      <c r="BF118" s="72"/>
      <c r="BG118" s="72"/>
      <c r="BH118" s="72"/>
      <c r="BI118" s="72"/>
      <c r="BJ118" s="72"/>
      <c r="BK118" s="72"/>
      <c r="BL118" s="72"/>
      <c r="BM118" s="72"/>
      <c r="BN118" s="72"/>
    </row>
    <row r="119" spans="1:66" s="201" customFormat="1" ht="14.1" customHeight="1">
      <c r="A119" s="75"/>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8"/>
      <c r="AI119" s="69"/>
      <c r="AJ119" s="69"/>
      <c r="AK119" s="69"/>
      <c r="AL119" s="69"/>
      <c r="AM119" s="69"/>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row>
    <row r="120" spans="1:66" s="201" customFormat="1" ht="14.1" customHeight="1">
      <c r="A120" s="75"/>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8"/>
      <c r="AI120" s="69"/>
      <c r="AJ120" s="69"/>
      <c r="AK120" s="69"/>
      <c r="AL120" s="69"/>
      <c r="AM120" s="69"/>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row>
    <row r="121" spans="1:66" s="201" customFormat="1" ht="14.1" customHeight="1">
      <c r="A121" s="75"/>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8"/>
      <c r="AI121" s="69"/>
      <c r="AJ121" s="69"/>
      <c r="AK121" s="69"/>
      <c r="AL121" s="69"/>
      <c r="AM121" s="69"/>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row>
    <row r="122" spans="1:66" s="201" customFormat="1" ht="15" customHeight="1">
      <c r="A122" s="75"/>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8"/>
      <c r="AI122" s="69"/>
      <c r="AJ122" s="69"/>
      <c r="AK122" s="69"/>
      <c r="AL122" s="69"/>
      <c r="AM122" s="69"/>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row>
    <row r="123" spans="1:66" s="201" customFormat="1" ht="15" customHeight="1">
      <c r="A123" s="75"/>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8"/>
      <c r="AI123" s="69"/>
      <c r="AJ123" s="69"/>
      <c r="AK123" s="69"/>
      <c r="AL123" s="69"/>
      <c r="AM123" s="69"/>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row>
    <row r="124" spans="1:66" ht="12.95" customHeight="1">
      <c r="AO124" s="72"/>
      <c r="AP124" s="72"/>
      <c r="AQ124" s="72"/>
      <c r="AR124" s="72"/>
      <c r="AS124" s="72"/>
      <c r="AT124" s="72"/>
      <c r="AU124" s="72"/>
    </row>
    <row r="125" spans="1:66" ht="12.95" customHeight="1">
      <c r="AO125" s="72"/>
      <c r="AP125" s="72"/>
      <c r="AQ125" s="72"/>
      <c r="AR125" s="72"/>
      <c r="AS125" s="72"/>
      <c r="AT125" s="72"/>
      <c r="AU125" s="72"/>
    </row>
    <row r="126" spans="1:66" ht="12.95" customHeight="1">
      <c r="AO126" s="72"/>
      <c r="AP126" s="72"/>
      <c r="AQ126" s="72"/>
      <c r="AR126" s="72"/>
      <c r="AS126" s="72"/>
      <c r="AT126" s="72"/>
      <c r="AU126" s="72"/>
    </row>
    <row r="127" spans="1:66" s="201" customFormat="1" ht="15" customHeight="1">
      <c r="A127" s="75"/>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8"/>
      <c r="AI127" s="69"/>
      <c r="AJ127" s="69"/>
      <c r="AK127" s="69"/>
      <c r="AL127" s="69"/>
      <c r="AM127" s="69"/>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row>
    <row r="128" spans="1:66" s="201" customFormat="1" ht="15" customHeight="1">
      <c r="A128" s="75"/>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8"/>
      <c r="AI128" s="69"/>
      <c r="AJ128" s="69"/>
      <c r="AK128" s="69"/>
      <c r="AL128" s="69"/>
      <c r="AM128" s="69"/>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row>
    <row r="129" spans="1:66" s="201" customFormat="1" ht="15" customHeight="1">
      <c r="A129" s="75"/>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8"/>
      <c r="AI129" s="101"/>
      <c r="AJ129" s="69"/>
      <c r="AK129" s="69"/>
      <c r="AL129" s="69"/>
      <c r="AM129" s="69"/>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row>
    <row r="130" spans="1:66" s="201" customFormat="1" ht="14.1" customHeight="1">
      <c r="A130" s="75"/>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8"/>
      <c r="AI130" s="207"/>
      <c r="AJ130" s="207"/>
      <c r="AK130" s="207"/>
      <c r="AL130" s="207"/>
      <c r="AM130" s="69"/>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row>
    <row r="131" spans="1:66" s="201" customFormat="1" ht="14.1" customHeight="1">
      <c r="A131" s="75"/>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8"/>
      <c r="AI131" s="207"/>
      <c r="AJ131" s="207"/>
      <c r="AK131" s="207"/>
      <c r="AL131" s="207"/>
      <c r="AM131" s="69"/>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row>
    <row r="132" spans="1:66" s="201" customFormat="1" ht="14.1" customHeight="1">
      <c r="A132" s="75"/>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8"/>
      <c r="AI132" s="207"/>
      <c r="AJ132" s="207"/>
      <c r="AK132" s="207"/>
      <c r="AL132" s="207"/>
      <c r="AM132" s="69"/>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row>
    <row r="133" spans="1:66" s="201" customFormat="1" ht="14.1" customHeight="1">
      <c r="A133" s="75"/>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8"/>
      <c r="AI133" s="207"/>
      <c r="AJ133" s="207"/>
      <c r="AK133" s="207"/>
      <c r="AL133" s="207"/>
      <c r="AM133" s="69"/>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row>
    <row r="134" spans="1:66" s="201" customFormat="1" ht="14.1" customHeight="1">
      <c r="A134" s="75"/>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8"/>
      <c r="AI134" s="207"/>
      <c r="AJ134" s="207"/>
      <c r="AK134" s="207"/>
      <c r="AL134" s="207"/>
      <c r="AM134" s="69"/>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row>
    <row r="135" spans="1:66" s="201" customFormat="1" ht="14.1" customHeight="1">
      <c r="A135" s="75"/>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8"/>
      <c r="AI135" s="207"/>
      <c r="AJ135" s="207"/>
      <c r="AK135" s="207"/>
      <c r="AL135" s="207"/>
      <c r="AM135" s="69"/>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row>
    <row r="136" spans="1:66" s="201" customFormat="1" ht="14.1" customHeight="1">
      <c r="A136" s="75"/>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8"/>
      <c r="AI136" s="207"/>
      <c r="AJ136" s="207"/>
      <c r="AK136" s="207"/>
      <c r="AL136" s="207"/>
      <c r="AM136" s="69"/>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row>
    <row r="137" spans="1:66" s="201" customFormat="1" ht="14.1" customHeight="1">
      <c r="A137" s="75"/>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8"/>
      <c r="AI137" s="207"/>
      <c r="AJ137" s="207"/>
      <c r="AK137" s="207"/>
      <c r="AL137" s="207"/>
      <c r="AM137" s="69"/>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row>
    <row r="138" spans="1:66" s="201" customFormat="1" ht="14.1" customHeight="1">
      <c r="A138" s="75"/>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8"/>
      <c r="AI138" s="207"/>
      <c r="AJ138" s="207"/>
      <c r="AK138" s="207"/>
      <c r="AL138" s="207"/>
      <c r="AM138" s="69"/>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row>
    <row r="139" spans="1:66" s="201" customFormat="1" ht="14.1" customHeight="1">
      <c r="A139" s="75"/>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8"/>
      <c r="AI139" s="207"/>
      <c r="AJ139" s="207"/>
      <c r="AK139" s="207"/>
      <c r="AL139" s="207"/>
      <c r="AM139" s="69"/>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row>
    <row r="140" spans="1:66" s="201" customFormat="1" ht="14.1" customHeight="1">
      <c r="A140" s="75"/>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8"/>
      <c r="AI140" s="207"/>
      <c r="AJ140" s="207"/>
      <c r="AK140" s="207"/>
      <c r="AL140" s="207"/>
      <c r="AM140" s="69"/>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row>
    <row r="141" spans="1:66" s="201" customFormat="1" ht="14.1" customHeight="1">
      <c r="A141" s="75"/>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8"/>
      <c r="AI141" s="207"/>
      <c r="AJ141" s="207"/>
      <c r="AK141" s="207"/>
      <c r="AL141" s="207"/>
      <c r="AM141" s="69"/>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row>
    <row r="142" spans="1:66" s="201" customFormat="1" ht="14.1" customHeight="1">
      <c r="A142" s="75"/>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8"/>
      <c r="AI142" s="207"/>
      <c r="AJ142" s="207"/>
      <c r="AK142" s="207"/>
      <c r="AL142" s="207"/>
      <c r="AM142" s="69"/>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row>
    <row r="143" spans="1:66" s="201" customFormat="1" ht="14.1" customHeight="1">
      <c r="A143" s="75"/>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8"/>
      <c r="AI143" s="207"/>
      <c r="AJ143" s="207"/>
      <c r="AK143" s="207"/>
      <c r="AL143" s="207"/>
      <c r="AM143" s="69"/>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row>
    <row r="144" spans="1:66" s="201" customFormat="1" ht="14.1" customHeight="1">
      <c r="A144" s="75"/>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8"/>
      <c r="AI144" s="207"/>
      <c r="AJ144" s="207"/>
      <c r="AK144" s="207"/>
      <c r="AL144" s="207"/>
      <c r="AM144" s="69"/>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row>
    <row r="145" spans="1:66" s="201" customFormat="1" ht="14.1" customHeight="1">
      <c r="A145" s="75"/>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8"/>
      <c r="AI145" s="207"/>
      <c r="AJ145" s="207"/>
      <c r="AK145" s="207"/>
      <c r="AL145" s="207"/>
      <c r="AM145" s="69"/>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row>
    <row r="146" spans="1:66" s="201" customFormat="1" ht="14.1" customHeight="1">
      <c r="A146" s="75"/>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8"/>
      <c r="AI146" s="207"/>
      <c r="AJ146" s="207"/>
      <c r="AK146" s="207"/>
      <c r="AL146" s="207"/>
      <c r="AM146" s="69"/>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row>
    <row r="147" spans="1:66" s="201" customFormat="1" ht="14.1" customHeight="1">
      <c r="A147" s="75"/>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8"/>
      <c r="AI147" s="207"/>
      <c r="AJ147" s="207"/>
      <c r="AK147" s="207"/>
      <c r="AL147" s="207"/>
      <c r="AM147" s="69"/>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row>
    <row r="148" spans="1:66" s="201" customFormat="1" ht="14.1" customHeight="1">
      <c r="A148" s="75"/>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8"/>
      <c r="AI148" s="207"/>
      <c r="AJ148" s="207"/>
      <c r="AK148" s="207"/>
      <c r="AL148" s="207"/>
      <c r="AM148" s="69"/>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row>
    <row r="149" spans="1:66" s="201" customFormat="1" ht="14.1" customHeight="1">
      <c r="A149" s="75"/>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8"/>
      <c r="AI149" s="207"/>
      <c r="AJ149" s="207"/>
      <c r="AK149" s="207"/>
      <c r="AL149" s="207"/>
      <c r="AM149" s="69"/>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row>
    <row r="150" spans="1:66" s="201" customFormat="1" ht="14.1" customHeight="1">
      <c r="A150" s="75"/>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8"/>
      <c r="AI150" s="207"/>
      <c r="AJ150" s="207"/>
      <c r="AK150" s="207"/>
      <c r="AL150" s="207"/>
      <c r="AM150" s="69"/>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row>
    <row r="151" spans="1:66" s="201" customFormat="1" ht="14.1" customHeight="1">
      <c r="A151" s="75"/>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8"/>
      <c r="AI151" s="207"/>
      <c r="AJ151" s="207"/>
      <c r="AK151" s="207"/>
      <c r="AL151" s="207"/>
      <c r="AM151" s="69"/>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row>
    <row r="152" spans="1:66" s="201" customFormat="1" ht="14.1" customHeight="1">
      <c r="A152" s="7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8"/>
      <c r="AI152" s="207"/>
      <c r="AJ152" s="207"/>
      <c r="AK152" s="207"/>
      <c r="AL152" s="207"/>
      <c r="AM152" s="69"/>
      <c r="AN152" s="72"/>
      <c r="AO152" s="63"/>
      <c r="AP152" s="63"/>
      <c r="AQ152" s="63"/>
      <c r="AR152" s="63"/>
      <c r="AS152" s="63"/>
      <c r="AT152" s="63"/>
      <c r="AU152" s="63"/>
      <c r="AV152" s="72"/>
      <c r="AW152" s="72"/>
      <c r="AX152" s="72"/>
      <c r="AY152" s="72"/>
      <c r="AZ152" s="72"/>
      <c r="BA152" s="72"/>
      <c r="BB152" s="72"/>
      <c r="BC152" s="72"/>
      <c r="BD152" s="72"/>
      <c r="BE152" s="72"/>
      <c r="BF152" s="72"/>
      <c r="BG152" s="72"/>
      <c r="BH152" s="72"/>
      <c r="BI152" s="72"/>
      <c r="BJ152" s="72"/>
      <c r="BK152" s="72"/>
      <c r="BL152" s="72"/>
      <c r="BM152" s="72"/>
      <c r="BN152" s="72"/>
    </row>
    <row r="153" spans="1:66" s="201" customFormat="1" ht="14.1" customHeight="1">
      <c r="A153" s="7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8"/>
      <c r="AI153" s="207"/>
      <c r="AJ153" s="207"/>
      <c r="AK153" s="207"/>
      <c r="AL153" s="207"/>
      <c r="AM153" s="69"/>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row>
    <row r="154" spans="1:66" s="201" customFormat="1" ht="14.1" customHeight="1">
      <c r="A154" s="7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8"/>
      <c r="AI154" s="207"/>
      <c r="AJ154" s="207"/>
      <c r="AK154" s="207"/>
      <c r="AL154" s="207"/>
      <c r="AM154" s="69"/>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row>
    <row r="155" spans="1:66" s="201" customFormat="1" ht="14.1" customHeight="1">
      <c r="A155" s="7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8"/>
      <c r="AI155" s="207"/>
      <c r="AJ155" s="207"/>
      <c r="AK155" s="207"/>
      <c r="AL155" s="207"/>
      <c r="AM155" s="69"/>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row>
    <row r="156" spans="1:66" s="201" customFormat="1" ht="14.1" customHeight="1">
      <c r="A156" s="7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8"/>
      <c r="AI156" s="207"/>
      <c r="AJ156" s="207"/>
      <c r="AK156" s="207"/>
      <c r="AL156" s="207"/>
      <c r="AM156" s="69"/>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row>
    <row r="157" spans="1:66" s="201" customFormat="1" ht="14.1" customHeight="1">
      <c r="A157" s="7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8"/>
      <c r="AI157" s="207"/>
      <c r="AJ157" s="207"/>
      <c r="AK157" s="207"/>
      <c r="AL157" s="207"/>
      <c r="AM157" s="69"/>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row>
    <row r="158" spans="1:66" s="201" customFormat="1" ht="15" customHeight="1">
      <c r="A158" s="7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8"/>
      <c r="AI158" s="207"/>
      <c r="AJ158" s="207"/>
      <c r="AK158" s="69"/>
      <c r="AL158" s="69"/>
      <c r="AM158" s="69"/>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row>
    <row r="159" spans="1:66" s="201" customFormat="1" ht="15" customHeight="1">
      <c r="A159" s="7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8"/>
      <c r="AI159" s="69"/>
      <c r="AJ159" s="69"/>
      <c r="AK159" s="69"/>
      <c r="AL159" s="69"/>
      <c r="AM159" s="69"/>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row>
    <row r="160" spans="1:66" ht="15" customHeight="1">
      <c r="AO160" s="72"/>
      <c r="AP160" s="72"/>
      <c r="AQ160" s="72"/>
      <c r="AR160" s="72"/>
      <c r="AS160" s="72"/>
      <c r="AT160" s="72"/>
      <c r="AU160" s="72"/>
    </row>
    <row r="161" spans="1:66" s="201" customFormat="1" ht="15" customHeight="1">
      <c r="A161" s="7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8"/>
      <c r="AI161" s="69"/>
      <c r="AJ161" s="69"/>
      <c r="AK161" s="69"/>
      <c r="AL161" s="69"/>
      <c r="AM161" s="69"/>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row>
    <row r="162" spans="1:66" s="201" customFormat="1" ht="15" customHeight="1">
      <c r="A162" s="7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8"/>
      <c r="AI162" s="207"/>
      <c r="AJ162" s="207"/>
      <c r="AK162" s="207"/>
      <c r="AL162" s="69"/>
      <c r="AM162" s="69"/>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row>
    <row r="163" spans="1:66" s="201" customFormat="1" ht="13.5" customHeight="1">
      <c r="A163" s="7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8"/>
      <c r="AI163" s="207"/>
      <c r="AJ163" s="207"/>
      <c r="AK163" s="207"/>
      <c r="AL163" s="69"/>
      <c r="AM163" s="69"/>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row>
    <row r="164" spans="1:66" s="201" customFormat="1" ht="13.5" customHeight="1">
      <c r="A164" s="7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8"/>
      <c r="AI164" s="207"/>
      <c r="AJ164" s="207"/>
      <c r="AK164" s="207"/>
      <c r="AL164" s="69"/>
      <c r="AM164" s="69"/>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row>
    <row r="165" spans="1:66" s="201" customFormat="1" ht="13.5" customHeight="1">
      <c r="A165" s="7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8"/>
      <c r="AI165" s="207"/>
      <c r="AJ165" s="207"/>
      <c r="AK165" s="207"/>
      <c r="AL165" s="69"/>
      <c r="AM165" s="69"/>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row>
    <row r="166" spans="1:66" s="201" customFormat="1" ht="14.1" customHeight="1">
      <c r="A166" s="7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8"/>
      <c r="AI166" s="207"/>
      <c r="AJ166" s="207"/>
      <c r="AK166" s="69"/>
      <c r="AL166" s="69"/>
      <c r="AM166" s="69"/>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row>
    <row r="167" spans="1:66" s="201" customFormat="1" ht="14.1" customHeight="1">
      <c r="A167" s="7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8"/>
      <c r="AI167" s="207"/>
      <c r="AJ167" s="207"/>
      <c r="AK167" s="69"/>
      <c r="AL167" s="69"/>
      <c r="AM167" s="69"/>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row>
    <row r="168" spans="1:66" s="201" customFormat="1" ht="13.5" customHeight="1">
      <c r="A168" s="7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8"/>
      <c r="AI168" s="207"/>
      <c r="AJ168" s="207"/>
      <c r="AK168" s="69"/>
      <c r="AL168" s="69"/>
      <c r="AM168" s="69"/>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row>
    <row r="169" spans="1:66" s="201" customFormat="1" ht="13.5" customHeight="1">
      <c r="A169" s="7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8"/>
      <c r="AI169" s="207"/>
      <c r="AJ169" s="207"/>
      <c r="AK169" s="69"/>
      <c r="AL169" s="69"/>
      <c r="AM169" s="69"/>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row>
    <row r="170" spans="1:66" s="201" customFormat="1" ht="13.5" customHeight="1">
      <c r="A170" s="7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8"/>
      <c r="AI170" s="207"/>
      <c r="AJ170" s="207"/>
      <c r="AK170" s="69"/>
      <c r="AL170" s="69"/>
      <c r="AM170" s="69"/>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row>
    <row r="171" spans="1:66" s="201" customFormat="1" ht="15" customHeight="1">
      <c r="A171" s="7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8"/>
      <c r="AI171" s="207"/>
      <c r="AJ171" s="207"/>
      <c r="AK171" s="69"/>
      <c r="AL171" s="69"/>
      <c r="AM171" s="69"/>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row>
    <row r="172" spans="1:66" s="201" customFormat="1" ht="15" customHeight="1">
      <c r="A172" s="7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8"/>
      <c r="AI172" s="207"/>
      <c r="AJ172" s="207"/>
      <c r="AK172" s="69"/>
      <c r="AL172" s="69"/>
      <c r="AM172" s="69"/>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row>
    <row r="173" spans="1:66" s="201" customFormat="1" ht="13.5" customHeight="1">
      <c r="A173" s="7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8"/>
      <c r="AI173" s="207"/>
      <c r="AJ173" s="207"/>
      <c r="AK173" s="69"/>
      <c r="AL173" s="69"/>
      <c r="AM173" s="69"/>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row>
    <row r="174" spans="1:66" s="201" customFormat="1" ht="13.5" customHeight="1">
      <c r="A174" s="7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8"/>
      <c r="AI174" s="207"/>
      <c r="AJ174" s="207"/>
      <c r="AK174" s="69"/>
      <c r="AL174" s="69"/>
      <c r="AM174" s="69"/>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row>
    <row r="175" spans="1:66" s="201" customFormat="1" ht="13.5" customHeight="1">
      <c r="A175" s="7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8"/>
      <c r="AI175" s="207"/>
      <c r="AJ175" s="207"/>
      <c r="AK175" s="69"/>
      <c r="AL175" s="69"/>
      <c r="AM175" s="69"/>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row>
    <row r="176" spans="1:66" s="201" customFormat="1" ht="15" customHeight="1">
      <c r="A176" s="7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8"/>
      <c r="AI176" s="207"/>
      <c r="AJ176" s="207"/>
      <c r="AK176" s="69"/>
      <c r="AL176" s="69"/>
      <c r="AM176" s="69"/>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row>
    <row r="177" spans="1:66" s="201" customFormat="1" ht="15" customHeight="1">
      <c r="A177" s="7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8"/>
      <c r="AI177" s="207"/>
      <c r="AJ177" s="207"/>
      <c r="AK177" s="69"/>
      <c r="AL177" s="69"/>
      <c r="AM177" s="69"/>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row>
    <row r="178" spans="1:66" s="201" customFormat="1" ht="14.1" customHeight="1">
      <c r="A178" s="7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8"/>
      <c r="AI178" s="207"/>
      <c r="AJ178" s="207"/>
      <c r="AK178" s="69"/>
      <c r="AL178" s="69"/>
      <c r="AM178" s="69"/>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row>
    <row r="179" spans="1:66" s="201" customFormat="1" ht="14.1" customHeight="1">
      <c r="A179" s="7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8"/>
      <c r="AI179" s="207"/>
      <c r="AJ179" s="207"/>
      <c r="AK179" s="69"/>
      <c r="AL179" s="69"/>
      <c r="AM179" s="69"/>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row>
    <row r="180" spans="1:66" s="201" customFormat="1" ht="14.1" customHeight="1">
      <c r="A180" s="7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8"/>
      <c r="AI180" s="207"/>
      <c r="AJ180" s="207"/>
      <c r="AK180" s="69"/>
      <c r="AL180" s="69"/>
      <c r="AM180" s="69"/>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row>
    <row r="181" spans="1:66" s="201" customFormat="1" ht="14.1" customHeight="1">
      <c r="A181" s="7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8"/>
      <c r="AI181" s="207"/>
      <c r="AJ181" s="207"/>
      <c r="AK181" s="69"/>
      <c r="AL181" s="69"/>
      <c r="AM181" s="69"/>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row>
    <row r="182" spans="1:66" s="201" customFormat="1" ht="14.1" customHeight="1">
      <c r="A182" s="7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8"/>
      <c r="AI182" s="207"/>
      <c r="AJ182" s="207"/>
      <c r="AK182" s="69"/>
      <c r="AL182" s="69"/>
      <c r="AM182" s="69"/>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row>
    <row r="183" spans="1:66" s="201" customFormat="1" ht="14.1" customHeight="1">
      <c r="A183" s="7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8"/>
      <c r="AI183" s="207"/>
      <c r="AJ183" s="207"/>
      <c r="AK183" s="69"/>
      <c r="AL183" s="69"/>
      <c r="AM183" s="69"/>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row>
    <row r="184" spans="1:66" s="201" customFormat="1" ht="14.1" customHeight="1">
      <c r="A184" s="7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8"/>
      <c r="AI184" s="207"/>
      <c r="AJ184" s="207"/>
      <c r="AK184" s="69"/>
      <c r="AL184" s="69"/>
      <c r="AM184" s="69"/>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row>
    <row r="185" spans="1:66" s="201" customFormat="1" ht="14.1" customHeight="1">
      <c r="A185" s="7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8"/>
      <c r="AI185" s="207"/>
      <c r="AJ185" s="207"/>
      <c r="AK185" s="69"/>
      <c r="AL185" s="69"/>
      <c r="AM185" s="69"/>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row>
    <row r="186" spans="1:66" s="201" customFormat="1" ht="14.1" customHeight="1">
      <c r="A186" s="7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8"/>
      <c r="AI186" s="207"/>
      <c r="AJ186" s="207"/>
      <c r="AK186" s="69"/>
      <c r="AL186" s="69"/>
      <c r="AM186" s="69"/>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row>
    <row r="187" spans="1:66" s="201" customFormat="1" ht="14.1" customHeight="1">
      <c r="A187" s="7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8"/>
      <c r="AI187" s="207"/>
      <c r="AJ187" s="207"/>
      <c r="AK187" s="69"/>
      <c r="AL187" s="69"/>
      <c r="AM187" s="69"/>
      <c r="AN187" s="72"/>
      <c r="AO187" s="356"/>
      <c r="AP187" s="356"/>
      <c r="AQ187" s="356"/>
      <c r="AR187" s="356"/>
      <c r="AS187" s="356"/>
      <c r="AT187" s="356"/>
      <c r="AU187" s="356"/>
      <c r="AV187" s="72"/>
      <c r="AW187" s="72"/>
      <c r="AX187" s="72"/>
      <c r="AY187" s="72"/>
      <c r="AZ187" s="72"/>
      <c r="BA187" s="72"/>
      <c r="BB187" s="72"/>
      <c r="BC187" s="72"/>
      <c r="BD187" s="72"/>
      <c r="BE187" s="72"/>
      <c r="BF187" s="72"/>
      <c r="BG187" s="72"/>
      <c r="BH187" s="72"/>
      <c r="BI187" s="72"/>
      <c r="BJ187" s="72"/>
      <c r="BK187" s="72"/>
      <c r="BL187" s="72"/>
      <c r="BM187" s="72"/>
      <c r="BN187" s="72"/>
    </row>
    <row r="188" spans="1:66" s="201" customFormat="1" ht="14.1" customHeight="1">
      <c r="A188" s="7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8"/>
      <c r="AI188" s="207"/>
      <c r="AJ188" s="207"/>
      <c r="AK188" s="69"/>
      <c r="AL188" s="69"/>
      <c r="AM188" s="69"/>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row>
    <row r="189" spans="1:66" s="201" customFormat="1" ht="14.1" customHeight="1">
      <c r="A189" s="7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8"/>
      <c r="AI189" s="207"/>
      <c r="AJ189" s="207"/>
      <c r="AK189" s="69"/>
      <c r="AL189" s="69"/>
      <c r="AM189" s="69"/>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row>
    <row r="190" spans="1:66" s="201" customFormat="1" ht="14.1" customHeight="1">
      <c r="A190" s="7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8"/>
      <c r="AI190" s="207"/>
      <c r="AJ190" s="207"/>
      <c r="AK190" s="69"/>
      <c r="AL190" s="69"/>
      <c r="AM190" s="69"/>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row>
    <row r="191" spans="1:66" s="201" customFormat="1" ht="14.1" customHeight="1">
      <c r="A191" s="7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8"/>
      <c r="AI191" s="207"/>
      <c r="AJ191" s="207"/>
      <c r="AK191" s="69"/>
      <c r="AL191" s="69"/>
      <c r="AM191" s="69"/>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row>
    <row r="192" spans="1:66" s="201" customFormat="1" ht="15" customHeight="1">
      <c r="A192" s="7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8"/>
      <c r="AI192" s="69"/>
      <c r="AJ192" s="69"/>
      <c r="AK192" s="69"/>
      <c r="AL192" s="69"/>
      <c r="AM192" s="69"/>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row>
    <row r="193" spans="1:67" s="201" customFormat="1" ht="15" customHeight="1">
      <c r="A193" s="75"/>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8"/>
      <c r="AI193" s="69"/>
      <c r="AJ193" s="69"/>
      <c r="AK193" s="69"/>
      <c r="AL193" s="69"/>
      <c r="AM193" s="69"/>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row>
    <row r="194" spans="1:67" s="201" customFormat="1" ht="15" customHeight="1">
      <c r="A194" s="75"/>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8"/>
      <c r="AI194" s="69"/>
      <c r="AJ194" s="69"/>
      <c r="AK194" s="69"/>
      <c r="AL194" s="69"/>
      <c r="AM194" s="69"/>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row>
    <row r="195" spans="1:67" s="201" customFormat="1" ht="15" customHeight="1">
      <c r="A195" s="75"/>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8"/>
      <c r="AI195" s="69"/>
      <c r="AJ195" s="69"/>
      <c r="AK195" s="69"/>
      <c r="AL195" s="69"/>
      <c r="AM195" s="69"/>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row>
    <row r="196" spans="1:67" s="358" customFormat="1" ht="15" customHeight="1">
      <c r="A196" s="75"/>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8"/>
      <c r="AI196" s="69"/>
      <c r="AJ196" s="69"/>
      <c r="AK196" s="101"/>
      <c r="AL196" s="101"/>
      <c r="AM196" s="101"/>
      <c r="AN196" s="356"/>
      <c r="AO196" s="72"/>
      <c r="AP196" s="72"/>
      <c r="AQ196" s="72"/>
      <c r="AR196" s="72"/>
      <c r="AS196" s="72"/>
      <c r="AT196" s="72"/>
      <c r="AU196" s="72"/>
      <c r="AV196" s="356"/>
      <c r="AW196" s="356"/>
      <c r="AX196" s="356"/>
      <c r="AY196" s="356"/>
      <c r="AZ196" s="356"/>
      <c r="BA196" s="356"/>
      <c r="BB196" s="356"/>
      <c r="BC196" s="356"/>
      <c r="BD196" s="356"/>
      <c r="BE196" s="356"/>
      <c r="BF196" s="356"/>
      <c r="BG196" s="356"/>
      <c r="BH196" s="356"/>
      <c r="BI196" s="356"/>
      <c r="BJ196" s="356"/>
      <c r="BK196" s="356"/>
      <c r="BL196" s="356"/>
      <c r="BM196" s="356"/>
      <c r="BN196" s="356"/>
    </row>
    <row r="197" spans="1:67" s="201" customFormat="1" ht="15" customHeight="1">
      <c r="A197" s="75"/>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8"/>
      <c r="AI197" s="207"/>
      <c r="AJ197" s="101"/>
      <c r="AK197" s="101"/>
      <c r="AL197" s="69"/>
      <c r="AM197" s="69"/>
      <c r="AN197" s="69"/>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row>
    <row r="198" spans="1:67" s="201" customFormat="1" ht="15" customHeight="1">
      <c r="A198" s="75"/>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8"/>
      <c r="AI198" s="207"/>
      <c r="AJ198" s="69"/>
      <c r="AK198" s="69"/>
      <c r="AL198" s="69"/>
      <c r="AM198" s="69"/>
      <c r="AN198" s="69"/>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row>
    <row r="199" spans="1:67" s="201" customFormat="1" ht="15" customHeight="1">
      <c r="A199" s="75"/>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8"/>
      <c r="AI199" s="207"/>
      <c r="AJ199" s="1059"/>
      <c r="AK199" s="1059"/>
      <c r="AL199" s="1059"/>
      <c r="AM199" s="1059"/>
      <c r="AN199" s="1059"/>
      <c r="AO199" s="1059"/>
      <c r="AP199" s="1059"/>
      <c r="AQ199" s="1059"/>
      <c r="AR199" s="1059"/>
      <c r="AS199" s="1059"/>
      <c r="AT199" s="1059"/>
      <c r="AU199" s="1059"/>
      <c r="AV199" s="1059"/>
      <c r="AW199" s="1059"/>
      <c r="AX199" s="1059"/>
      <c r="AY199" s="1059"/>
      <c r="AZ199" s="1059"/>
      <c r="BA199" s="1059"/>
      <c r="BB199" s="1059"/>
      <c r="BC199" s="1059"/>
      <c r="BD199" s="1059"/>
      <c r="BE199" s="1059"/>
      <c r="BF199" s="1059"/>
      <c r="BG199" s="1059"/>
      <c r="BH199" s="1059"/>
      <c r="BI199" s="1059"/>
      <c r="BJ199" s="1059"/>
      <c r="BK199" s="1059"/>
      <c r="BL199" s="1059"/>
      <c r="BM199" s="1059"/>
      <c r="BN199" s="1059"/>
      <c r="BO199" s="1059"/>
    </row>
    <row r="200" spans="1:67" s="201" customFormat="1" ht="15" customHeight="1">
      <c r="A200" s="75"/>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8"/>
      <c r="AI200" s="207"/>
      <c r="AJ200" s="1059"/>
      <c r="AK200" s="1059"/>
      <c r="AL200" s="1059"/>
      <c r="AM200" s="1059"/>
      <c r="AN200" s="1059"/>
      <c r="AO200" s="1059"/>
      <c r="AP200" s="1059"/>
      <c r="AQ200" s="1059"/>
      <c r="AR200" s="1059"/>
      <c r="AS200" s="1059"/>
      <c r="AT200" s="1059"/>
      <c r="AU200" s="1059"/>
      <c r="AV200" s="1059"/>
      <c r="AW200" s="1059"/>
      <c r="AX200" s="1059"/>
      <c r="AY200" s="1059"/>
      <c r="AZ200" s="1059"/>
      <c r="BA200" s="1059"/>
      <c r="BB200" s="1059"/>
      <c r="BC200" s="1059"/>
      <c r="BD200" s="1059"/>
      <c r="BE200" s="1059"/>
      <c r="BF200" s="1059"/>
      <c r="BG200" s="1059"/>
      <c r="BH200" s="1059"/>
      <c r="BI200" s="1059"/>
      <c r="BJ200" s="1059"/>
      <c r="BK200" s="1059"/>
      <c r="BL200" s="1059"/>
      <c r="BM200" s="1059"/>
      <c r="BN200" s="1059"/>
      <c r="BO200" s="1059"/>
    </row>
    <row r="201" spans="1:67" s="201" customFormat="1" ht="15" customHeight="1">
      <c r="A201" s="75"/>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8"/>
      <c r="AI201" s="207"/>
      <c r="AJ201" s="69"/>
      <c r="AK201" s="69"/>
      <c r="AL201" s="69"/>
      <c r="AM201" s="69"/>
      <c r="AN201" s="69"/>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row>
    <row r="202" spans="1:67" s="201" customFormat="1" ht="15" customHeight="1">
      <c r="A202" s="75"/>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8"/>
      <c r="AI202" s="207"/>
      <c r="AJ202" s="69"/>
      <c r="AK202" s="69"/>
      <c r="AL202" s="69"/>
      <c r="AM202" s="69"/>
      <c r="AN202" s="69"/>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row>
    <row r="203" spans="1:67" s="201" customFormat="1" ht="15" customHeight="1">
      <c r="A203" s="75"/>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8"/>
      <c r="AI203" s="207"/>
      <c r="AJ203" s="69"/>
      <c r="AK203" s="69"/>
      <c r="AL203" s="69"/>
      <c r="AM203" s="69"/>
      <c r="AN203" s="69"/>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row>
    <row r="204" spans="1:67" s="201" customFormat="1" ht="15" customHeight="1">
      <c r="A204" s="75"/>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8"/>
      <c r="AI204" s="207"/>
      <c r="AJ204" s="69"/>
      <c r="AK204" s="69"/>
      <c r="AL204" s="69"/>
      <c r="AM204" s="69"/>
      <c r="AN204" s="69"/>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row>
    <row r="205" spans="1:67" s="201" customFormat="1" ht="15" customHeight="1">
      <c r="A205" s="75"/>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8"/>
      <c r="AI205" s="207"/>
      <c r="AJ205" s="69"/>
      <c r="AK205" s="69"/>
      <c r="AL205" s="69"/>
      <c r="AM205" s="69"/>
      <c r="AN205" s="69"/>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row>
    <row r="206" spans="1:67" s="201" customFormat="1" ht="15" customHeight="1">
      <c r="A206" s="75"/>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8"/>
      <c r="AI206" s="69"/>
      <c r="AJ206" s="69"/>
      <c r="AK206" s="69"/>
      <c r="AL206" s="69"/>
      <c r="AM206" s="69"/>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row>
    <row r="207" spans="1:67" s="201" customFormat="1" ht="15" customHeight="1">
      <c r="A207" s="75"/>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8"/>
      <c r="AI207" s="69"/>
      <c r="AJ207" s="69"/>
      <c r="AK207" s="69"/>
      <c r="AL207" s="69"/>
      <c r="AM207" s="69"/>
      <c r="AN207" s="72"/>
      <c r="AO207" s="25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row>
    <row r="208" spans="1:67" ht="15" customHeight="1">
      <c r="AO208" s="252"/>
      <c r="AP208" s="72"/>
      <c r="AQ208" s="72"/>
      <c r="AR208" s="72"/>
      <c r="AS208" s="72"/>
      <c r="AT208" s="72"/>
      <c r="AU208" s="72"/>
    </row>
    <row r="209" spans="1:66" s="201" customFormat="1" ht="15" customHeight="1">
      <c r="A209" s="75"/>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8"/>
      <c r="AI209" s="69"/>
      <c r="AJ209" s="69"/>
      <c r="AK209" s="69"/>
      <c r="AL209" s="69"/>
      <c r="AM209" s="69"/>
      <c r="AN209" s="72"/>
      <c r="AO209" s="25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row>
    <row r="210" spans="1:66" s="201" customFormat="1" ht="15" customHeight="1">
      <c r="A210" s="75"/>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8"/>
      <c r="AI210" s="207"/>
      <c r="AJ210" s="207"/>
      <c r="AK210" s="69"/>
      <c r="AL210" s="69"/>
      <c r="AM210" s="69"/>
      <c r="AN210" s="72"/>
      <c r="AO210" s="25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row>
    <row r="211" spans="1:66" s="201" customFormat="1" ht="15" customHeight="1">
      <c r="A211" s="75"/>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8"/>
      <c r="AI211" s="69"/>
      <c r="AJ211" s="69"/>
      <c r="AK211" s="69"/>
      <c r="AL211" s="69"/>
      <c r="AM211" s="69"/>
      <c r="AN211" s="72"/>
      <c r="AO211" s="25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row>
    <row r="212" spans="1:66" s="201" customFormat="1" ht="15" customHeight="1">
      <c r="A212" s="75"/>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8"/>
      <c r="AI212" s="69"/>
      <c r="AJ212" s="69"/>
      <c r="AK212" s="69"/>
      <c r="AL212" s="69"/>
      <c r="AM212" s="69"/>
      <c r="AN212" s="72"/>
      <c r="AO212" s="25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row>
    <row r="213" spans="1:66" s="201" customFormat="1" ht="15" customHeight="1">
      <c r="A213" s="75"/>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8"/>
      <c r="AI213" s="69"/>
      <c r="AJ213" s="69"/>
      <c r="AK213" s="69"/>
      <c r="AL213" s="69"/>
      <c r="AM213" s="69"/>
      <c r="AN213" s="72"/>
      <c r="AO213" s="25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row>
    <row r="214" spans="1:66" s="201" customFormat="1" ht="15" customHeight="1">
      <c r="A214" s="75"/>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8"/>
      <c r="AI214" s="69"/>
      <c r="AJ214" s="69"/>
      <c r="AK214" s="69"/>
      <c r="AL214" s="69"/>
      <c r="AM214" s="69"/>
      <c r="AN214" s="72"/>
      <c r="AO214" s="25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row>
    <row r="215" spans="1:66" s="201" customFormat="1" ht="12.95" customHeight="1">
      <c r="A215" s="75"/>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8"/>
      <c r="AI215" s="69"/>
      <c r="AJ215" s="69"/>
      <c r="AK215" s="207"/>
      <c r="AL215" s="207"/>
      <c r="AM215" s="207"/>
      <c r="AN215" s="252"/>
      <c r="AO215" s="25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row>
    <row r="216" spans="1:66" s="201" customFormat="1" ht="12.95" customHeight="1">
      <c r="A216" s="75"/>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8"/>
      <c r="AI216" s="207"/>
      <c r="AJ216" s="207"/>
      <c r="AK216" s="207"/>
      <c r="AL216" s="207"/>
      <c r="AM216" s="207"/>
      <c r="AN216" s="252"/>
      <c r="AO216" s="25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row>
    <row r="217" spans="1:66" s="201" customFormat="1" ht="12.95" customHeight="1">
      <c r="A217" s="75"/>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8"/>
      <c r="AI217" s="207"/>
      <c r="AJ217" s="207"/>
      <c r="AK217" s="207"/>
      <c r="AL217" s="207"/>
      <c r="AM217" s="207"/>
      <c r="AN217" s="252"/>
      <c r="AO217" s="25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row>
    <row r="218" spans="1:66" s="201" customFormat="1" ht="12.95" customHeight="1">
      <c r="A218" s="75"/>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8"/>
      <c r="AI218" s="207"/>
      <c r="AJ218" s="207"/>
      <c r="AK218" s="207"/>
      <c r="AL218" s="207"/>
      <c r="AM218" s="207"/>
      <c r="AN218" s="252"/>
      <c r="AO218" s="25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row>
    <row r="219" spans="1:66" s="201" customFormat="1" ht="12.95" customHeight="1">
      <c r="A219" s="75"/>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8"/>
      <c r="AI219" s="207"/>
      <c r="AJ219" s="207"/>
      <c r="AK219" s="207"/>
      <c r="AL219" s="207"/>
      <c r="AM219" s="207"/>
      <c r="AN219" s="252"/>
      <c r="AO219" s="25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row>
    <row r="220" spans="1:66" s="201" customFormat="1" ht="12.95" customHeight="1">
      <c r="A220" s="75"/>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8"/>
      <c r="AI220" s="207"/>
      <c r="AJ220" s="207"/>
      <c r="AK220" s="207"/>
      <c r="AL220" s="207"/>
      <c r="AM220" s="207"/>
      <c r="AN220" s="252"/>
      <c r="AO220" s="25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row>
    <row r="221" spans="1:66" s="201" customFormat="1" ht="12.95" customHeight="1">
      <c r="A221" s="75"/>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8"/>
      <c r="AI221" s="207"/>
      <c r="AJ221" s="207"/>
      <c r="AK221" s="207"/>
      <c r="AL221" s="207"/>
      <c r="AM221" s="207"/>
      <c r="AN221" s="25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row>
    <row r="222" spans="1:66" s="201" customFormat="1" ht="12.95" customHeight="1">
      <c r="A222" s="75"/>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8"/>
      <c r="AI222" s="207"/>
      <c r="AJ222" s="207"/>
      <c r="AK222" s="207"/>
      <c r="AL222" s="207"/>
      <c r="AM222" s="207"/>
      <c r="AN222" s="25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row>
    <row r="223" spans="1:66" s="201" customFormat="1" ht="12.95" customHeight="1">
      <c r="A223" s="75"/>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8"/>
      <c r="AI223" s="207"/>
      <c r="AJ223" s="207"/>
      <c r="AK223" s="207"/>
      <c r="AL223" s="207"/>
      <c r="AM223" s="207"/>
      <c r="AN223" s="25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row>
    <row r="224" spans="1:66" s="201" customFormat="1" ht="12.95" customHeight="1">
      <c r="A224" s="75"/>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8"/>
      <c r="AI224" s="207"/>
      <c r="AJ224" s="207"/>
      <c r="AK224" s="207"/>
      <c r="AL224" s="207"/>
      <c r="AM224" s="207"/>
      <c r="AN224" s="25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row>
    <row r="225" spans="1:66" s="201" customFormat="1" ht="12.95" customHeight="1">
      <c r="A225" s="75"/>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8"/>
      <c r="AI225" s="207"/>
      <c r="AJ225" s="207"/>
      <c r="AK225" s="207"/>
      <c r="AL225" s="207"/>
      <c r="AM225" s="207"/>
      <c r="AN225" s="252"/>
      <c r="AO225" s="63"/>
      <c r="AP225" s="63"/>
      <c r="AQ225" s="63"/>
      <c r="AR225" s="63"/>
      <c r="AS225" s="63"/>
      <c r="AT225" s="63"/>
      <c r="AU225" s="63"/>
      <c r="AV225" s="72"/>
      <c r="AW225" s="72"/>
      <c r="AX225" s="72"/>
      <c r="AY225" s="72"/>
      <c r="AZ225" s="72"/>
      <c r="BA225" s="72"/>
      <c r="BB225" s="72"/>
      <c r="BC225" s="72"/>
      <c r="BD225" s="72"/>
      <c r="BE225" s="72"/>
      <c r="BF225" s="72"/>
      <c r="BG225" s="72"/>
      <c r="BH225" s="72"/>
      <c r="BI225" s="72"/>
      <c r="BJ225" s="72"/>
      <c r="BK225" s="72"/>
      <c r="BL225" s="72"/>
      <c r="BM225" s="72"/>
      <c r="BN225" s="72"/>
    </row>
    <row r="226" spans="1:66" s="201" customFormat="1" ht="12.95" customHeight="1">
      <c r="A226" s="75"/>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8"/>
      <c r="AI226" s="207"/>
      <c r="AJ226" s="207"/>
      <c r="AK226" s="207"/>
      <c r="AL226" s="207"/>
      <c r="AM226" s="207"/>
      <c r="AN226" s="25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row>
    <row r="227" spans="1:66" s="201" customFormat="1" ht="12.95" customHeight="1">
      <c r="A227" s="75"/>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8"/>
      <c r="AI227" s="207"/>
      <c r="AJ227" s="207"/>
      <c r="AK227" s="207"/>
      <c r="AL227" s="207"/>
      <c r="AM227" s="207"/>
      <c r="AN227" s="25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row>
    <row r="228" spans="1:66" s="201" customFormat="1" ht="12.95" customHeight="1">
      <c r="A228" s="75"/>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8"/>
      <c r="AI228" s="207"/>
      <c r="AJ228" s="207"/>
      <c r="AK228" s="207"/>
      <c r="AL228" s="207"/>
      <c r="AM228" s="207"/>
      <c r="AN228" s="25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row>
    <row r="229" spans="1:66" s="201" customFormat="1" ht="14.1" customHeight="1">
      <c r="A229" s="75"/>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8"/>
      <c r="AI229" s="207"/>
      <c r="AJ229" s="207"/>
      <c r="AK229" s="69"/>
      <c r="AL229" s="69"/>
      <c r="AM229" s="69"/>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row>
    <row r="230" spans="1:66" s="201" customFormat="1" ht="14.1" customHeight="1">
      <c r="A230" s="75"/>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c r="AF230" s="197"/>
      <c r="AG230" s="197"/>
      <c r="AH230" s="198"/>
      <c r="AI230" s="69"/>
      <c r="AJ230" s="69"/>
      <c r="AK230" s="69"/>
      <c r="AL230" s="69"/>
      <c r="AM230" s="69"/>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row>
    <row r="231" spans="1:66" s="201" customFormat="1" ht="15" customHeight="1">
      <c r="A231" s="75"/>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8"/>
      <c r="AI231" s="69"/>
      <c r="AJ231" s="69"/>
      <c r="AK231" s="69"/>
      <c r="AL231" s="69"/>
      <c r="AM231" s="69"/>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row>
    <row r="232" spans="1:66" s="201" customFormat="1" ht="15" customHeight="1">
      <c r="A232" s="75"/>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8"/>
      <c r="AI232" s="69"/>
      <c r="AJ232" s="69"/>
      <c r="AK232" s="69"/>
      <c r="AL232" s="69"/>
      <c r="AM232" s="69"/>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row>
    <row r="233" spans="1:66" ht="14.1" customHeight="1">
      <c r="AO233" s="72"/>
      <c r="AP233" s="72"/>
      <c r="AQ233" s="72"/>
      <c r="AR233" s="72"/>
      <c r="AS233" s="72"/>
      <c r="AT233" s="72"/>
      <c r="AU233" s="72"/>
    </row>
    <row r="234" spans="1:66" s="201" customFormat="1" ht="14.1" customHeight="1">
      <c r="A234" s="75"/>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8"/>
      <c r="AI234" s="69"/>
      <c r="AJ234" s="69"/>
      <c r="AK234" s="69"/>
      <c r="AL234" s="69"/>
      <c r="AM234" s="69"/>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row>
    <row r="235" spans="1:66" s="201" customFormat="1" ht="14.1" customHeight="1">
      <c r="A235" s="75"/>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8"/>
      <c r="AI235" s="207"/>
      <c r="AJ235" s="207"/>
      <c r="AK235" s="69"/>
      <c r="AL235" s="69"/>
      <c r="AM235" s="69"/>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row>
    <row r="236" spans="1:66" s="201" customFormat="1" ht="14.1" customHeight="1">
      <c r="A236" s="75"/>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8"/>
      <c r="AI236" s="207"/>
      <c r="AJ236" s="207"/>
      <c r="AK236" s="69"/>
      <c r="AL236" s="69"/>
      <c r="AM236" s="69"/>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row>
    <row r="237" spans="1:66" s="201" customFormat="1" ht="14.1" customHeight="1">
      <c r="A237" s="75"/>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8"/>
      <c r="AI237" s="69"/>
      <c r="AJ237" s="69"/>
      <c r="AK237" s="69"/>
      <c r="AL237" s="69"/>
      <c r="AM237" s="69"/>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row>
    <row r="238" spans="1:66" s="201" customFormat="1" ht="13.5" customHeight="1">
      <c r="A238" s="75"/>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8"/>
      <c r="AI238" s="69"/>
      <c r="AJ238" s="69"/>
      <c r="AK238" s="69"/>
      <c r="AL238" s="69"/>
      <c r="AM238" s="69"/>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row>
    <row r="239" spans="1:66" s="201" customFormat="1" ht="13.5" customHeight="1">
      <c r="A239" s="75"/>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8"/>
      <c r="AI239" s="69"/>
      <c r="AJ239" s="69"/>
      <c r="AK239" s="69"/>
      <c r="AL239" s="69"/>
      <c r="AM239" s="69"/>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row>
    <row r="240" spans="1:66" s="201" customFormat="1" ht="15" customHeight="1">
      <c r="A240" s="75"/>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8"/>
      <c r="AI240" s="69"/>
      <c r="AJ240" s="69"/>
      <c r="AK240" s="69"/>
      <c r="AL240" s="69"/>
      <c r="AM240" s="69"/>
      <c r="AN240" s="72"/>
      <c r="AO240" s="63"/>
      <c r="AP240" s="63"/>
      <c r="AQ240" s="63"/>
      <c r="AR240" s="63"/>
      <c r="AS240" s="63"/>
      <c r="AT240" s="63"/>
      <c r="AU240" s="63"/>
      <c r="AV240" s="72"/>
      <c r="AW240" s="72"/>
      <c r="AX240" s="72"/>
      <c r="AY240" s="72"/>
      <c r="AZ240" s="72"/>
      <c r="BA240" s="72"/>
      <c r="BB240" s="72"/>
      <c r="BC240" s="72"/>
      <c r="BD240" s="72"/>
      <c r="BE240" s="72"/>
      <c r="BF240" s="72"/>
      <c r="BG240" s="72"/>
      <c r="BH240" s="72"/>
      <c r="BI240" s="72"/>
      <c r="BJ240" s="72"/>
      <c r="BK240" s="72"/>
      <c r="BL240" s="72"/>
      <c r="BM240" s="72"/>
      <c r="BN240" s="72"/>
    </row>
    <row r="241" spans="1:66" s="201" customFormat="1" ht="15" customHeight="1">
      <c r="A241" s="75"/>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8"/>
      <c r="AI241" s="69"/>
      <c r="AJ241" s="69"/>
      <c r="AK241" s="69"/>
      <c r="AL241" s="69"/>
      <c r="AM241" s="69"/>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row>
    <row r="242" spans="1:66" s="201" customFormat="1" ht="15" customHeight="1">
      <c r="A242" s="75"/>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8"/>
      <c r="AI242" s="69"/>
      <c r="AJ242" s="69"/>
      <c r="AK242" s="69"/>
      <c r="AL242" s="69"/>
      <c r="AM242" s="69"/>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row>
    <row r="243" spans="1:66" s="201" customFormat="1" ht="15" customHeight="1">
      <c r="A243" s="75"/>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8"/>
      <c r="AI243" s="69"/>
      <c r="AJ243" s="69"/>
      <c r="AK243" s="69"/>
      <c r="AL243" s="69"/>
      <c r="AM243" s="69"/>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row>
    <row r="244" spans="1:66" s="201" customFormat="1" ht="14.1" customHeight="1">
      <c r="A244" s="75"/>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8"/>
      <c r="AI244" s="69"/>
      <c r="AJ244" s="69"/>
      <c r="AK244" s="69"/>
      <c r="AL244" s="69"/>
      <c r="AM244" s="69"/>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row>
    <row r="245" spans="1:66" s="201" customFormat="1" ht="14.1" customHeight="1">
      <c r="A245" s="75"/>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c r="AF245" s="197"/>
      <c r="AG245" s="197"/>
      <c r="AH245" s="198"/>
      <c r="AI245" s="69"/>
      <c r="AJ245" s="69"/>
      <c r="AK245" s="69"/>
      <c r="AL245" s="69"/>
      <c r="AM245" s="69"/>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row>
    <row r="246" spans="1:66" s="201" customFormat="1" ht="15" customHeight="1">
      <c r="A246" s="75"/>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8"/>
      <c r="AI246" s="69"/>
      <c r="AJ246" s="69"/>
      <c r="AK246" s="69"/>
      <c r="AL246" s="69"/>
      <c r="AM246" s="69"/>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row>
    <row r="247" spans="1:66" s="201" customFormat="1" ht="15" customHeight="1">
      <c r="A247" s="75"/>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c r="AF247" s="197"/>
      <c r="AG247" s="197"/>
      <c r="AH247" s="198"/>
      <c r="AI247" s="69"/>
      <c r="AJ247" s="69"/>
      <c r="AK247" s="69"/>
      <c r="AL247" s="69"/>
      <c r="AM247" s="69"/>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row>
    <row r="248" spans="1:66" ht="15" customHeight="1">
      <c r="AO248" s="72"/>
      <c r="AP248" s="72"/>
      <c r="AQ248" s="72"/>
      <c r="AR248" s="72"/>
      <c r="AS248" s="72"/>
      <c r="AT248" s="72"/>
      <c r="AU248" s="72"/>
    </row>
    <row r="249" spans="1:66" s="201" customFormat="1" ht="9" customHeight="1">
      <c r="A249" s="75"/>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c r="AF249" s="197"/>
      <c r="AG249" s="197"/>
      <c r="AH249" s="198"/>
      <c r="AI249" s="69"/>
      <c r="AJ249" s="69"/>
      <c r="AK249" s="69"/>
      <c r="AL249" s="69"/>
      <c r="AM249" s="69"/>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row>
    <row r="250" spans="1:66" s="201" customFormat="1">
      <c r="A250" s="75"/>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c r="AF250" s="197"/>
      <c r="AG250" s="197"/>
      <c r="AH250" s="198"/>
      <c r="AI250" s="207"/>
      <c r="AJ250" s="207"/>
      <c r="AK250" s="69"/>
      <c r="AL250" s="69"/>
      <c r="AM250" s="69"/>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row>
    <row r="251" spans="1:66" s="201" customFormat="1" ht="7.5" customHeight="1">
      <c r="A251" s="75"/>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c r="AF251" s="197"/>
      <c r="AG251" s="197"/>
      <c r="AH251" s="198"/>
      <c r="AI251" s="69"/>
      <c r="AJ251" s="69"/>
      <c r="AK251" s="69"/>
      <c r="AL251" s="69"/>
      <c r="AM251" s="69"/>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row>
    <row r="252" spans="1:66" s="201" customFormat="1" ht="15" customHeight="1">
      <c r="A252" s="75"/>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c r="AF252" s="197"/>
      <c r="AG252" s="197"/>
      <c r="AH252" s="198"/>
      <c r="AI252" s="69"/>
      <c r="AJ252" s="69"/>
      <c r="AK252" s="69"/>
      <c r="AL252" s="69"/>
      <c r="AM252" s="69"/>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row>
    <row r="253" spans="1:66" s="201" customFormat="1" ht="15" customHeight="1">
      <c r="A253" s="75"/>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8"/>
      <c r="AI253" s="1059"/>
      <c r="AJ253" s="1059"/>
      <c r="AK253" s="1059"/>
      <c r="AL253" s="1059"/>
      <c r="AM253" s="1059"/>
      <c r="AN253" s="1059"/>
      <c r="AO253" s="1059"/>
      <c r="AP253" s="1059"/>
      <c r="AQ253" s="1059"/>
      <c r="AR253" s="1059"/>
      <c r="AS253" s="1059"/>
      <c r="AT253" s="1059"/>
      <c r="AU253" s="1059"/>
      <c r="AV253" s="1059"/>
      <c r="AW253" s="1059"/>
      <c r="AX253" s="1059"/>
      <c r="AY253" s="1059"/>
      <c r="AZ253" s="1059"/>
      <c r="BA253" s="1059"/>
      <c r="BB253" s="1059"/>
      <c r="BC253" s="1059"/>
      <c r="BD253" s="1059"/>
      <c r="BE253" s="1059"/>
      <c r="BF253" s="1059"/>
      <c r="BG253" s="1059"/>
      <c r="BH253" s="1059"/>
      <c r="BI253" s="1059"/>
      <c r="BJ253" s="1059"/>
      <c r="BK253" s="1059"/>
      <c r="BL253" s="1059"/>
      <c r="BM253" s="1059"/>
      <c r="BN253" s="1059"/>
    </row>
    <row r="254" spans="1:66" s="201" customFormat="1" ht="12.95" customHeight="1">
      <c r="A254" s="75"/>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c r="AF254" s="197"/>
      <c r="AG254" s="197"/>
      <c r="AH254" s="198"/>
      <c r="AI254" s="1059"/>
      <c r="AJ254" s="1059"/>
      <c r="AK254" s="1059"/>
      <c r="AL254" s="1059"/>
      <c r="AM254" s="1059"/>
      <c r="AN254" s="1059"/>
      <c r="AO254" s="1059"/>
      <c r="AP254" s="1059"/>
      <c r="AQ254" s="1059"/>
      <c r="AR254" s="1059"/>
      <c r="AS254" s="1059"/>
      <c r="AT254" s="1059"/>
      <c r="AU254" s="1059"/>
      <c r="AV254" s="1059"/>
      <c r="AW254" s="1059"/>
      <c r="AX254" s="1059"/>
      <c r="AY254" s="1059"/>
      <c r="AZ254" s="1059"/>
      <c r="BA254" s="1059"/>
      <c r="BB254" s="1059"/>
      <c r="BC254" s="1059"/>
      <c r="BD254" s="1059"/>
      <c r="BE254" s="1059"/>
      <c r="BF254" s="1059"/>
      <c r="BG254" s="1059"/>
      <c r="BH254" s="1059"/>
      <c r="BI254" s="1059"/>
      <c r="BJ254" s="1059"/>
      <c r="BK254" s="1059"/>
      <c r="BL254" s="1059"/>
      <c r="BM254" s="1059"/>
      <c r="BN254" s="1059"/>
    </row>
    <row r="255" spans="1:66" s="201" customFormat="1" ht="12.95" customHeight="1">
      <c r="A255" s="75"/>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8"/>
      <c r="AI255" s="69"/>
      <c r="AJ255" s="69"/>
      <c r="AK255" s="69"/>
      <c r="AL255" s="69"/>
      <c r="AM255" s="69"/>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row>
    <row r="256" spans="1:66" s="201" customFormat="1" ht="12.95" customHeight="1">
      <c r="A256" s="75"/>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c r="AF256" s="197"/>
      <c r="AG256" s="197"/>
      <c r="AH256" s="198"/>
      <c r="AI256" s="69"/>
      <c r="AJ256" s="69"/>
      <c r="AK256" s="69"/>
      <c r="AL256" s="69"/>
      <c r="AM256" s="69"/>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row>
    <row r="257" spans="1:66" s="201" customFormat="1" ht="12.95" customHeight="1">
      <c r="A257" s="75"/>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8"/>
      <c r="AI257" s="69"/>
      <c r="AJ257" s="69"/>
      <c r="AK257" s="69"/>
      <c r="AL257" s="69"/>
      <c r="AM257" s="69"/>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row>
    <row r="258" spans="1:66" s="201" customFormat="1" ht="12.95" customHeight="1">
      <c r="A258" s="75"/>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8"/>
      <c r="AI258" s="69"/>
      <c r="AJ258" s="69"/>
      <c r="AK258" s="69"/>
      <c r="AL258" s="69"/>
      <c r="AM258" s="69"/>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row>
    <row r="259" spans="1:66" s="201" customFormat="1" ht="12.95" customHeight="1">
      <c r="A259" s="75"/>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8"/>
      <c r="AI259" s="69"/>
      <c r="AJ259" s="69"/>
      <c r="AK259" s="69"/>
      <c r="AL259" s="69"/>
      <c r="AM259" s="69"/>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row>
    <row r="260" spans="1:66" s="201" customFormat="1" ht="12.95" customHeight="1">
      <c r="A260" s="75"/>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8"/>
      <c r="AI260" s="69"/>
      <c r="AJ260" s="69"/>
      <c r="AK260" s="69"/>
      <c r="AL260" s="69"/>
      <c r="AM260" s="69"/>
      <c r="AN260" s="72"/>
      <c r="AO260" s="63"/>
      <c r="AP260" s="63"/>
      <c r="AQ260" s="63"/>
      <c r="AR260" s="63"/>
      <c r="AS260" s="63"/>
      <c r="AT260" s="63"/>
      <c r="AU260" s="63"/>
      <c r="AV260" s="72"/>
      <c r="AW260" s="72"/>
      <c r="AX260" s="72"/>
      <c r="AY260" s="72"/>
      <c r="AZ260" s="72"/>
      <c r="BA260" s="72"/>
      <c r="BB260" s="72"/>
      <c r="BC260" s="72"/>
      <c r="BD260" s="72"/>
      <c r="BE260" s="72"/>
      <c r="BF260" s="72"/>
      <c r="BG260" s="72"/>
      <c r="BH260" s="72"/>
      <c r="BI260" s="72"/>
      <c r="BJ260" s="72"/>
      <c r="BK260" s="72"/>
      <c r="BL260" s="72"/>
      <c r="BM260" s="72"/>
      <c r="BN260" s="72"/>
    </row>
    <row r="261" spans="1:66" s="201" customFormat="1" ht="12.95" customHeight="1">
      <c r="A261" s="75"/>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c r="AF261" s="197"/>
      <c r="AG261" s="197"/>
      <c r="AH261" s="198"/>
      <c r="AI261" s="69"/>
      <c r="AJ261" s="69"/>
      <c r="AK261" s="69"/>
      <c r="AL261" s="69"/>
      <c r="AM261" s="69"/>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row>
    <row r="262" spans="1:66" s="201" customFormat="1" ht="12.95" customHeight="1">
      <c r="A262" s="75"/>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8"/>
      <c r="AI262" s="69"/>
      <c r="AJ262" s="69"/>
      <c r="AK262" s="69"/>
      <c r="AL262" s="69"/>
      <c r="AM262" s="69"/>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row>
    <row r="263" spans="1:66" s="201" customFormat="1" ht="12.95" customHeight="1">
      <c r="A263" s="75"/>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c r="AF263" s="197"/>
      <c r="AG263" s="197"/>
      <c r="AH263" s="198"/>
      <c r="AI263" s="69"/>
      <c r="AJ263" s="69"/>
      <c r="AK263" s="69"/>
      <c r="AL263" s="69"/>
      <c r="AM263" s="69"/>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row>
    <row r="264" spans="1:66" s="201" customFormat="1" ht="12.95" customHeight="1">
      <c r="A264" s="75"/>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c r="AF264" s="197"/>
      <c r="AG264" s="197"/>
      <c r="AH264" s="198"/>
      <c r="AI264" s="69"/>
      <c r="AJ264" s="69"/>
      <c r="AK264" s="69"/>
      <c r="AL264" s="69"/>
      <c r="AM264" s="69"/>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row>
    <row r="265" spans="1:66" s="201" customFormat="1" ht="12.95" customHeight="1">
      <c r="A265" s="75"/>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c r="AF265" s="197"/>
      <c r="AG265" s="197"/>
      <c r="AH265" s="198"/>
      <c r="AI265" s="69"/>
      <c r="AJ265" s="69"/>
      <c r="AK265" s="69"/>
      <c r="AL265" s="69"/>
      <c r="AM265" s="69"/>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row>
    <row r="266" spans="1:66" s="201" customFormat="1" ht="15" customHeight="1">
      <c r="A266" s="75"/>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c r="AF266" s="197"/>
      <c r="AG266" s="197"/>
      <c r="AH266" s="198"/>
      <c r="AI266" s="69"/>
      <c r="AJ266" s="69"/>
      <c r="AK266" s="69"/>
      <c r="AL266" s="69"/>
      <c r="AM266" s="69"/>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row>
    <row r="267" spans="1:66" s="201" customFormat="1" ht="15" customHeight="1">
      <c r="A267" s="75"/>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c r="AF267" s="197"/>
      <c r="AG267" s="197"/>
      <c r="AH267" s="198"/>
      <c r="AI267" s="69"/>
      <c r="AJ267" s="69"/>
      <c r="AK267" s="69"/>
      <c r="AL267" s="69"/>
      <c r="AM267" s="69"/>
      <c r="AN267" s="72"/>
      <c r="AO267" s="356"/>
      <c r="AP267" s="356"/>
      <c r="AQ267" s="356"/>
      <c r="AR267" s="356"/>
      <c r="AS267" s="356"/>
      <c r="AT267" s="356"/>
      <c r="AU267" s="356"/>
      <c r="AV267" s="72"/>
      <c r="AW267" s="72"/>
      <c r="AX267" s="72"/>
      <c r="AY267" s="72"/>
      <c r="AZ267" s="72"/>
      <c r="BA267" s="72"/>
      <c r="BB267" s="72"/>
      <c r="BC267" s="72"/>
      <c r="BD267" s="72"/>
      <c r="BE267" s="72"/>
      <c r="BF267" s="72"/>
      <c r="BG267" s="72"/>
      <c r="BH267" s="72"/>
      <c r="BI267" s="72"/>
      <c r="BJ267" s="72"/>
      <c r="BK267" s="72"/>
      <c r="BL267" s="72"/>
      <c r="BM267" s="72"/>
      <c r="BN267" s="72"/>
    </row>
    <row r="268" spans="1:66" ht="14.1" customHeight="1">
      <c r="AO268" s="72"/>
      <c r="AP268" s="72"/>
      <c r="AQ268" s="72"/>
      <c r="AR268" s="72"/>
      <c r="AS268" s="72"/>
      <c r="AT268" s="72"/>
      <c r="AU268" s="72"/>
    </row>
    <row r="269" spans="1:66" s="201" customFormat="1" ht="14.1" customHeight="1">
      <c r="A269" s="75"/>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8"/>
      <c r="AI269" s="69"/>
      <c r="AJ269" s="69"/>
      <c r="AK269" s="69"/>
      <c r="AL269" s="69"/>
      <c r="AM269" s="69"/>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row>
    <row r="270" spans="1:66" s="201" customFormat="1" ht="14.1" customHeight="1">
      <c r="A270" s="75"/>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8"/>
      <c r="AI270" s="207"/>
      <c r="AJ270" s="207"/>
      <c r="AK270" s="69"/>
      <c r="AL270" s="69"/>
      <c r="AM270" s="69"/>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row>
    <row r="271" spans="1:66" s="201" customFormat="1" ht="14.1" customHeight="1">
      <c r="A271" s="75"/>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8"/>
      <c r="AI271" s="69"/>
      <c r="AJ271" s="69"/>
      <c r="AK271" s="69"/>
      <c r="AL271" s="69"/>
      <c r="AM271" s="69"/>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row>
    <row r="272" spans="1:66" s="201" customFormat="1" ht="4.5" customHeight="1">
      <c r="A272" s="75"/>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8"/>
      <c r="AI272" s="69"/>
      <c r="AJ272" s="69"/>
      <c r="AK272" s="69"/>
      <c r="AL272" s="69"/>
      <c r="AM272" s="69"/>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row>
    <row r="273" spans="1:66" s="201" customFormat="1" ht="4.5" customHeight="1">
      <c r="A273" s="75"/>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8"/>
      <c r="AI273" s="69"/>
      <c r="AJ273" s="69"/>
      <c r="AK273" s="69"/>
      <c r="AL273" s="69"/>
      <c r="AM273" s="69"/>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row>
    <row r="274" spans="1:66" s="201" customFormat="1" ht="15" customHeight="1">
      <c r="A274" s="75"/>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8"/>
      <c r="AI274" s="69"/>
      <c r="AJ274" s="69"/>
      <c r="AK274" s="69"/>
      <c r="AL274" s="69"/>
      <c r="AM274" s="69"/>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row>
    <row r="275" spans="1:66" s="358" customFormat="1" ht="15" customHeight="1">
      <c r="A275" s="75"/>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8"/>
      <c r="AI275" s="69"/>
      <c r="AJ275" s="69"/>
      <c r="AK275" s="101"/>
      <c r="AL275" s="101"/>
      <c r="AM275" s="101"/>
      <c r="AN275" s="356"/>
      <c r="AO275" s="72"/>
      <c r="AP275" s="72"/>
      <c r="AQ275" s="72"/>
      <c r="AR275" s="72"/>
      <c r="AS275" s="72"/>
      <c r="AT275" s="72"/>
      <c r="AU275" s="72"/>
      <c r="AV275" s="356"/>
      <c r="AW275" s="356"/>
      <c r="AX275" s="356"/>
      <c r="AY275" s="356"/>
      <c r="AZ275" s="356"/>
      <c r="BA275" s="356"/>
      <c r="BB275" s="356"/>
      <c r="BC275" s="356"/>
      <c r="BD275" s="356"/>
      <c r="BE275" s="356"/>
      <c r="BF275" s="356"/>
      <c r="BG275" s="356"/>
      <c r="BH275" s="356"/>
      <c r="BI275" s="356"/>
      <c r="BJ275" s="356"/>
      <c r="BK275" s="356"/>
      <c r="BL275" s="356"/>
      <c r="BM275" s="356"/>
      <c r="BN275" s="356"/>
    </row>
    <row r="276" spans="1:66" s="201" customFormat="1" ht="12.95" customHeight="1">
      <c r="A276" s="75"/>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8"/>
      <c r="AI276" s="101"/>
      <c r="AJ276" s="101"/>
      <c r="AK276" s="69"/>
      <c r="AL276" s="69"/>
      <c r="AM276" s="69"/>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row>
    <row r="277" spans="1:66" s="201" customFormat="1" ht="12.95" customHeight="1">
      <c r="A277" s="75"/>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8"/>
      <c r="AI277" s="69"/>
      <c r="AJ277" s="69"/>
      <c r="AK277" s="69"/>
      <c r="AL277" s="69"/>
      <c r="AM277" s="69"/>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row>
    <row r="278" spans="1:66" s="201" customFormat="1" ht="12.95" customHeight="1">
      <c r="A278" s="75"/>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8"/>
      <c r="AI278" s="69"/>
      <c r="AJ278" s="69"/>
      <c r="AK278" s="69"/>
      <c r="AL278" s="69"/>
      <c r="AM278" s="69"/>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row>
    <row r="279" spans="1:66" s="201" customFormat="1" ht="12.95" customHeight="1">
      <c r="A279" s="75"/>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8"/>
      <c r="AI279" s="69"/>
      <c r="AJ279" s="69"/>
      <c r="AK279" s="69"/>
      <c r="AL279" s="69"/>
      <c r="AM279" s="69"/>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row>
    <row r="280" spans="1:66" s="201" customFormat="1" ht="12.95" customHeight="1">
      <c r="A280" s="75"/>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8"/>
      <c r="AI280" s="69"/>
      <c r="AJ280" s="69"/>
      <c r="AK280" s="69"/>
      <c r="AL280" s="69"/>
      <c r="AM280" s="69"/>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row>
    <row r="281" spans="1:66" s="201" customFormat="1" ht="12.95" customHeight="1">
      <c r="A281" s="75"/>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8"/>
      <c r="AI281" s="69"/>
      <c r="AJ281" s="69"/>
      <c r="AK281" s="69"/>
      <c r="AL281" s="69"/>
      <c r="AM281" s="69"/>
      <c r="AN281" s="72"/>
      <c r="AO281" s="63"/>
      <c r="AP281" s="63"/>
      <c r="AQ281" s="63"/>
      <c r="AR281" s="63"/>
      <c r="AS281" s="63"/>
      <c r="AT281" s="63"/>
      <c r="AU281" s="63"/>
      <c r="AV281" s="72"/>
      <c r="AW281" s="72"/>
      <c r="AX281" s="72"/>
      <c r="AY281" s="72"/>
      <c r="AZ281" s="72"/>
      <c r="BA281" s="72"/>
      <c r="BB281" s="72"/>
      <c r="BC281" s="72"/>
      <c r="BD281" s="72"/>
      <c r="BE281" s="72"/>
      <c r="BF281" s="72"/>
      <c r="BG281" s="72"/>
      <c r="BH281" s="72"/>
      <c r="BI281" s="72"/>
      <c r="BJ281" s="72"/>
      <c r="BK281" s="72"/>
      <c r="BL281" s="72"/>
      <c r="BM281" s="72"/>
      <c r="BN281" s="72"/>
    </row>
    <row r="282" spans="1:66" s="201" customFormat="1" ht="12.95" customHeight="1">
      <c r="A282" s="75"/>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8"/>
      <c r="AI282" s="69"/>
      <c r="AJ282" s="69"/>
      <c r="AK282" s="69"/>
      <c r="AL282" s="69"/>
      <c r="AM282" s="69"/>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row>
    <row r="283" spans="1:66" s="201" customFormat="1" ht="12.95" customHeight="1">
      <c r="A283" s="75"/>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8"/>
      <c r="AI283" s="69"/>
      <c r="AJ283" s="69"/>
      <c r="AK283" s="69"/>
      <c r="AL283" s="69"/>
      <c r="AM283" s="69"/>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row>
    <row r="284" spans="1:66" s="201" customFormat="1" ht="12.95" customHeight="1">
      <c r="A284" s="75"/>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8"/>
      <c r="AI284" s="69"/>
      <c r="AJ284" s="69"/>
      <c r="AK284" s="69"/>
      <c r="AL284" s="69"/>
      <c r="AM284" s="69"/>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row>
    <row r="285" spans="1:66" s="201" customFormat="1" ht="12.95" customHeight="1">
      <c r="A285" s="75"/>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8"/>
      <c r="AI285" s="69"/>
      <c r="AJ285" s="69"/>
      <c r="AK285" s="69"/>
      <c r="AL285" s="69"/>
      <c r="AM285" s="69"/>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row>
    <row r="286" spans="1:66" s="201" customFormat="1" ht="12.95" customHeight="1">
      <c r="A286" s="75"/>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c r="AF286" s="197"/>
      <c r="AG286" s="197"/>
      <c r="AH286" s="198"/>
      <c r="AI286" s="69"/>
      <c r="AJ286" s="69"/>
      <c r="AK286" s="69"/>
      <c r="AL286" s="69"/>
      <c r="AM286" s="69"/>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row>
    <row r="287" spans="1:66" s="201" customFormat="1" ht="15" customHeight="1">
      <c r="A287" s="75"/>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c r="AF287" s="197"/>
      <c r="AG287" s="197"/>
      <c r="AH287" s="198"/>
      <c r="AI287" s="69"/>
      <c r="AJ287" s="69"/>
      <c r="AK287" s="69"/>
      <c r="AL287" s="69"/>
      <c r="AM287" s="69"/>
      <c r="AN287" s="72"/>
      <c r="AO287" s="63"/>
      <c r="AP287" s="63"/>
      <c r="AQ287" s="63"/>
      <c r="AR287" s="63"/>
      <c r="AS287" s="63"/>
      <c r="AT287" s="63"/>
      <c r="AU287" s="63"/>
      <c r="AV287" s="72"/>
      <c r="AW287" s="72"/>
      <c r="AX287" s="72"/>
      <c r="AY287" s="72"/>
      <c r="AZ287" s="72"/>
      <c r="BA287" s="72"/>
      <c r="BB287" s="72"/>
      <c r="BC287" s="72"/>
      <c r="BD287" s="72"/>
      <c r="BE287" s="72"/>
      <c r="BF287" s="72"/>
      <c r="BG287" s="72"/>
      <c r="BH287" s="72"/>
      <c r="BI287" s="72"/>
      <c r="BJ287" s="72"/>
      <c r="BK287" s="72"/>
      <c r="BL287" s="72"/>
      <c r="BM287" s="72"/>
      <c r="BN287" s="72"/>
    </row>
    <row r="288" spans="1:66" s="201" customFormat="1" ht="15" customHeight="1">
      <c r="A288" s="75"/>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c r="AF288" s="197"/>
      <c r="AG288" s="197"/>
      <c r="AH288" s="198"/>
      <c r="AI288" s="69"/>
      <c r="AJ288" s="69"/>
      <c r="AK288" s="69"/>
      <c r="AL288" s="69"/>
      <c r="AM288" s="69"/>
      <c r="AN288" s="72"/>
      <c r="AO288" s="63"/>
      <c r="AP288" s="63"/>
      <c r="AQ288" s="63"/>
      <c r="AR288" s="63"/>
      <c r="AS288" s="63"/>
      <c r="AT288" s="63"/>
      <c r="AU288" s="63"/>
      <c r="AV288" s="72"/>
      <c r="AW288" s="72"/>
      <c r="AX288" s="72"/>
      <c r="AY288" s="72"/>
      <c r="AZ288" s="72"/>
      <c r="BA288" s="72"/>
      <c r="BB288" s="72"/>
      <c r="BC288" s="72"/>
      <c r="BD288" s="72"/>
      <c r="BE288" s="72"/>
      <c r="BF288" s="72"/>
      <c r="BG288" s="72"/>
      <c r="BH288" s="72"/>
      <c r="BI288" s="72"/>
      <c r="BJ288" s="72"/>
      <c r="BK288" s="72"/>
      <c r="BL288" s="72"/>
      <c r="BM288" s="72"/>
      <c r="BN288" s="72"/>
    </row>
    <row r="289" spans="1:66" ht="14.1" customHeight="1"/>
    <row r="290" spans="1:66" s="201" customFormat="1" ht="14.1" customHeight="1">
      <c r="A290" s="75"/>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c r="AF290" s="197"/>
      <c r="AG290" s="197"/>
      <c r="AH290" s="198"/>
      <c r="AI290" s="69"/>
      <c r="AJ290" s="69"/>
      <c r="AK290" s="69"/>
      <c r="AL290" s="69"/>
      <c r="AM290" s="69"/>
      <c r="AN290" s="72"/>
      <c r="AO290" s="63"/>
      <c r="AP290" s="63"/>
      <c r="AQ290" s="63"/>
      <c r="AR290" s="63"/>
      <c r="AS290" s="63"/>
      <c r="AT290" s="63"/>
      <c r="AU290" s="63"/>
      <c r="AV290" s="72"/>
      <c r="AW290" s="72"/>
      <c r="AX290" s="72"/>
      <c r="AY290" s="72"/>
      <c r="AZ290" s="72"/>
      <c r="BA290" s="72"/>
      <c r="BB290" s="72"/>
      <c r="BC290" s="72"/>
      <c r="BD290" s="72"/>
      <c r="BE290" s="72"/>
      <c r="BF290" s="72"/>
      <c r="BG290" s="72"/>
      <c r="BH290" s="72"/>
      <c r="BI290" s="72"/>
      <c r="BJ290" s="72"/>
      <c r="BK290" s="72"/>
      <c r="BL290" s="72"/>
      <c r="BM290" s="72"/>
      <c r="BN290" s="72"/>
    </row>
    <row r="291" spans="1:66" s="201" customFormat="1" ht="14.1" customHeight="1">
      <c r="A291" s="75"/>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c r="AF291" s="197"/>
      <c r="AG291" s="197"/>
      <c r="AH291" s="198"/>
      <c r="AI291" s="207"/>
      <c r="AJ291" s="207"/>
      <c r="AK291" s="69"/>
      <c r="AL291" s="69"/>
      <c r="AM291" s="69"/>
      <c r="AN291" s="72"/>
      <c r="AO291" s="63"/>
      <c r="AP291" s="63"/>
      <c r="AQ291" s="63"/>
      <c r="AR291" s="63"/>
      <c r="AS291" s="63"/>
      <c r="AT291" s="63"/>
      <c r="AU291" s="63"/>
      <c r="AV291" s="72"/>
      <c r="AW291" s="72"/>
      <c r="AX291" s="72"/>
      <c r="AY291" s="72"/>
      <c r="AZ291" s="72"/>
      <c r="BA291" s="72"/>
      <c r="BB291" s="72"/>
      <c r="BC291" s="72"/>
      <c r="BD291" s="72"/>
      <c r="BE291" s="72"/>
      <c r="BF291" s="72"/>
      <c r="BG291" s="72"/>
      <c r="BH291" s="72"/>
      <c r="BI291" s="72"/>
      <c r="BJ291" s="72"/>
      <c r="BK291" s="72"/>
      <c r="BL291" s="72"/>
      <c r="BM291" s="72"/>
      <c r="BN291" s="72"/>
    </row>
    <row r="292" spans="1:66" s="201" customFormat="1" ht="14.1" customHeight="1">
      <c r="A292" s="75"/>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c r="AF292" s="197"/>
      <c r="AG292" s="197"/>
      <c r="AH292" s="198"/>
      <c r="AI292" s="69"/>
      <c r="AJ292" s="69"/>
      <c r="AK292" s="69"/>
      <c r="AL292" s="69"/>
      <c r="AM292" s="69"/>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row>
    <row r="293" spans="1:66" s="201" customFormat="1" ht="15" customHeight="1">
      <c r="A293" s="75"/>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c r="AF293" s="197"/>
      <c r="AG293" s="197"/>
      <c r="AH293" s="198"/>
      <c r="AI293" s="69"/>
      <c r="AJ293" s="69"/>
      <c r="AK293" s="69"/>
      <c r="AL293" s="69"/>
      <c r="AM293" s="69"/>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row>
    <row r="294" spans="1:66" s="201" customFormat="1" ht="15" customHeight="1">
      <c r="A294" s="75"/>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c r="AF294" s="197"/>
      <c r="AG294" s="197"/>
      <c r="AH294" s="198"/>
      <c r="AI294" s="69"/>
      <c r="AJ294" s="69"/>
      <c r="AK294" s="69"/>
      <c r="AL294" s="69"/>
      <c r="AM294" s="69"/>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row>
    <row r="295" spans="1:66" ht="17.25" customHeight="1">
      <c r="AO295" s="72"/>
      <c r="AP295" s="72"/>
      <c r="AQ295" s="72"/>
      <c r="AR295" s="72"/>
      <c r="AS295" s="72"/>
      <c r="AT295" s="72"/>
      <c r="AU295" s="72"/>
    </row>
    <row r="296" spans="1:66" ht="17.25" customHeight="1">
      <c r="AO296" s="72"/>
      <c r="AP296" s="72"/>
      <c r="AQ296" s="72"/>
      <c r="AR296" s="72"/>
      <c r="AS296" s="72"/>
      <c r="AT296" s="72"/>
      <c r="AU296" s="72"/>
    </row>
    <row r="297" spans="1:66" ht="17.25" customHeight="1">
      <c r="AO297" s="72"/>
      <c r="AP297" s="72"/>
      <c r="AQ297" s="72"/>
      <c r="AR297" s="72"/>
      <c r="AS297" s="72"/>
      <c r="AT297" s="72"/>
      <c r="AU297" s="72"/>
    </row>
    <row r="298" spans="1:66" ht="17.25" customHeight="1">
      <c r="AO298" s="72"/>
      <c r="AP298" s="72"/>
      <c r="AQ298" s="72"/>
      <c r="AR298" s="72"/>
      <c r="AS298" s="72"/>
      <c r="AT298" s="72"/>
      <c r="AU298" s="72"/>
    </row>
    <row r="299" spans="1:66" ht="17.25" customHeight="1">
      <c r="AO299" s="72"/>
      <c r="AP299" s="72"/>
      <c r="AQ299" s="72"/>
      <c r="AR299" s="72"/>
      <c r="AS299" s="72"/>
      <c r="AT299" s="72"/>
      <c r="AU299" s="72"/>
    </row>
    <row r="300" spans="1:66" s="358" customFormat="1" ht="15" customHeight="1">
      <c r="A300" s="75"/>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c r="AF300" s="197"/>
      <c r="AG300" s="197"/>
      <c r="AH300" s="198"/>
      <c r="AI300" s="101"/>
      <c r="AJ300" s="101"/>
      <c r="AK300" s="101"/>
      <c r="AL300" s="101"/>
      <c r="AM300" s="101"/>
      <c r="AN300" s="356"/>
      <c r="AO300" s="356"/>
      <c r="AP300" s="356"/>
      <c r="AQ300" s="356"/>
      <c r="AR300" s="356"/>
      <c r="AS300" s="356"/>
      <c r="AT300" s="356"/>
      <c r="AU300" s="356"/>
      <c r="AV300" s="356"/>
      <c r="AW300" s="356"/>
      <c r="AX300" s="356"/>
      <c r="AY300" s="356"/>
      <c r="AZ300" s="356"/>
      <c r="BA300" s="356"/>
      <c r="BB300" s="356"/>
      <c r="BC300" s="356"/>
      <c r="BD300" s="356"/>
      <c r="BE300" s="356"/>
      <c r="BF300" s="356"/>
      <c r="BG300" s="356"/>
      <c r="BH300" s="356"/>
      <c r="BI300" s="356"/>
      <c r="BJ300" s="356"/>
      <c r="BK300" s="356"/>
      <c r="BL300" s="356"/>
      <c r="BM300" s="356"/>
      <c r="BN300" s="356"/>
    </row>
    <row r="301" spans="1:66" s="201" customFormat="1" ht="14.1" customHeight="1">
      <c r="A301" s="75"/>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c r="AF301" s="197"/>
      <c r="AG301" s="197"/>
      <c r="AH301" s="198"/>
      <c r="AI301" s="207"/>
      <c r="AJ301" s="69"/>
      <c r="AK301" s="69"/>
      <c r="AL301" s="69"/>
      <c r="AM301" s="69"/>
      <c r="AN301" s="72"/>
      <c r="AO301" s="63"/>
      <c r="AP301" s="63"/>
      <c r="AQ301" s="63"/>
      <c r="AR301" s="63"/>
      <c r="AS301" s="63"/>
      <c r="AT301" s="63"/>
      <c r="AU301" s="63"/>
      <c r="AV301" s="72"/>
      <c r="AW301" s="72"/>
      <c r="AX301" s="72"/>
      <c r="AY301" s="72"/>
      <c r="AZ301" s="72"/>
      <c r="BA301" s="72"/>
      <c r="BB301" s="72"/>
      <c r="BC301" s="72"/>
      <c r="BD301" s="72"/>
      <c r="BE301" s="72"/>
      <c r="BF301" s="72"/>
      <c r="BG301" s="72"/>
      <c r="BH301" s="72"/>
      <c r="BI301" s="72"/>
      <c r="BJ301" s="72"/>
      <c r="BK301" s="72"/>
      <c r="BL301" s="72"/>
      <c r="BM301" s="72"/>
      <c r="BN301" s="72"/>
    </row>
    <row r="302" spans="1:66" s="201" customFormat="1" ht="14.1" customHeight="1">
      <c r="A302" s="75"/>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c r="AF302" s="197"/>
      <c r="AG302" s="197"/>
      <c r="AH302" s="198"/>
      <c r="AI302" s="69"/>
      <c r="AJ302" s="69"/>
      <c r="AK302" s="69"/>
      <c r="AL302" s="69"/>
      <c r="AM302" s="69"/>
      <c r="AN302" s="72"/>
      <c r="AO302" s="63"/>
      <c r="AP302" s="63"/>
      <c r="AQ302" s="63"/>
      <c r="AR302" s="63"/>
      <c r="AS302" s="63"/>
      <c r="AT302" s="63"/>
      <c r="AU302" s="63"/>
      <c r="AV302" s="72"/>
      <c r="AW302" s="72"/>
      <c r="AX302" s="72"/>
      <c r="AY302" s="72"/>
      <c r="AZ302" s="72"/>
      <c r="BA302" s="72"/>
      <c r="BB302" s="72"/>
      <c r="BC302" s="72"/>
      <c r="BD302" s="72"/>
      <c r="BE302" s="72"/>
      <c r="BF302" s="72"/>
      <c r="BG302" s="72"/>
      <c r="BH302" s="72"/>
      <c r="BI302" s="72"/>
      <c r="BJ302" s="72"/>
      <c r="BK302" s="72"/>
      <c r="BL302" s="72"/>
      <c r="BM302" s="72"/>
      <c r="BN302" s="72"/>
    </row>
    <row r="303" spans="1:66" s="201" customFormat="1" ht="14.1" customHeight="1">
      <c r="A303" s="75"/>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c r="AF303" s="197"/>
      <c r="AG303" s="197"/>
      <c r="AH303" s="198"/>
      <c r="AI303" s="69"/>
      <c r="AJ303" s="69"/>
      <c r="AK303" s="69"/>
      <c r="AL303" s="69"/>
      <c r="AM303" s="69"/>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row>
    <row r="304" spans="1:66" s="201" customFormat="1" ht="14.1" customHeight="1">
      <c r="A304" s="75"/>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8"/>
      <c r="AI304" s="69"/>
      <c r="AJ304" s="69"/>
      <c r="AK304" s="69"/>
      <c r="AL304" s="69"/>
      <c r="AM304" s="69"/>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row>
    <row r="305" spans="1:66" s="201" customFormat="1" ht="14.1" customHeight="1">
      <c r="A305" s="75"/>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8"/>
      <c r="AI305" s="69"/>
      <c r="AJ305" s="69"/>
      <c r="AK305" s="69"/>
      <c r="AL305" s="69"/>
      <c r="AM305" s="69"/>
      <c r="AN305" s="72"/>
      <c r="AO305" s="63"/>
      <c r="AP305" s="63"/>
      <c r="AQ305" s="63"/>
      <c r="AR305" s="63"/>
      <c r="AS305" s="63"/>
      <c r="AT305" s="63"/>
      <c r="AU305" s="63"/>
      <c r="AV305" s="72"/>
      <c r="AW305" s="72"/>
      <c r="AX305" s="72"/>
      <c r="AY305" s="72"/>
      <c r="AZ305" s="72"/>
      <c r="BA305" s="72"/>
      <c r="BB305" s="72"/>
      <c r="BC305" s="72"/>
      <c r="BD305" s="72"/>
      <c r="BE305" s="72"/>
      <c r="BF305" s="72"/>
      <c r="BG305" s="72"/>
      <c r="BH305" s="72"/>
      <c r="BI305" s="72"/>
      <c r="BJ305" s="72"/>
      <c r="BK305" s="72"/>
      <c r="BL305" s="72"/>
      <c r="BM305" s="72"/>
      <c r="BN305" s="72"/>
    </row>
    <row r="306" spans="1:66" s="201" customFormat="1" ht="14.1" customHeight="1">
      <c r="A306" s="75"/>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8"/>
      <c r="AI306" s="69"/>
      <c r="AJ306" s="69"/>
      <c r="AK306" s="69"/>
      <c r="AL306" s="69"/>
      <c r="AM306" s="69"/>
      <c r="AN306" s="72"/>
      <c r="AO306" s="63"/>
      <c r="AP306" s="63"/>
      <c r="AQ306" s="63"/>
      <c r="AR306" s="63"/>
      <c r="AS306" s="63"/>
      <c r="AT306" s="63"/>
      <c r="AU306" s="63"/>
      <c r="AV306" s="72"/>
      <c r="AW306" s="72"/>
      <c r="AX306" s="72"/>
      <c r="AY306" s="72"/>
      <c r="AZ306" s="72"/>
      <c r="BA306" s="72"/>
      <c r="BB306" s="72"/>
      <c r="BC306" s="72"/>
      <c r="BD306" s="72"/>
      <c r="BE306" s="72"/>
      <c r="BF306" s="72"/>
      <c r="BG306" s="72"/>
      <c r="BH306" s="72"/>
      <c r="BI306" s="72"/>
      <c r="BJ306" s="72"/>
      <c r="BK306" s="72"/>
      <c r="BL306" s="72"/>
      <c r="BM306" s="72"/>
      <c r="BN306" s="72"/>
    </row>
    <row r="307" spans="1:66" s="201" customFormat="1" ht="15" customHeight="1">
      <c r="A307" s="75"/>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8"/>
      <c r="AI307" s="69"/>
      <c r="AJ307" s="69"/>
      <c r="AK307" s="69"/>
      <c r="AL307" s="69"/>
      <c r="AM307" s="69"/>
      <c r="AN307" s="72"/>
      <c r="AO307" s="63"/>
      <c r="AP307" s="63"/>
      <c r="AQ307" s="63"/>
      <c r="AR307" s="63"/>
      <c r="AS307" s="63"/>
      <c r="AT307" s="63"/>
      <c r="AU307" s="63"/>
      <c r="AV307" s="72"/>
      <c r="AW307" s="72"/>
      <c r="AX307" s="72"/>
      <c r="AY307" s="72"/>
      <c r="AZ307" s="72"/>
      <c r="BA307" s="72"/>
      <c r="BB307" s="72"/>
      <c r="BC307" s="72"/>
      <c r="BD307" s="72"/>
      <c r="BE307" s="72"/>
      <c r="BF307" s="72"/>
      <c r="BG307" s="72"/>
      <c r="BH307" s="72"/>
      <c r="BI307" s="72"/>
      <c r="BJ307" s="72"/>
      <c r="BK307" s="72"/>
      <c r="BL307" s="72"/>
      <c r="BM307" s="72"/>
      <c r="BN307" s="72"/>
    </row>
    <row r="308" spans="1:66" s="201" customFormat="1" ht="15" customHeight="1">
      <c r="A308" s="75"/>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8"/>
      <c r="AI308" s="69"/>
      <c r="AJ308" s="69"/>
      <c r="AK308" s="69"/>
      <c r="AL308" s="69"/>
      <c r="AM308" s="69"/>
      <c r="AN308" s="72"/>
      <c r="AO308" s="63"/>
      <c r="AP308" s="63"/>
      <c r="AQ308" s="63"/>
      <c r="AR308" s="63"/>
      <c r="AS308" s="63"/>
      <c r="AT308" s="63"/>
      <c r="AU308" s="63"/>
      <c r="AV308" s="72"/>
      <c r="AW308" s="72"/>
      <c r="AX308" s="72"/>
      <c r="AY308" s="72"/>
      <c r="AZ308" s="72"/>
      <c r="BA308" s="72"/>
      <c r="BB308" s="72"/>
      <c r="BC308" s="72"/>
      <c r="BD308" s="72"/>
      <c r="BE308" s="72"/>
      <c r="BF308" s="72"/>
      <c r="BG308" s="72"/>
      <c r="BH308" s="72"/>
      <c r="BI308" s="72"/>
      <c r="BJ308" s="72"/>
      <c r="BK308" s="72"/>
      <c r="BL308" s="72"/>
      <c r="BM308" s="72"/>
      <c r="BN308" s="72"/>
    </row>
    <row r="309" spans="1:66" ht="14.1" customHeight="1"/>
    <row r="310" spans="1:66" ht="14.1" customHeight="1">
      <c r="AO310" s="72"/>
      <c r="AP310" s="72"/>
      <c r="AQ310" s="72"/>
      <c r="AR310" s="72"/>
      <c r="AS310" s="72"/>
      <c r="AT310" s="72"/>
      <c r="AU310" s="72"/>
    </row>
    <row r="311" spans="1:66" s="201" customFormat="1" ht="15" customHeight="1">
      <c r="A311" s="75"/>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8"/>
      <c r="AI311" s="69"/>
      <c r="AJ311" s="69"/>
      <c r="AK311" s="69"/>
      <c r="AL311" s="69"/>
      <c r="AM311" s="69"/>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row>
    <row r="312" spans="1:66" s="201" customFormat="1" ht="15" customHeight="1">
      <c r="A312" s="75"/>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8"/>
      <c r="AI312" s="69"/>
      <c r="AJ312" s="69"/>
      <c r="AK312" s="69"/>
      <c r="AL312" s="69"/>
      <c r="AM312" s="69"/>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row>
    <row r="313" spans="1:66" ht="17.25" customHeight="1">
      <c r="AO313" s="72"/>
      <c r="AP313" s="72"/>
      <c r="AQ313" s="72"/>
      <c r="AR313" s="72"/>
      <c r="AS313" s="72"/>
      <c r="AT313" s="72"/>
      <c r="AU313" s="72"/>
    </row>
    <row r="314" spans="1:66" ht="17.25" customHeight="1">
      <c r="AO314" s="72"/>
      <c r="AP314" s="72"/>
      <c r="AQ314" s="72"/>
      <c r="AR314" s="72"/>
      <c r="AS314" s="72"/>
      <c r="AT314" s="72"/>
      <c r="AU314" s="72"/>
    </row>
    <row r="315" spans="1:66" ht="17.25" customHeight="1">
      <c r="AO315" s="72"/>
      <c r="AP315" s="72"/>
      <c r="AQ315" s="72"/>
      <c r="AR315" s="72"/>
      <c r="AS315" s="72"/>
      <c r="AT315" s="72"/>
      <c r="AU315" s="72"/>
    </row>
    <row r="316" spans="1:66" ht="17.25" customHeight="1">
      <c r="AO316" s="72"/>
      <c r="AP316" s="72"/>
      <c r="AQ316" s="72"/>
      <c r="AR316" s="72"/>
      <c r="AS316" s="72"/>
      <c r="AT316" s="72"/>
      <c r="AU316" s="72"/>
    </row>
    <row r="317" spans="1:66" ht="17.25" customHeight="1">
      <c r="AO317" s="72"/>
      <c r="AP317" s="72"/>
      <c r="AQ317" s="72"/>
      <c r="AR317" s="72"/>
      <c r="AS317" s="72"/>
      <c r="AT317" s="72"/>
      <c r="AU317" s="72"/>
    </row>
    <row r="318" spans="1:66" s="201" customFormat="1" ht="15" customHeight="1">
      <c r="A318" s="75"/>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c r="AF318" s="197"/>
      <c r="AG318" s="197"/>
      <c r="AH318" s="198"/>
      <c r="AI318" s="69"/>
      <c r="AJ318" s="69"/>
      <c r="AK318" s="69"/>
      <c r="AL318" s="69"/>
      <c r="AM318" s="69"/>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row>
    <row r="319" spans="1:66" s="201" customFormat="1" ht="14.1" customHeight="1">
      <c r="A319" s="75"/>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c r="AF319" s="197"/>
      <c r="AG319" s="197"/>
      <c r="AH319" s="198"/>
      <c r="AI319" s="207"/>
      <c r="AJ319" s="69"/>
      <c r="AK319" s="69"/>
      <c r="AL319" s="69"/>
      <c r="AM319" s="69"/>
      <c r="AN319" s="72"/>
      <c r="AO319" s="63"/>
      <c r="AP319" s="63"/>
      <c r="AQ319" s="63"/>
      <c r="AR319" s="63"/>
      <c r="AS319" s="63"/>
      <c r="AT319" s="63"/>
      <c r="AU319" s="63"/>
      <c r="AV319" s="72"/>
      <c r="AW319" s="72"/>
      <c r="AX319" s="72"/>
      <c r="AY319" s="72"/>
      <c r="AZ319" s="72"/>
      <c r="BA319" s="72"/>
      <c r="BB319" s="72"/>
      <c r="BC319" s="72"/>
      <c r="BD319" s="72"/>
      <c r="BE319" s="72"/>
      <c r="BF319" s="72"/>
      <c r="BG319" s="72"/>
      <c r="BH319" s="72"/>
      <c r="BI319" s="72"/>
      <c r="BJ319" s="72"/>
      <c r="BK319" s="72"/>
      <c r="BL319" s="72"/>
      <c r="BM319" s="72"/>
      <c r="BN319" s="72"/>
    </row>
    <row r="320" spans="1:66" s="201" customFormat="1" ht="14.1" customHeight="1">
      <c r="A320" s="75"/>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c r="AF320" s="197"/>
      <c r="AG320" s="197"/>
      <c r="AH320" s="198"/>
      <c r="AI320" s="69"/>
      <c r="AJ320" s="69"/>
      <c r="AK320" s="69"/>
      <c r="AL320" s="69"/>
      <c r="AM320" s="69"/>
      <c r="AN320" s="72"/>
      <c r="AO320" s="63"/>
      <c r="AP320" s="63"/>
      <c r="AQ320" s="63"/>
      <c r="AR320" s="63"/>
      <c r="AS320" s="63"/>
      <c r="AT320" s="63"/>
      <c r="AU320" s="63"/>
      <c r="AV320" s="72"/>
      <c r="AW320" s="72"/>
      <c r="AX320" s="72"/>
      <c r="AY320" s="72"/>
      <c r="AZ320" s="72"/>
      <c r="BA320" s="72"/>
      <c r="BB320" s="72"/>
      <c r="BC320" s="72"/>
      <c r="BD320" s="72"/>
      <c r="BE320" s="72"/>
      <c r="BF320" s="72"/>
      <c r="BG320" s="72"/>
      <c r="BH320" s="72"/>
      <c r="BI320" s="72"/>
      <c r="BJ320" s="72"/>
      <c r="BK320" s="72"/>
      <c r="BL320" s="72"/>
      <c r="BM320" s="72"/>
      <c r="BN320" s="72"/>
    </row>
    <row r="321" spans="1:66" s="201" customFormat="1" ht="14.1" customHeight="1">
      <c r="A321" s="75"/>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c r="AF321" s="197"/>
      <c r="AG321" s="197"/>
      <c r="AH321" s="198"/>
      <c r="AI321" s="69"/>
      <c r="AJ321" s="69"/>
      <c r="AK321" s="69"/>
      <c r="AL321" s="69"/>
      <c r="AM321" s="69"/>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row>
    <row r="322" spans="1:66" s="201" customFormat="1" ht="14.1" customHeight="1">
      <c r="A322" s="75"/>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c r="AF322" s="197"/>
      <c r="AG322" s="197"/>
      <c r="AH322" s="198"/>
      <c r="AI322" s="69"/>
      <c r="AJ322" s="69"/>
      <c r="AK322" s="69"/>
      <c r="AL322" s="69"/>
      <c r="AM322" s="69"/>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row>
    <row r="323" spans="1:66" s="201" customFormat="1" ht="14.1" customHeight="1">
      <c r="A323" s="75"/>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8"/>
      <c r="AI323" s="69"/>
      <c r="AJ323" s="69"/>
      <c r="AK323" s="69"/>
      <c r="AL323" s="69"/>
      <c r="AM323" s="69"/>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row>
    <row r="324" spans="1:66" s="201" customFormat="1" ht="14.1" customHeight="1">
      <c r="A324" s="75"/>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8"/>
      <c r="AI324" s="69"/>
      <c r="AJ324" s="69"/>
      <c r="AK324" s="69"/>
      <c r="AL324" s="69"/>
      <c r="AM324" s="69"/>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row>
    <row r="325" spans="1:66" s="201" customFormat="1" ht="15" customHeight="1">
      <c r="A325" s="75"/>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8"/>
      <c r="AI325" s="69"/>
      <c r="AJ325" s="69"/>
      <c r="AK325" s="69"/>
      <c r="AL325" s="69"/>
      <c r="AM325" s="69"/>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row>
    <row r="326" spans="1:66" s="201" customFormat="1" ht="15" customHeight="1">
      <c r="A326" s="75"/>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c r="AF326" s="197"/>
      <c r="AG326" s="197"/>
      <c r="AH326" s="198"/>
      <c r="AI326" s="69"/>
      <c r="AJ326" s="69"/>
      <c r="AK326" s="69"/>
      <c r="AL326" s="69"/>
      <c r="AM326" s="69"/>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row>
    <row r="327" spans="1:66" ht="14.1" customHeight="1">
      <c r="AO327" s="72"/>
      <c r="AP327" s="72"/>
      <c r="AQ327" s="72"/>
      <c r="AR327" s="72"/>
      <c r="AS327" s="72"/>
      <c r="AT327" s="72"/>
      <c r="AU327" s="72"/>
    </row>
    <row r="328" spans="1:66" ht="14.1" customHeight="1">
      <c r="AO328" s="72"/>
      <c r="AP328" s="72"/>
      <c r="AQ328" s="72"/>
      <c r="AR328" s="72"/>
      <c r="AS328" s="72"/>
      <c r="AT328" s="72"/>
      <c r="AU328"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6">
    <mergeCell ref="B3:G3"/>
    <mergeCell ref="H3:M3"/>
    <mergeCell ref="N3:S3"/>
    <mergeCell ref="AI253:BN254"/>
    <mergeCell ref="AJ199:BO200"/>
    <mergeCell ref="AI103:BN104"/>
    <mergeCell ref="AI105:BN106"/>
    <mergeCell ref="B4:G5"/>
    <mergeCell ref="H4:M5"/>
    <mergeCell ref="N4:S5"/>
    <mergeCell ref="B6:G7"/>
    <mergeCell ref="H6:M7"/>
    <mergeCell ref="N6:S7"/>
    <mergeCell ref="C28:F29"/>
    <mergeCell ref="I28:I29"/>
    <mergeCell ref="J28:AE29"/>
    <mergeCell ref="B12:G13"/>
    <mergeCell ref="H12:M13"/>
    <mergeCell ref="N12:S13"/>
    <mergeCell ref="C16:AF17"/>
    <mergeCell ref="C18:AF19"/>
    <mergeCell ref="B8:G9"/>
    <mergeCell ref="H8:M9"/>
    <mergeCell ref="N8:S9"/>
    <mergeCell ref="B10:G11"/>
    <mergeCell ref="H10:M11"/>
    <mergeCell ref="N10:S11"/>
    <mergeCell ref="C36:AF37"/>
    <mergeCell ref="C46:F47"/>
    <mergeCell ref="I46:I47"/>
    <mergeCell ref="J46:AE47"/>
    <mergeCell ref="AF28:AF29"/>
    <mergeCell ref="C30:F31"/>
    <mergeCell ref="I30:I31"/>
    <mergeCell ref="J30:AE31"/>
    <mergeCell ref="AF30:AF31"/>
    <mergeCell ref="C32:F33"/>
    <mergeCell ref="I32:I33"/>
    <mergeCell ref="J32:AE33"/>
    <mergeCell ref="AF32:AF33"/>
    <mergeCell ref="G28:H29"/>
    <mergeCell ref="G30:H31"/>
    <mergeCell ref="G32:H33"/>
    <mergeCell ref="C54:AF55"/>
    <mergeCell ref="AF46:AF47"/>
    <mergeCell ref="C50:F51"/>
    <mergeCell ref="I50:I51"/>
    <mergeCell ref="J50:AE51"/>
    <mergeCell ref="AF50:AF51"/>
    <mergeCell ref="C48:F49"/>
    <mergeCell ref="I48:I49"/>
    <mergeCell ref="J48:AE49"/>
    <mergeCell ref="AF48:AF49"/>
    <mergeCell ref="G46:H47"/>
    <mergeCell ref="G48:H49"/>
    <mergeCell ref="G50:H51"/>
  </mergeCells>
  <phoneticPr fontId="2"/>
  <conditionalFormatting sqref="G30:H33">
    <cfRule type="expression" dxfId="906" priority="17">
      <formula>$G$28=5</formula>
    </cfRule>
  </conditionalFormatting>
  <conditionalFormatting sqref="G46:H51">
    <cfRule type="cellIs" dxfId="905" priority="16" operator="notEqual">
      <formula>""</formula>
    </cfRule>
  </conditionalFormatting>
  <conditionalFormatting sqref="H4:S11">
    <cfRule type="cellIs" dxfId="904" priority="15" operator="notEqual">
      <formula>""</formula>
    </cfRule>
  </conditionalFormatting>
  <conditionalFormatting sqref="J28:AE29">
    <cfRule type="expression" dxfId="903" priority="14">
      <formula>$G$28=5</formula>
    </cfRule>
  </conditionalFormatting>
  <conditionalFormatting sqref="J30">
    <cfRule type="expression" dxfId="902" priority="13">
      <formula>$G$30=5</formula>
    </cfRule>
  </conditionalFormatting>
  <conditionalFormatting sqref="J32">
    <cfRule type="expression" dxfId="901" priority="12">
      <formula>$G$32=5</formula>
    </cfRule>
  </conditionalFormatting>
  <conditionalFormatting sqref="G28:H33">
    <cfRule type="cellIs" dxfId="900" priority="11" operator="notEqual">
      <formula>""</formula>
    </cfRule>
  </conditionalFormatting>
  <conditionalFormatting sqref="J28:AE33">
    <cfRule type="cellIs" dxfId="899" priority="10" operator="notEqual">
      <formula>""</formula>
    </cfRule>
  </conditionalFormatting>
  <conditionalFormatting sqref="J46:AE47">
    <cfRule type="expression" dxfId="898" priority="9">
      <formula>$G$46=5</formula>
    </cfRule>
  </conditionalFormatting>
  <conditionalFormatting sqref="J48:AE49">
    <cfRule type="expression" dxfId="897" priority="8">
      <formula>$G$48=5</formula>
    </cfRule>
  </conditionalFormatting>
  <conditionalFormatting sqref="J50:AE51">
    <cfRule type="expression" dxfId="896" priority="7">
      <formula>$G$50=5</formula>
    </cfRule>
  </conditionalFormatting>
  <conditionalFormatting sqref="J46:AE51">
    <cfRule type="cellIs" dxfId="895" priority="6" operator="notEqual">
      <formula>""</formula>
    </cfRule>
  </conditionalFormatting>
  <dataValidations count="2">
    <dataValidation type="list" allowBlank="1" showInputMessage="1" showErrorMessage="1" errorTitle="【注意】" error="上の該当番号を選択してください。" sqref="G28:H33 G46:H51" xr:uid="{B825674F-C649-4B34-975F-9E726C9A9285}">
      <formula1>"1,2,3,4,5"</formula1>
    </dataValidation>
    <dataValidation type="whole" operator="greaterThanOrEqual" allowBlank="1" showInputMessage="1" showErrorMessage="1" error="ここでは小数点以下の値は入力できません。下の「再試行」をクリックし整数で入力してください。" sqref="H4:S11" xr:uid="{5DC6E490-B041-46B8-AA7F-3F177892622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 id="{42419532-E9E2-4A16-887F-DF70886FA072}">
            <xm:f>'24'!$AE$32=2</xm:f>
            <x14:dxf>
              <fill>
                <patternFill patternType="lightGray">
                  <bgColor auto="1"/>
                </patternFill>
              </fill>
            </x14:dxf>
          </x14:cfRule>
          <xm:sqref>G46:H51</xm:sqref>
        </x14:conditionalFormatting>
        <x14:conditionalFormatting xmlns:xm="http://schemas.microsoft.com/office/excel/2006/main">
          <x14:cfRule type="expression" priority="3" id="{6A0C2AF3-C6DD-4039-A604-7654D54630D8}">
            <xm:f>'24'!$X$32=2</xm:f>
            <x14:dxf>
              <fill>
                <patternFill patternType="lightGray">
                  <bgColor auto="1"/>
                </patternFill>
              </fill>
            </x14:dxf>
          </x14:cfRule>
          <xm:sqref>G28:H33</xm:sqref>
        </x14:conditionalFormatting>
        <x14:conditionalFormatting xmlns:xm="http://schemas.microsoft.com/office/excel/2006/main">
          <x14:cfRule type="expression" priority="5" id="{A6725208-CDFB-4773-8BFB-47B76D2B2C15}">
            <xm:f>'20'!$J$24-($H$12+$N$12)&lt;&gt;0</xm:f>
            <x14:dxf>
              <font>
                <color rgb="FFFF0000"/>
              </font>
              <fill>
                <patternFill patternType="none">
                  <bgColor auto="1"/>
                </patternFill>
              </fill>
            </x14:dxf>
          </x14:cfRule>
          <xm:sqref>H12:S13 U12:U13</xm:sqref>
        </x14:conditionalFormatting>
        <x14:conditionalFormatting xmlns:xm="http://schemas.microsoft.com/office/excel/2006/main">
          <x14:cfRule type="expression" priority="4" id="{902CEF55-1391-4598-BD5D-25A7679FE57D}">
            <xm:f>'24'!$X$32=2</xm:f>
            <x14:dxf>
              <font>
                <color theme="2"/>
              </font>
            </x14:dxf>
          </x14:cfRule>
          <xm:sqref>B22:AF33</xm:sqref>
        </x14:conditionalFormatting>
        <x14:conditionalFormatting xmlns:xm="http://schemas.microsoft.com/office/excel/2006/main">
          <x14:cfRule type="expression" priority="2" id="{06AE0627-83C5-4F2A-A9EF-371B01D62C46}">
            <xm:f>'24'!$AE$32=2</xm:f>
            <x14:dxf>
              <font>
                <color theme="2"/>
              </font>
            </x14:dxf>
          </x14:cfRule>
          <xm:sqref>B40:AF51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6AB4-C73D-4A1F-9C15-7BB07BFB6D37}">
  <sheetPr codeName="Sheet28"/>
  <dimension ref="A1:BN60"/>
  <sheetViews>
    <sheetView showGridLines="0" view="pageBreakPreview" zoomScaleNormal="100" zoomScaleSheetLayoutView="100" workbookViewId="0">
      <selection activeCell="AC5" sqref="AC5:AD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64" t="s">
        <v>501</v>
      </c>
      <c r="B1" s="65"/>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68" t="s">
        <v>502</v>
      </c>
      <c r="B2" s="65"/>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71" t="s">
        <v>503</v>
      </c>
      <c r="B3" s="65"/>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7"/>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row>
    <row r="4" spans="1:66" s="201" customFormat="1" ht="12">
      <c r="A4" s="206"/>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26" t="s">
        <v>101</v>
      </c>
      <c r="AD4" s="223"/>
      <c r="AE4" s="204"/>
      <c r="AF4" s="204"/>
      <c r="AG4" s="70"/>
      <c r="AH4" s="69"/>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c r="BG4" s="1059"/>
      <c r="BH4" s="1059"/>
      <c r="BI4" s="1059"/>
      <c r="BJ4" s="1059"/>
      <c r="BK4" s="1059"/>
      <c r="BL4" s="1059"/>
      <c r="BM4" s="1059"/>
      <c r="BN4" s="1059"/>
    </row>
    <row r="5" spans="1:66" s="201" customFormat="1" ht="14.1" customHeight="1">
      <c r="A5" s="206"/>
      <c r="B5" s="683" t="s">
        <v>833</v>
      </c>
      <c r="C5" s="683"/>
      <c r="D5" s="683"/>
      <c r="E5" s="683"/>
      <c r="F5" s="683"/>
      <c r="G5" s="683"/>
      <c r="H5" s="683"/>
      <c r="I5" s="683"/>
      <c r="J5" s="683"/>
      <c r="K5" s="683"/>
      <c r="L5" s="683"/>
      <c r="M5" s="683"/>
      <c r="N5" s="204"/>
      <c r="O5" s="1251" t="s">
        <v>504</v>
      </c>
      <c r="P5" s="1252"/>
      <c r="Q5" s="1252"/>
      <c r="R5" s="1252"/>
      <c r="S5" s="1253"/>
      <c r="T5" s="673" t="s">
        <v>984</v>
      </c>
      <c r="U5" s="674"/>
      <c r="V5" s="674"/>
      <c r="W5" s="674"/>
      <c r="X5" s="674"/>
      <c r="Y5" s="674"/>
      <c r="Z5" s="674"/>
      <c r="AA5" s="674"/>
      <c r="AB5" s="745"/>
      <c r="AC5" s="684"/>
      <c r="AD5" s="685"/>
      <c r="AE5" s="204"/>
      <c r="AF5" s="204"/>
      <c r="AG5" s="70"/>
      <c r="AH5" s="69"/>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row>
    <row r="6" spans="1:66" s="201" customFormat="1" ht="14.1" customHeight="1">
      <c r="A6" s="206"/>
      <c r="B6" s="683"/>
      <c r="C6" s="683"/>
      <c r="D6" s="683"/>
      <c r="E6" s="683"/>
      <c r="F6" s="683"/>
      <c r="G6" s="683"/>
      <c r="H6" s="683"/>
      <c r="I6" s="683"/>
      <c r="J6" s="683"/>
      <c r="K6" s="683"/>
      <c r="L6" s="683"/>
      <c r="M6" s="683"/>
      <c r="N6" s="204"/>
      <c r="O6" s="1254"/>
      <c r="P6" s="1255"/>
      <c r="Q6" s="1255"/>
      <c r="R6" s="1255"/>
      <c r="S6" s="1256"/>
      <c r="T6" s="679"/>
      <c r="U6" s="680"/>
      <c r="V6" s="680"/>
      <c r="W6" s="680"/>
      <c r="X6" s="680"/>
      <c r="Y6" s="680"/>
      <c r="Z6" s="680"/>
      <c r="AA6" s="680"/>
      <c r="AB6" s="746"/>
      <c r="AC6" s="686"/>
      <c r="AD6" s="687"/>
      <c r="AE6" s="204"/>
      <c r="AF6" s="204"/>
      <c r="AG6" s="70"/>
      <c r="AH6" s="6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4.1" customHeight="1">
      <c r="A7" s="206"/>
      <c r="B7" s="683"/>
      <c r="C7" s="683"/>
      <c r="D7" s="683"/>
      <c r="E7" s="683"/>
      <c r="F7" s="683"/>
      <c r="G7" s="683"/>
      <c r="H7" s="683"/>
      <c r="I7" s="683"/>
      <c r="J7" s="683"/>
      <c r="K7" s="683"/>
      <c r="L7" s="683"/>
      <c r="M7" s="683"/>
      <c r="N7" s="204"/>
      <c r="O7" s="1254"/>
      <c r="P7" s="1255"/>
      <c r="Q7" s="1255"/>
      <c r="R7" s="1255"/>
      <c r="S7" s="1256"/>
      <c r="T7" s="1242" t="s">
        <v>505</v>
      </c>
      <c r="U7" s="1260"/>
      <c r="V7" s="673" t="s">
        <v>1270</v>
      </c>
      <c r="W7" s="674"/>
      <c r="X7" s="674"/>
      <c r="Y7" s="674"/>
      <c r="Z7" s="674"/>
      <c r="AA7" s="674"/>
      <c r="AB7" s="745"/>
      <c r="AC7" s="686"/>
      <c r="AD7" s="687"/>
      <c r="AE7" s="204"/>
      <c r="AF7" s="204"/>
      <c r="AG7" s="70"/>
      <c r="AH7" s="69"/>
      <c r="AI7" s="302"/>
      <c r="AJ7" s="302"/>
      <c r="AK7" s="302"/>
      <c r="AL7" s="302"/>
      <c r="AM7" s="302"/>
      <c r="AN7" s="302"/>
      <c r="AO7" s="302"/>
      <c r="AP7" s="302"/>
      <c r="AQ7" s="302"/>
      <c r="AR7" s="302"/>
      <c r="AS7" s="302"/>
      <c r="AT7" s="302"/>
      <c r="AU7" s="302"/>
      <c r="AV7" s="302"/>
      <c r="AW7" s="302"/>
      <c r="AX7" s="302"/>
      <c r="AY7" s="302"/>
      <c r="AZ7" s="302"/>
      <c r="BA7" s="302"/>
      <c r="BB7" s="302"/>
      <c r="BC7" s="302"/>
      <c r="BD7" s="302"/>
      <c r="BE7" s="302"/>
      <c r="BF7" s="302"/>
      <c r="BG7" s="302"/>
      <c r="BH7" s="302"/>
      <c r="BI7" s="302"/>
      <c r="BJ7" s="302"/>
      <c r="BK7" s="302"/>
      <c r="BL7" s="302"/>
      <c r="BM7" s="302"/>
      <c r="BN7" s="302"/>
    </row>
    <row r="8" spans="1:66" s="201" customFormat="1" ht="14.1" customHeight="1">
      <c r="A8" s="206"/>
      <c r="B8" s="70"/>
      <c r="C8" s="70"/>
      <c r="D8" s="204" t="s">
        <v>506</v>
      </c>
      <c r="E8" s="204"/>
      <c r="F8" s="204"/>
      <c r="G8" s="204"/>
      <c r="H8" s="204"/>
      <c r="I8" s="70"/>
      <c r="J8" s="70"/>
      <c r="K8" s="70"/>
      <c r="L8" s="70"/>
      <c r="M8" s="70"/>
      <c r="N8" s="204"/>
      <c r="O8" s="1254"/>
      <c r="P8" s="1255"/>
      <c r="Q8" s="1255"/>
      <c r="R8" s="1255"/>
      <c r="S8" s="1256"/>
      <c r="T8" s="1261"/>
      <c r="U8" s="1262"/>
      <c r="V8" s="679"/>
      <c r="W8" s="680"/>
      <c r="X8" s="680"/>
      <c r="Y8" s="680"/>
      <c r="Z8" s="680"/>
      <c r="AA8" s="680"/>
      <c r="AB8" s="746"/>
      <c r="AC8" s="686"/>
      <c r="AD8" s="687"/>
      <c r="AE8" s="204"/>
      <c r="AF8" s="204"/>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70"/>
      <c r="C9" s="70"/>
      <c r="D9" s="369"/>
      <c r="E9" s="370"/>
      <c r="F9" s="370"/>
      <c r="G9" s="370"/>
      <c r="H9" s="371"/>
      <c r="I9" s="204"/>
      <c r="J9" s="70"/>
      <c r="K9" s="70"/>
      <c r="L9" s="70"/>
      <c r="M9" s="204"/>
      <c r="N9" s="204"/>
      <c r="O9" s="1254"/>
      <c r="P9" s="1255"/>
      <c r="Q9" s="1255"/>
      <c r="R9" s="1255"/>
      <c r="S9" s="1256"/>
      <c r="T9" s="1261"/>
      <c r="U9" s="1262"/>
      <c r="V9" s="673" t="s">
        <v>1267</v>
      </c>
      <c r="W9" s="674"/>
      <c r="X9" s="674"/>
      <c r="Y9" s="674"/>
      <c r="Z9" s="674"/>
      <c r="AA9" s="674"/>
      <c r="AB9" s="745"/>
      <c r="AC9" s="686"/>
      <c r="AD9" s="687"/>
      <c r="AE9" s="204"/>
      <c r="AF9" s="204"/>
      <c r="AG9" s="70"/>
      <c r="AH9" s="69"/>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70"/>
      <c r="C10" s="70"/>
      <c r="D10" s="372"/>
      <c r="E10" s="61" t="s">
        <v>507</v>
      </c>
      <c r="F10" s="61"/>
      <c r="G10" s="61"/>
      <c r="H10" s="373"/>
      <c r="I10" s="204"/>
      <c r="J10" s="70"/>
      <c r="K10" s="70"/>
      <c r="L10" s="70"/>
      <c r="M10" s="204"/>
      <c r="N10" s="204"/>
      <c r="O10" s="1254"/>
      <c r="P10" s="1255"/>
      <c r="Q10" s="1255"/>
      <c r="R10" s="1255"/>
      <c r="S10" s="1256"/>
      <c r="T10" s="1261"/>
      <c r="U10" s="1262"/>
      <c r="V10" s="679"/>
      <c r="W10" s="680"/>
      <c r="X10" s="680"/>
      <c r="Y10" s="680"/>
      <c r="Z10" s="680"/>
      <c r="AA10" s="680"/>
      <c r="AB10" s="746"/>
      <c r="AC10" s="686"/>
      <c r="AD10" s="687"/>
      <c r="AE10" s="204"/>
      <c r="AF10" s="204"/>
      <c r="AG10" s="70"/>
      <c r="AH10" s="69"/>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70"/>
      <c r="C11" s="70"/>
      <c r="D11" s="372"/>
      <c r="E11" s="374"/>
      <c r="F11" s="374"/>
      <c r="G11" s="374"/>
      <c r="H11" s="373"/>
      <c r="I11" s="204"/>
      <c r="J11" s="70"/>
      <c r="K11" s="70"/>
      <c r="L11" s="70"/>
      <c r="M11" s="204"/>
      <c r="N11" s="204"/>
      <c r="O11" s="1254"/>
      <c r="P11" s="1255"/>
      <c r="Q11" s="1255"/>
      <c r="R11" s="1255"/>
      <c r="S11" s="1256"/>
      <c r="T11" s="1261"/>
      <c r="U11" s="1262"/>
      <c r="V11" s="673" t="s">
        <v>1268</v>
      </c>
      <c r="W11" s="674"/>
      <c r="X11" s="674"/>
      <c r="Y11" s="674"/>
      <c r="Z11" s="674"/>
      <c r="AA11" s="674"/>
      <c r="AB11" s="745"/>
      <c r="AC11" s="686"/>
      <c r="AD11" s="687"/>
      <c r="AE11" s="204"/>
      <c r="AF11" s="204"/>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70"/>
      <c r="C12" s="70"/>
      <c r="D12" s="372"/>
      <c r="E12" s="61" t="s">
        <v>508</v>
      </c>
      <c r="F12" s="61"/>
      <c r="G12" s="61"/>
      <c r="H12" s="373"/>
      <c r="I12" s="204"/>
      <c r="J12" s="70"/>
      <c r="K12" s="70"/>
      <c r="L12" s="70"/>
      <c r="M12" s="204"/>
      <c r="N12" s="204"/>
      <c r="O12" s="1254"/>
      <c r="P12" s="1255"/>
      <c r="Q12" s="1255"/>
      <c r="R12" s="1255"/>
      <c r="S12" s="1256"/>
      <c r="T12" s="1261"/>
      <c r="U12" s="1262"/>
      <c r="V12" s="679"/>
      <c r="W12" s="680"/>
      <c r="X12" s="680"/>
      <c r="Y12" s="680"/>
      <c r="Z12" s="680"/>
      <c r="AA12" s="680"/>
      <c r="AB12" s="746"/>
      <c r="AC12" s="686"/>
      <c r="AD12" s="687"/>
      <c r="AE12" s="204"/>
      <c r="AF12" s="204"/>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70"/>
      <c r="C13" s="70"/>
      <c r="D13" s="372"/>
      <c r="E13" s="374"/>
      <c r="F13" s="374"/>
      <c r="G13" s="61"/>
      <c r="H13" s="373"/>
      <c r="I13" s="204"/>
      <c r="J13" s="70"/>
      <c r="K13" s="70"/>
      <c r="L13" s="70"/>
      <c r="M13" s="204"/>
      <c r="N13" s="204"/>
      <c r="O13" s="1254"/>
      <c r="P13" s="1255"/>
      <c r="Q13" s="1255"/>
      <c r="R13" s="1255"/>
      <c r="S13" s="1256"/>
      <c r="T13" s="1261"/>
      <c r="U13" s="1262"/>
      <c r="V13" s="673" t="s">
        <v>1269</v>
      </c>
      <c r="W13" s="674"/>
      <c r="X13" s="674"/>
      <c r="Y13" s="674"/>
      <c r="Z13" s="674"/>
      <c r="AA13" s="674"/>
      <c r="AB13" s="745"/>
      <c r="AC13" s="686"/>
      <c r="AD13" s="687"/>
      <c r="AE13" s="204"/>
      <c r="AF13" s="204"/>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70"/>
      <c r="C14" s="70"/>
      <c r="D14" s="372"/>
      <c r="E14" s="61" t="s">
        <v>509</v>
      </c>
      <c r="F14" s="61"/>
      <c r="G14" s="61"/>
      <c r="H14" s="373"/>
      <c r="I14" s="204"/>
      <c r="J14" s="70"/>
      <c r="K14" s="70"/>
      <c r="L14" s="70"/>
      <c r="M14" s="204"/>
      <c r="N14" s="204"/>
      <c r="O14" s="1254"/>
      <c r="P14" s="1255"/>
      <c r="Q14" s="1255"/>
      <c r="R14" s="1255"/>
      <c r="S14" s="1256"/>
      <c r="T14" s="1261"/>
      <c r="U14" s="1262"/>
      <c r="V14" s="679"/>
      <c r="W14" s="680"/>
      <c r="X14" s="680"/>
      <c r="Y14" s="680"/>
      <c r="Z14" s="680"/>
      <c r="AA14" s="680"/>
      <c r="AB14" s="746"/>
      <c r="AC14" s="686"/>
      <c r="AD14" s="687"/>
      <c r="AE14" s="204"/>
      <c r="AF14" s="204"/>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70"/>
      <c r="C15" s="70"/>
      <c r="D15" s="372"/>
      <c r="E15" s="374"/>
      <c r="F15" s="374"/>
      <c r="G15" s="61"/>
      <c r="H15" s="373"/>
      <c r="I15" s="204"/>
      <c r="J15" s="70"/>
      <c r="K15" s="70"/>
      <c r="L15" s="70"/>
      <c r="M15" s="204"/>
      <c r="N15" s="204"/>
      <c r="O15" s="1251" t="s">
        <v>511</v>
      </c>
      <c r="P15" s="1252"/>
      <c r="Q15" s="1252"/>
      <c r="R15" s="1252"/>
      <c r="S15" s="1253"/>
      <c r="T15" s="1242" t="s">
        <v>512</v>
      </c>
      <c r="U15" s="1243"/>
      <c r="V15" s="673" t="s">
        <v>1271</v>
      </c>
      <c r="W15" s="674"/>
      <c r="X15" s="674"/>
      <c r="Y15" s="674"/>
      <c r="Z15" s="674"/>
      <c r="AA15" s="674"/>
      <c r="AB15" s="745"/>
      <c r="AC15" s="686"/>
      <c r="AD15" s="687"/>
      <c r="AE15" s="204"/>
      <c r="AF15" s="204"/>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70"/>
      <c r="C16" s="70"/>
      <c r="D16" s="372"/>
      <c r="E16" s="61" t="s">
        <v>510</v>
      </c>
      <c r="F16" s="61"/>
      <c r="G16" s="61"/>
      <c r="H16" s="373"/>
      <c r="I16" s="204"/>
      <c r="J16" s="70"/>
      <c r="K16" s="70"/>
      <c r="L16" s="70"/>
      <c r="M16" s="204"/>
      <c r="N16" s="204"/>
      <c r="O16" s="1254"/>
      <c r="P16" s="1255"/>
      <c r="Q16" s="1255"/>
      <c r="R16" s="1255"/>
      <c r="S16" s="1256"/>
      <c r="T16" s="1244"/>
      <c r="U16" s="1245"/>
      <c r="V16" s="679"/>
      <c r="W16" s="680"/>
      <c r="X16" s="680"/>
      <c r="Y16" s="680"/>
      <c r="Z16" s="680"/>
      <c r="AA16" s="680"/>
      <c r="AB16" s="746"/>
      <c r="AC16" s="686"/>
      <c r="AD16" s="687"/>
      <c r="AE16" s="204"/>
      <c r="AF16" s="204"/>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70"/>
      <c r="C17" s="70"/>
      <c r="D17" s="372"/>
      <c r="E17" s="374"/>
      <c r="F17" s="374"/>
      <c r="G17" s="61"/>
      <c r="H17" s="373"/>
      <c r="I17" s="204"/>
      <c r="J17" s="70"/>
      <c r="K17" s="70"/>
      <c r="L17" s="70"/>
      <c r="M17" s="204"/>
      <c r="N17" s="204"/>
      <c r="O17" s="1254"/>
      <c r="P17" s="1255"/>
      <c r="Q17" s="1255"/>
      <c r="R17" s="1255"/>
      <c r="S17" s="1256"/>
      <c r="T17" s="1244"/>
      <c r="U17" s="1245"/>
      <c r="V17" s="673" t="s">
        <v>985</v>
      </c>
      <c r="W17" s="674"/>
      <c r="X17" s="674"/>
      <c r="Y17" s="674"/>
      <c r="Z17" s="674"/>
      <c r="AA17" s="674"/>
      <c r="AB17" s="745"/>
      <c r="AC17" s="686"/>
      <c r="AD17" s="687"/>
      <c r="AE17" s="204"/>
      <c r="AF17" s="204"/>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70"/>
      <c r="C18" s="70"/>
      <c r="D18" s="372"/>
      <c r="E18" s="61" t="s">
        <v>513</v>
      </c>
      <c r="F18" s="61"/>
      <c r="G18" s="61"/>
      <c r="H18" s="373"/>
      <c r="I18" s="204"/>
      <c r="J18" s="70"/>
      <c r="K18" s="70"/>
      <c r="L18" s="70"/>
      <c r="M18" s="204"/>
      <c r="N18" s="204"/>
      <c r="O18" s="1254"/>
      <c r="P18" s="1255"/>
      <c r="Q18" s="1255"/>
      <c r="R18" s="1255"/>
      <c r="S18" s="1256"/>
      <c r="T18" s="1244"/>
      <c r="U18" s="1245"/>
      <c r="V18" s="679"/>
      <c r="W18" s="680"/>
      <c r="X18" s="680"/>
      <c r="Y18" s="680"/>
      <c r="Z18" s="680"/>
      <c r="AA18" s="680"/>
      <c r="AB18" s="746"/>
      <c r="AC18" s="686"/>
      <c r="AD18" s="687"/>
      <c r="AE18" s="204"/>
      <c r="AF18" s="204"/>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70"/>
      <c r="C19" s="70"/>
      <c r="D19" s="372"/>
      <c r="E19" s="374"/>
      <c r="F19" s="374"/>
      <c r="G19" s="61"/>
      <c r="H19" s="373"/>
      <c r="I19" s="204"/>
      <c r="J19" s="70"/>
      <c r="K19" s="70"/>
      <c r="L19" s="70"/>
      <c r="M19" s="204"/>
      <c r="N19" s="204"/>
      <c r="O19" s="1254"/>
      <c r="P19" s="1255"/>
      <c r="Q19" s="1255"/>
      <c r="R19" s="1255"/>
      <c r="S19" s="1256"/>
      <c r="T19" s="1244"/>
      <c r="U19" s="1245"/>
      <c r="V19" s="673" t="s">
        <v>986</v>
      </c>
      <c r="W19" s="674"/>
      <c r="X19" s="674"/>
      <c r="Y19" s="674"/>
      <c r="Z19" s="674"/>
      <c r="AA19" s="674"/>
      <c r="AB19" s="745"/>
      <c r="AC19" s="686"/>
      <c r="AD19" s="687"/>
      <c r="AE19" s="204"/>
      <c r="AF19" s="204"/>
      <c r="AG19" s="70"/>
      <c r="AH19" s="69"/>
      <c r="AI19" s="69"/>
      <c r="AJ19" s="69"/>
      <c r="AK19" s="69"/>
      <c r="AL19" s="69"/>
      <c r="AM19" s="66"/>
      <c r="AN19" s="63"/>
      <c r="AO19" s="63"/>
      <c r="AP19" s="63"/>
      <c r="AQ19" s="63"/>
      <c r="AR19" s="63"/>
      <c r="AS19" s="63"/>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4.1" customHeight="1">
      <c r="A20" s="206"/>
      <c r="B20" s="70"/>
      <c r="C20" s="70"/>
      <c r="D20" s="372"/>
      <c r="E20" s="61" t="s">
        <v>514</v>
      </c>
      <c r="F20" s="61"/>
      <c r="G20" s="61"/>
      <c r="H20" s="373"/>
      <c r="I20" s="204"/>
      <c r="J20" s="70"/>
      <c r="K20" s="70"/>
      <c r="L20" s="70"/>
      <c r="M20" s="204"/>
      <c r="N20" s="204"/>
      <c r="O20" s="1254"/>
      <c r="P20" s="1255"/>
      <c r="Q20" s="1255"/>
      <c r="R20" s="1255"/>
      <c r="S20" s="1256"/>
      <c r="T20" s="1244"/>
      <c r="U20" s="1245"/>
      <c r="V20" s="679"/>
      <c r="W20" s="680"/>
      <c r="X20" s="680"/>
      <c r="Y20" s="680"/>
      <c r="Z20" s="680"/>
      <c r="AA20" s="680"/>
      <c r="AB20" s="746"/>
      <c r="AC20" s="686"/>
      <c r="AD20" s="687"/>
      <c r="AE20" s="204"/>
      <c r="AF20" s="204"/>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204"/>
      <c r="C21" s="204"/>
      <c r="D21" s="16"/>
      <c r="E21" s="36"/>
      <c r="F21" s="36"/>
      <c r="G21" s="36"/>
      <c r="H21" s="235"/>
      <c r="I21" s="204"/>
      <c r="J21" s="204"/>
      <c r="K21" s="204"/>
      <c r="L21" s="204"/>
      <c r="M21" s="204"/>
      <c r="N21" s="204"/>
      <c r="O21" s="1254"/>
      <c r="P21" s="1255"/>
      <c r="Q21" s="1255"/>
      <c r="R21" s="1255"/>
      <c r="S21" s="1256"/>
      <c r="T21" s="1244"/>
      <c r="U21" s="1245"/>
      <c r="V21" s="673" t="s">
        <v>987</v>
      </c>
      <c r="W21" s="674"/>
      <c r="X21" s="674"/>
      <c r="Y21" s="674"/>
      <c r="Z21" s="674"/>
      <c r="AA21" s="674"/>
      <c r="AB21" s="745"/>
      <c r="AC21" s="686"/>
      <c r="AD21" s="687"/>
      <c r="AE21" s="204"/>
      <c r="AF21" s="204"/>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204"/>
      <c r="C22" s="204"/>
      <c r="D22" s="204"/>
      <c r="E22" s="204"/>
      <c r="F22" s="204"/>
      <c r="G22" s="204"/>
      <c r="H22" s="204"/>
      <c r="I22" s="204"/>
      <c r="J22" s="204"/>
      <c r="K22" s="204"/>
      <c r="L22" s="204"/>
      <c r="M22" s="204"/>
      <c r="N22" s="204"/>
      <c r="O22" s="1254"/>
      <c r="P22" s="1255"/>
      <c r="Q22" s="1255"/>
      <c r="R22" s="1255"/>
      <c r="S22" s="1256"/>
      <c r="T22" s="1244"/>
      <c r="U22" s="1245"/>
      <c r="V22" s="679"/>
      <c r="W22" s="680"/>
      <c r="X22" s="680"/>
      <c r="Y22" s="680"/>
      <c r="Z22" s="680"/>
      <c r="AA22" s="680"/>
      <c r="AB22" s="746"/>
      <c r="AC22" s="686"/>
      <c r="AD22" s="687"/>
      <c r="AE22" s="204"/>
      <c r="AF22" s="204"/>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04"/>
      <c r="C23" s="204"/>
      <c r="D23" s="204"/>
      <c r="E23" s="204"/>
      <c r="F23" s="204"/>
      <c r="G23" s="204"/>
      <c r="H23" s="204"/>
      <c r="I23" s="204"/>
      <c r="J23" s="204"/>
      <c r="K23" s="204"/>
      <c r="L23" s="204"/>
      <c r="M23" s="204"/>
      <c r="N23" s="204"/>
      <c r="O23" s="1254"/>
      <c r="P23" s="1255"/>
      <c r="Q23" s="1255"/>
      <c r="R23" s="1255"/>
      <c r="S23" s="1256"/>
      <c r="T23" s="1244"/>
      <c r="U23" s="1245"/>
      <c r="V23" s="673" t="s">
        <v>988</v>
      </c>
      <c r="W23" s="674"/>
      <c r="X23" s="674"/>
      <c r="Y23" s="674"/>
      <c r="Z23" s="674"/>
      <c r="AA23" s="674"/>
      <c r="AB23" s="745"/>
      <c r="AC23" s="686"/>
      <c r="AD23" s="687"/>
      <c r="AE23" s="204"/>
      <c r="AF23" s="204"/>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4"/>
      <c r="C24" s="204"/>
      <c r="D24" s="204"/>
      <c r="E24" s="204"/>
      <c r="F24" s="204"/>
      <c r="G24" s="204"/>
      <c r="H24" s="204"/>
      <c r="I24" s="204"/>
      <c r="J24" s="204"/>
      <c r="K24" s="204"/>
      <c r="L24" s="204"/>
      <c r="M24" s="204"/>
      <c r="N24" s="204"/>
      <c r="O24" s="1257"/>
      <c r="P24" s="1258"/>
      <c r="Q24" s="1258"/>
      <c r="R24" s="1258"/>
      <c r="S24" s="1259"/>
      <c r="T24" s="1246"/>
      <c r="U24" s="1247"/>
      <c r="V24" s="679"/>
      <c r="W24" s="680"/>
      <c r="X24" s="680"/>
      <c r="Y24" s="680"/>
      <c r="Z24" s="680"/>
      <c r="AA24" s="680"/>
      <c r="AB24" s="746"/>
      <c r="AC24" s="688"/>
      <c r="AD24" s="689"/>
      <c r="AE24" s="204"/>
      <c r="AF24" s="204"/>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06"/>
      <c r="B25" s="204"/>
      <c r="C25" s="204"/>
      <c r="D25" s="204"/>
      <c r="E25" s="204"/>
      <c r="F25" s="254" t="s">
        <v>1332</v>
      </c>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5"/>
      <c r="AI25" s="69"/>
      <c r="AJ25" s="69"/>
      <c r="AK25" s="69"/>
      <c r="AL25" s="69"/>
      <c r="AM25" s="69" t="s">
        <v>4014</v>
      </c>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204"/>
      <c r="C26" s="204"/>
      <c r="D26" s="204"/>
      <c r="E26" s="204"/>
      <c r="F26" s="254" t="s">
        <v>1333</v>
      </c>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69"/>
      <c r="AJ26" s="69"/>
      <c r="AK26" s="69"/>
      <c r="AL26" s="69"/>
      <c r="AM26" s="69" t="s">
        <v>4014</v>
      </c>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3.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5"/>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70"/>
      <c r="AC28" s="70"/>
      <c r="AD28" s="70"/>
      <c r="AE28" s="70"/>
      <c r="AF28" s="70"/>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ht="14.1" customHeight="1">
      <c r="B29" s="283" t="s">
        <v>12</v>
      </c>
      <c r="C29" s="889" t="s">
        <v>1159</v>
      </c>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O29" s="72"/>
      <c r="AP29" s="72"/>
      <c r="AQ29" s="72"/>
      <c r="AR29" s="72"/>
      <c r="AS29" s="72"/>
      <c r="AT29" s="72"/>
      <c r="AU29" s="72"/>
    </row>
    <row r="30" spans="1:66" s="201" customFormat="1" ht="14.1" customHeight="1">
      <c r="A30" s="206"/>
      <c r="B30" s="208"/>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89"/>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283" t="s">
        <v>13</v>
      </c>
      <c r="C31" s="683" t="s">
        <v>1157</v>
      </c>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207"/>
      <c r="AJ31" s="207"/>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204"/>
      <c r="C32" s="683"/>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283" t="s">
        <v>64</v>
      </c>
      <c r="C33" s="683" t="s">
        <v>1158</v>
      </c>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8.2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8.2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71" t="s">
        <v>515</v>
      </c>
      <c r="B36" s="65"/>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361" t="s">
        <v>936</v>
      </c>
      <c r="B37" s="297"/>
      <c r="C37" s="297"/>
      <c r="D37" s="297"/>
      <c r="E37" s="297"/>
      <c r="F37" s="297"/>
      <c r="G37" s="297"/>
      <c r="I37" s="297"/>
      <c r="J37" s="297"/>
      <c r="K37" s="297"/>
      <c r="L37" s="297"/>
      <c r="M37" s="297"/>
      <c r="N37" s="297"/>
      <c r="O37" s="297"/>
      <c r="P37" s="368" t="s">
        <v>516</v>
      </c>
      <c r="Q37" s="297"/>
      <c r="R37" s="297"/>
      <c r="S37" s="297"/>
      <c r="T37" s="297"/>
      <c r="U37" s="297"/>
      <c r="V37" s="297"/>
      <c r="W37" s="297"/>
      <c r="X37" s="297"/>
      <c r="Y37" s="357" t="s">
        <v>517</v>
      </c>
      <c r="Z37" s="204"/>
      <c r="AA37" s="204"/>
      <c r="AB37" s="204"/>
      <c r="AC37" s="204"/>
      <c r="AD37" s="204"/>
      <c r="AE37" s="204"/>
      <c r="AF37" s="204"/>
      <c r="AG37" s="204"/>
      <c r="AH37" s="207"/>
      <c r="AI37" s="69"/>
      <c r="AJ37" s="1059"/>
      <c r="AK37" s="1059"/>
      <c r="AL37" s="1059"/>
      <c r="AM37" s="1059"/>
      <c r="AN37" s="1059"/>
      <c r="AO37" s="1059"/>
      <c r="AP37" s="1059"/>
      <c r="AQ37" s="1059"/>
      <c r="AR37" s="1059"/>
      <c r="AS37" s="1059"/>
      <c r="AT37" s="1059"/>
      <c r="AU37" s="1059"/>
      <c r="AV37" s="1059"/>
      <c r="AW37" s="1059"/>
      <c r="AX37" s="1059"/>
      <c r="AY37" s="1059"/>
      <c r="AZ37" s="1059"/>
      <c r="BA37" s="1059"/>
      <c r="BB37" s="1059"/>
      <c r="BC37" s="1059"/>
      <c r="BD37" s="1059"/>
      <c r="BE37" s="1059"/>
      <c r="BF37" s="1059"/>
      <c r="BG37" s="1059"/>
      <c r="BH37" s="1059"/>
      <c r="BI37" s="1059"/>
      <c r="BJ37" s="1059"/>
      <c r="BK37" s="1059"/>
      <c r="BL37" s="1059"/>
      <c r="BM37" s="1059"/>
      <c r="BN37" s="1059"/>
    </row>
    <row r="38" spans="1:66" s="201" customFormat="1" ht="14.1" customHeight="1">
      <c r="A38" s="206"/>
      <c r="B38" s="809" t="s">
        <v>190</v>
      </c>
      <c r="C38" s="810"/>
      <c r="D38" s="810"/>
      <c r="E38" s="810"/>
      <c r="F38" s="810"/>
      <c r="G38" s="811"/>
      <c r="H38" s="1250" t="s">
        <v>518</v>
      </c>
      <c r="I38" s="1250"/>
      <c r="J38" s="1250"/>
      <c r="K38" s="1250"/>
      <c r="L38" s="1250"/>
      <c r="M38" s="1250"/>
      <c r="N38" s="1250" t="s">
        <v>519</v>
      </c>
      <c r="O38" s="1250"/>
      <c r="P38" s="1250"/>
      <c r="Q38" s="1250"/>
      <c r="R38" s="1250"/>
      <c r="S38" s="1250"/>
      <c r="T38" s="1250" t="s">
        <v>520</v>
      </c>
      <c r="U38" s="1250"/>
      <c r="V38" s="1250"/>
      <c r="W38" s="1250"/>
      <c r="X38" s="1250"/>
      <c r="Y38" s="1250"/>
      <c r="Z38" s="204"/>
      <c r="AA38" s="204"/>
      <c r="AB38" s="204"/>
      <c r="AC38" s="70"/>
      <c r="AD38" s="70"/>
      <c r="AE38" s="70"/>
      <c r="AF38" s="70"/>
      <c r="AG38" s="70"/>
      <c r="AH38" s="69"/>
      <c r="AI38" s="69"/>
      <c r="AJ38" s="1059"/>
      <c r="AK38" s="1059"/>
      <c r="AL38" s="1059"/>
      <c r="AM38" s="1059"/>
      <c r="AN38" s="1059"/>
      <c r="AO38" s="1059"/>
      <c r="AP38" s="1059"/>
      <c r="AQ38" s="1059"/>
      <c r="AR38" s="1059"/>
      <c r="AS38" s="1059"/>
      <c r="AT38" s="1059"/>
      <c r="AU38" s="1059"/>
      <c r="AV38" s="1059"/>
      <c r="AW38" s="1059"/>
      <c r="AX38" s="1059"/>
      <c r="AY38" s="1059"/>
      <c r="AZ38" s="1059"/>
      <c r="BA38" s="1059"/>
      <c r="BB38" s="1059"/>
      <c r="BC38" s="1059"/>
      <c r="BD38" s="1059"/>
      <c r="BE38" s="1059"/>
      <c r="BF38" s="1059"/>
      <c r="BG38" s="1059"/>
      <c r="BH38" s="1059"/>
      <c r="BI38" s="1059"/>
      <c r="BJ38" s="1059"/>
      <c r="BK38" s="1059"/>
      <c r="BL38" s="1059"/>
      <c r="BM38" s="1059"/>
      <c r="BN38" s="1059"/>
    </row>
    <row r="39" spans="1:66" s="201" customFormat="1" ht="14.1" customHeight="1">
      <c r="A39" s="206"/>
      <c r="B39" s="673" t="s">
        <v>521</v>
      </c>
      <c r="C39" s="674"/>
      <c r="D39" s="674"/>
      <c r="E39" s="674"/>
      <c r="F39" s="674"/>
      <c r="G39" s="674"/>
      <c r="H39" s="985"/>
      <c r="I39" s="986"/>
      <c r="J39" s="986"/>
      <c r="K39" s="986"/>
      <c r="L39" s="986"/>
      <c r="M39" s="986"/>
      <c r="N39" s="986"/>
      <c r="O39" s="986"/>
      <c r="P39" s="986"/>
      <c r="Q39" s="986"/>
      <c r="R39" s="986"/>
      <c r="S39" s="986"/>
      <c r="T39" s="986"/>
      <c r="U39" s="986"/>
      <c r="V39" s="986"/>
      <c r="W39" s="986"/>
      <c r="X39" s="986"/>
      <c r="Y39" s="1094"/>
      <c r="Z39" s="204"/>
      <c r="AA39" s="204"/>
      <c r="AB39" s="204"/>
      <c r="AC39" s="70"/>
      <c r="AD39" s="70"/>
      <c r="AE39" s="70"/>
      <c r="AF39" s="70"/>
      <c r="AG39" s="70"/>
      <c r="AH39" s="69"/>
      <c r="AI39" s="69"/>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row>
    <row r="40" spans="1:66" s="201" customFormat="1" ht="14.1" customHeight="1">
      <c r="A40" s="206"/>
      <c r="B40" s="679"/>
      <c r="C40" s="680"/>
      <c r="D40" s="680"/>
      <c r="E40" s="680"/>
      <c r="F40" s="680"/>
      <c r="G40" s="680"/>
      <c r="H40" s="987"/>
      <c r="I40" s="988"/>
      <c r="J40" s="988"/>
      <c r="K40" s="988"/>
      <c r="L40" s="988"/>
      <c r="M40" s="988"/>
      <c r="N40" s="988"/>
      <c r="O40" s="988"/>
      <c r="P40" s="988"/>
      <c r="Q40" s="988"/>
      <c r="R40" s="988"/>
      <c r="S40" s="988"/>
      <c r="T40" s="988"/>
      <c r="U40" s="988"/>
      <c r="V40" s="988"/>
      <c r="W40" s="988"/>
      <c r="X40" s="988"/>
      <c r="Y40" s="1067"/>
      <c r="Z40" s="204"/>
      <c r="AA40" s="1249" t="s">
        <v>1334</v>
      </c>
      <c r="AB40" s="1249"/>
      <c r="AC40" s="1249"/>
      <c r="AD40" s="1249"/>
      <c r="AE40" s="1249"/>
      <c r="AF40" s="1249"/>
      <c r="AG40" s="1249"/>
      <c r="AH40" s="69"/>
      <c r="AI40" s="69"/>
      <c r="AJ40" s="302"/>
      <c r="AK40" s="302"/>
      <c r="AL40" s="302"/>
      <c r="AM40" s="302" t="s">
        <v>4015</v>
      </c>
      <c r="AN40" s="302"/>
      <c r="AO40" s="302"/>
      <c r="AP40" s="302"/>
      <c r="AQ40" s="302"/>
      <c r="AR40" s="302"/>
      <c r="AS40" s="302"/>
      <c r="AT40" s="302"/>
      <c r="AU40" s="302"/>
      <c r="AV40" s="302"/>
      <c r="AW40" s="302"/>
      <c r="AX40" s="302"/>
      <c r="AY40" s="302"/>
      <c r="AZ40" s="302"/>
      <c r="BA40" s="302"/>
      <c r="BB40" s="302"/>
      <c r="BC40" s="302"/>
      <c r="BD40" s="302"/>
      <c r="BE40" s="302"/>
      <c r="BF40" s="302"/>
      <c r="BG40" s="302"/>
      <c r="BH40" s="302"/>
      <c r="BI40" s="302"/>
      <c r="BJ40" s="302"/>
      <c r="BK40" s="302"/>
      <c r="BL40" s="302"/>
      <c r="BM40" s="302"/>
      <c r="BN40" s="302"/>
    </row>
    <row r="41" spans="1:66" s="201" customFormat="1" ht="14.1" customHeight="1">
      <c r="A41" s="206"/>
      <c r="B41" s="673" t="s">
        <v>522</v>
      </c>
      <c r="C41" s="674"/>
      <c r="D41" s="674"/>
      <c r="E41" s="674"/>
      <c r="F41" s="674"/>
      <c r="G41" s="674"/>
      <c r="H41" s="987"/>
      <c r="I41" s="988"/>
      <c r="J41" s="988"/>
      <c r="K41" s="988"/>
      <c r="L41" s="988"/>
      <c r="M41" s="988"/>
      <c r="N41" s="988"/>
      <c r="O41" s="988"/>
      <c r="P41" s="988"/>
      <c r="Q41" s="988"/>
      <c r="R41" s="988"/>
      <c r="S41" s="988"/>
      <c r="T41" s="988"/>
      <c r="U41" s="988"/>
      <c r="V41" s="988"/>
      <c r="W41" s="988"/>
      <c r="X41" s="988"/>
      <c r="Y41" s="1067"/>
      <c r="Z41" s="204"/>
      <c r="AA41" s="1249"/>
      <c r="AB41" s="1249"/>
      <c r="AC41" s="1249"/>
      <c r="AD41" s="1249"/>
      <c r="AE41" s="1249"/>
      <c r="AF41" s="1249"/>
      <c r="AG41" s="1249"/>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1" customHeight="1">
      <c r="A42" s="206"/>
      <c r="B42" s="679" t="s">
        <v>249</v>
      </c>
      <c r="C42" s="680"/>
      <c r="D42" s="680"/>
      <c r="E42" s="680"/>
      <c r="F42" s="680"/>
      <c r="G42" s="680"/>
      <c r="H42" s="1072"/>
      <c r="I42" s="1073"/>
      <c r="J42" s="1073"/>
      <c r="K42" s="1073"/>
      <c r="L42" s="1073"/>
      <c r="M42" s="1073"/>
      <c r="N42" s="1073"/>
      <c r="O42" s="1073"/>
      <c r="P42" s="1073"/>
      <c r="Q42" s="1073"/>
      <c r="R42" s="1073"/>
      <c r="S42" s="1073"/>
      <c r="T42" s="1073"/>
      <c r="U42" s="1073"/>
      <c r="V42" s="1073"/>
      <c r="W42" s="1073"/>
      <c r="X42" s="1073"/>
      <c r="Y42" s="1074"/>
      <c r="Z42" s="204"/>
      <c r="AA42" s="1249"/>
      <c r="AB42" s="1249"/>
      <c r="AC42" s="1249"/>
      <c r="AD42" s="1249"/>
      <c r="AE42" s="1249"/>
      <c r="AF42" s="1249"/>
      <c r="AG42" s="1249"/>
      <c r="AH42" s="69"/>
      <c r="AI42" s="69"/>
      <c r="AJ42" s="1059"/>
      <c r="AK42" s="1059"/>
      <c r="AL42" s="1059"/>
      <c r="AM42" s="1059"/>
      <c r="AN42" s="1059"/>
      <c r="AO42" s="1059"/>
      <c r="AP42" s="1059"/>
      <c r="AQ42" s="1059"/>
      <c r="AR42" s="1059"/>
      <c r="AS42" s="1059"/>
      <c r="AT42" s="1059"/>
      <c r="AU42" s="1059"/>
      <c r="AV42" s="1059"/>
      <c r="AW42" s="1059"/>
      <c r="AX42" s="1059"/>
      <c r="AY42" s="1059"/>
      <c r="AZ42" s="1059"/>
      <c r="BA42" s="1059"/>
      <c r="BB42" s="1059"/>
      <c r="BC42" s="1059"/>
      <c r="BD42" s="1059"/>
      <c r="BE42" s="1059"/>
      <c r="BF42" s="1059"/>
      <c r="BG42" s="1059"/>
      <c r="BH42" s="1059"/>
      <c r="BI42" s="1059"/>
      <c r="BJ42" s="1059"/>
      <c r="BK42" s="1059"/>
      <c r="BL42" s="1059"/>
      <c r="BM42" s="1059"/>
      <c r="BN42" s="1059"/>
    </row>
    <row r="43" spans="1:66" s="201" customFormat="1" ht="9.75" customHeight="1">
      <c r="A43" s="206"/>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204"/>
      <c r="AA43" s="204"/>
      <c r="AB43" s="204"/>
      <c r="AC43" s="70"/>
      <c r="AD43" s="70"/>
      <c r="AE43" s="70"/>
      <c r="AF43" s="70"/>
      <c r="AG43" s="70"/>
      <c r="AH43" s="69"/>
      <c r="AI43" s="69"/>
      <c r="AJ43" s="1059"/>
      <c r="AK43" s="1059"/>
      <c r="AL43" s="1059"/>
      <c r="AM43" s="1059"/>
      <c r="AN43" s="1059"/>
      <c r="AO43" s="1059"/>
      <c r="AP43" s="1059"/>
      <c r="AQ43" s="1059"/>
      <c r="AR43" s="1059"/>
      <c r="AS43" s="1059"/>
      <c r="AT43" s="1059"/>
      <c r="AU43" s="1059"/>
      <c r="AV43" s="1059"/>
      <c r="AW43" s="1059"/>
      <c r="AX43" s="1059"/>
      <c r="AY43" s="1059"/>
      <c r="AZ43" s="1059"/>
      <c r="BA43" s="1059"/>
      <c r="BB43" s="1059"/>
      <c r="BC43" s="1059"/>
      <c r="BD43" s="1059"/>
      <c r="BE43" s="1059"/>
      <c r="BF43" s="1059"/>
      <c r="BG43" s="1059"/>
      <c r="BH43" s="1059"/>
      <c r="BI43" s="1059"/>
      <c r="BJ43" s="1059"/>
      <c r="BK43" s="1059"/>
      <c r="BL43" s="1059"/>
      <c r="BM43" s="1059"/>
      <c r="BN43" s="1059"/>
    </row>
    <row r="44" spans="1:66" s="201" customFormat="1" ht="15" customHeight="1">
      <c r="A44" s="361" t="s">
        <v>937</v>
      </c>
      <c r="B44" s="297"/>
      <c r="C44" s="297"/>
      <c r="D44" s="297"/>
      <c r="E44" s="297"/>
      <c r="F44" s="297"/>
      <c r="G44" s="297"/>
      <c r="I44" s="297"/>
      <c r="J44" s="297"/>
      <c r="K44" s="297"/>
      <c r="L44" s="297"/>
      <c r="M44" s="297"/>
      <c r="N44" s="297"/>
      <c r="O44" s="297"/>
      <c r="P44" s="368" t="s">
        <v>516</v>
      </c>
      <c r="Q44" s="297"/>
      <c r="R44" s="297"/>
      <c r="S44" s="297"/>
      <c r="T44" s="297"/>
      <c r="U44" s="297"/>
      <c r="V44" s="297"/>
      <c r="W44" s="297"/>
      <c r="X44" s="297"/>
      <c r="Y44" s="357" t="s">
        <v>517</v>
      </c>
      <c r="Z44" s="204"/>
      <c r="AA44" s="204"/>
      <c r="AB44" s="204"/>
      <c r="AC44" s="204"/>
      <c r="AD44" s="204"/>
      <c r="AE44" s="204"/>
      <c r="AF44" s="204"/>
      <c r="AG44" s="204"/>
      <c r="AH44" s="207"/>
      <c r="AI44" s="69"/>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2">
      <c r="A45" s="206"/>
      <c r="B45" s="809" t="s">
        <v>190</v>
      </c>
      <c r="C45" s="810"/>
      <c r="D45" s="810"/>
      <c r="E45" s="810"/>
      <c r="F45" s="810"/>
      <c r="G45" s="811"/>
      <c r="H45" s="1250" t="s">
        <v>518</v>
      </c>
      <c r="I45" s="1250"/>
      <c r="J45" s="1250"/>
      <c r="K45" s="1250"/>
      <c r="L45" s="1250"/>
      <c r="M45" s="1250"/>
      <c r="N45" s="1250" t="s">
        <v>519</v>
      </c>
      <c r="O45" s="1250"/>
      <c r="P45" s="1250"/>
      <c r="Q45" s="1250"/>
      <c r="R45" s="1250"/>
      <c r="S45" s="1250"/>
      <c r="T45" s="1250" t="s">
        <v>520</v>
      </c>
      <c r="U45" s="1250"/>
      <c r="V45" s="1250"/>
      <c r="W45" s="1250"/>
      <c r="X45" s="1250"/>
      <c r="Y45" s="1250"/>
      <c r="Z45" s="204"/>
      <c r="AA45" s="204"/>
      <c r="AB45" s="204"/>
      <c r="AC45" s="70"/>
      <c r="AD45" s="70"/>
      <c r="AE45" s="70"/>
      <c r="AF45" s="70"/>
      <c r="AG45" s="70"/>
      <c r="AH45" s="69"/>
      <c r="AI45" s="69"/>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2">
      <c r="A46" s="206"/>
      <c r="B46" s="673" t="s">
        <v>521</v>
      </c>
      <c r="C46" s="674"/>
      <c r="D46" s="674"/>
      <c r="E46" s="674"/>
      <c r="F46" s="674"/>
      <c r="G46" s="674"/>
      <c r="H46" s="985"/>
      <c r="I46" s="986"/>
      <c r="J46" s="986"/>
      <c r="K46" s="986"/>
      <c r="L46" s="986"/>
      <c r="M46" s="986"/>
      <c r="N46" s="986"/>
      <c r="O46" s="986"/>
      <c r="P46" s="986"/>
      <c r="Q46" s="986"/>
      <c r="R46" s="986"/>
      <c r="S46" s="986"/>
      <c r="T46" s="986"/>
      <c r="U46" s="986"/>
      <c r="V46" s="986"/>
      <c r="W46" s="986"/>
      <c r="X46" s="986"/>
      <c r="Y46" s="1094"/>
      <c r="Z46" s="204"/>
      <c r="AA46" s="1249" t="s">
        <v>1335</v>
      </c>
      <c r="AB46" s="1249"/>
      <c r="AC46" s="1249"/>
      <c r="AD46" s="1249"/>
      <c r="AE46" s="1249"/>
      <c r="AF46" s="1249"/>
      <c r="AG46" s="1249"/>
      <c r="AH46" s="69"/>
      <c r="AI46" s="69"/>
      <c r="AJ46" s="72"/>
      <c r="AK46" s="72"/>
      <c r="AL46" s="72"/>
      <c r="AM46" s="72" t="s">
        <v>4015</v>
      </c>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3.5" customHeight="1">
      <c r="A47" s="206"/>
      <c r="B47" s="679"/>
      <c r="C47" s="680"/>
      <c r="D47" s="680"/>
      <c r="E47" s="680"/>
      <c r="F47" s="680"/>
      <c r="G47" s="680"/>
      <c r="H47" s="987"/>
      <c r="I47" s="988"/>
      <c r="J47" s="988"/>
      <c r="K47" s="988"/>
      <c r="L47" s="988"/>
      <c r="M47" s="988"/>
      <c r="N47" s="988"/>
      <c r="O47" s="988"/>
      <c r="P47" s="988"/>
      <c r="Q47" s="988"/>
      <c r="R47" s="988"/>
      <c r="S47" s="988"/>
      <c r="T47" s="988"/>
      <c r="U47" s="988"/>
      <c r="V47" s="988"/>
      <c r="W47" s="988"/>
      <c r="X47" s="988"/>
      <c r="Y47" s="1067"/>
      <c r="Z47" s="204"/>
      <c r="AA47" s="1249"/>
      <c r="AB47" s="1249"/>
      <c r="AC47" s="1249"/>
      <c r="AD47" s="1249"/>
      <c r="AE47" s="1249"/>
      <c r="AF47" s="1249"/>
      <c r="AG47" s="1249"/>
      <c r="AH47" s="69"/>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2">
      <c r="A48" s="206"/>
      <c r="B48" s="673" t="s">
        <v>522</v>
      </c>
      <c r="C48" s="674"/>
      <c r="D48" s="674"/>
      <c r="E48" s="674"/>
      <c r="F48" s="674"/>
      <c r="G48" s="674"/>
      <c r="H48" s="987"/>
      <c r="I48" s="988"/>
      <c r="J48" s="988"/>
      <c r="K48" s="988"/>
      <c r="L48" s="988"/>
      <c r="M48" s="988"/>
      <c r="N48" s="988"/>
      <c r="O48" s="988"/>
      <c r="P48" s="988"/>
      <c r="Q48" s="988"/>
      <c r="R48" s="988"/>
      <c r="S48" s="988"/>
      <c r="T48" s="988"/>
      <c r="U48" s="988"/>
      <c r="V48" s="988"/>
      <c r="W48" s="988"/>
      <c r="X48" s="988"/>
      <c r="Y48" s="1067"/>
      <c r="Z48" s="204"/>
      <c r="AA48" s="1249"/>
      <c r="AB48" s="1249"/>
      <c r="AC48" s="1249"/>
      <c r="AD48" s="1249"/>
      <c r="AE48" s="1249"/>
      <c r="AF48" s="1249"/>
      <c r="AG48" s="1249"/>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2">
      <c r="A49" s="206"/>
      <c r="B49" s="679" t="s">
        <v>249</v>
      </c>
      <c r="C49" s="680"/>
      <c r="D49" s="680"/>
      <c r="E49" s="680"/>
      <c r="F49" s="680"/>
      <c r="G49" s="680"/>
      <c r="H49" s="1072"/>
      <c r="I49" s="1073"/>
      <c r="J49" s="1073"/>
      <c r="K49" s="1073"/>
      <c r="L49" s="1073"/>
      <c r="M49" s="1073"/>
      <c r="N49" s="1073"/>
      <c r="O49" s="1073"/>
      <c r="P49" s="1073"/>
      <c r="Q49" s="1073"/>
      <c r="R49" s="1073"/>
      <c r="S49" s="1073"/>
      <c r="T49" s="1073"/>
      <c r="U49" s="1073"/>
      <c r="V49" s="1073"/>
      <c r="W49" s="1073"/>
      <c r="X49" s="1073"/>
      <c r="Y49" s="1074"/>
      <c r="Z49" s="204"/>
      <c r="AA49" s="1249"/>
      <c r="AB49" s="1249"/>
      <c r="AC49" s="1249"/>
      <c r="AD49" s="1249"/>
      <c r="AE49" s="1249"/>
      <c r="AF49" s="1249"/>
      <c r="AG49" s="1249"/>
      <c r="AH49" s="69"/>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54" t="s">
        <v>1336</v>
      </c>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5"/>
      <c r="AI50" s="69"/>
      <c r="AJ50" s="69"/>
      <c r="AK50" s="69"/>
      <c r="AL50" s="69"/>
      <c r="AM50" s="69" t="s">
        <v>4006</v>
      </c>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70"/>
      <c r="AC51" s="70"/>
      <c r="AD51" s="70"/>
      <c r="AE51" s="70"/>
      <c r="AF51" s="70"/>
      <c r="AG51" s="70"/>
      <c r="AH51" s="69"/>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ht="14.1" customHeight="1">
      <c r="B52" s="283" t="s">
        <v>12</v>
      </c>
      <c r="C52" s="889" t="s">
        <v>834</v>
      </c>
      <c r="D52" s="889"/>
      <c r="E52" s="889"/>
      <c r="F52" s="889"/>
      <c r="G52" s="889"/>
      <c r="H52" s="889"/>
      <c r="I52" s="889"/>
      <c r="J52" s="889"/>
      <c r="K52" s="889"/>
      <c r="L52" s="889"/>
      <c r="M52" s="889"/>
      <c r="N52" s="889"/>
      <c r="O52" s="889"/>
      <c r="P52" s="889"/>
      <c r="Q52" s="889"/>
      <c r="R52" s="889"/>
      <c r="S52" s="889"/>
      <c r="T52" s="889"/>
      <c r="U52" s="889"/>
      <c r="V52" s="889"/>
      <c r="W52" s="889"/>
      <c r="X52" s="889"/>
      <c r="Y52" s="889"/>
      <c r="Z52" s="889"/>
      <c r="AA52" s="889"/>
      <c r="AB52" s="889"/>
      <c r="AC52" s="889"/>
      <c r="AD52" s="889"/>
      <c r="AE52" s="889"/>
      <c r="AF52" s="889"/>
      <c r="AO52" s="72"/>
      <c r="AP52" s="72"/>
      <c r="AQ52" s="72"/>
      <c r="AR52" s="72"/>
      <c r="AS52" s="72"/>
      <c r="AT52" s="72"/>
      <c r="AU52" s="72"/>
    </row>
    <row r="53" spans="1:66" s="201" customFormat="1" ht="14.1" customHeight="1">
      <c r="A53" s="206"/>
      <c r="B53" s="283" t="s">
        <v>13</v>
      </c>
      <c r="C53" s="683" t="s">
        <v>1160</v>
      </c>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4.1" customHeight="1">
      <c r="A54" s="206"/>
      <c r="B54" s="204"/>
      <c r="C54" s="683"/>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ht="14.1" customHeight="1">
      <c r="B55" s="283" t="s">
        <v>64</v>
      </c>
      <c r="C55" s="889" t="s">
        <v>835</v>
      </c>
      <c r="D55" s="889"/>
      <c r="E55" s="889"/>
      <c r="F55" s="889"/>
      <c r="G55" s="889"/>
      <c r="H55" s="889"/>
      <c r="I55" s="889"/>
      <c r="J55" s="889"/>
      <c r="K55" s="889"/>
      <c r="L55" s="889"/>
      <c r="M55" s="889"/>
      <c r="N55" s="889"/>
      <c r="O55" s="889"/>
      <c r="P55" s="889"/>
      <c r="Q55" s="889"/>
      <c r="R55" s="889"/>
      <c r="S55" s="889"/>
      <c r="T55" s="889"/>
      <c r="U55" s="889"/>
      <c r="V55" s="889"/>
      <c r="W55" s="889"/>
      <c r="X55" s="889"/>
      <c r="Y55" s="889"/>
      <c r="Z55" s="889"/>
      <c r="AA55" s="889"/>
      <c r="AB55" s="889"/>
      <c r="AC55" s="889"/>
      <c r="AD55" s="889"/>
      <c r="AE55" s="889"/>
      <c r="AF55" s="889"/>
      <c r="AO55" s="72"/>
      <c r="AP55" s="72"/>
      <c r="AQ55" s="72"/>
      <c r="AR55" s="72"/>
      <c r="AS55" s="72"/>
      <c r="AT55" s="72"/>
      <c r="AU55" s="72"/>
    </row>
    <row r="56" spans="1:66" s="201" customFormat="1" ht="14.1" customHeight="1">
      <c r="A56" s="206"/>
      <c r="B56" s="208"/>
      <c r="C56" s="889"/>
      <c r="D56" s="889"/>
      <c r="E56" s="889"/>
      <c r="F56" s="889"/>
      <c r="G56" s="889"/>
      <c r="H56" s="889"/>
      <c r="I56" s="889"/>
      <c r="J56" s="889"/>
      <c r="K56" s="889"/>
      <c r="L56" s="889"/>
      <c r="M56" s="889"/>
      <c r="N56" s="889"/>
      <c r="O56" s="889"/>
      <c r="P56" s="889"/>
      <c r="Q56" s="889"/>
      <c r="R56" s="889"/>
      <c r="S56" s="889"/>
      <c r="T56" s="889"/>
      <c r="U56" s="889"/>
      <c r="V56" s="889"/>
      <c r="W56" s="889"/>
      <c r="X56" s="889"/>
      <c r="Y56" s="889"/>
      <c r="Z56" s="889"/>
      <c r="AA56" s="889"/>
      <c r="AB56" s="889"/>
      <c r="AC56" s="889"/>
      <c r="AD56" s="889"/>
      <c r="AE56" s="889"/>
      <c r="AF56" s="889"/>
      <c r="AG56" s="204"/>
      <c r="AH56" s="207"/>
      <c r="AI56" s="69"/>
      <c r="AJ56" s="69"/>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row r="57" spans="1:66" s="201" customFormat="1" ht="12.95" customHeight="1">
      <c r="A57" s="206"/>
      <c r="B57" s="1248" t="s">
        <v>523</v>
      </c>
      <c r="C57" s="1069" t="s">
        <v>1238</v>
      </c>
      <c r="D57" s="683"/>
      <c r="E57" s="683"/>
      <c r="F57" s="683"/>
      <c r="G57" s="683"/>
      <c r="H57" s="683"/>
      <c r="I57" s="683"/>
      <c r="J57" s="683"/>
      <c r="K57" s="683"/>
      <c r="L57" s="683"/>
      <c r="M57" s="683"/>
      <c r="N57" s="683"/>
      <c r="O57" s="683"/>
      <c r="P57" s="683"/>
      <c r="Q57" s="683"/>
      <c r="R57" s="683"/>
      <c r="S57" s="683"/>
      <c r="T57" s="683"/>
      <c r="U57" s="683"/>
      <c r="V57" s="683"/>
      <c r="W57" s="683"/>
      <c r="X57" s="683"/>
      <c r="Y57" s="683"/>
      <c r="Z57" s="683"/>
      <c r="AA57" s="683"/>
      <c r="AB57" s="683"/>
      <c r="AC57" s="683"/>
      <c r="AD57" s="683"/>
      <c r="AE57" s="683"/>
      <c r="AF57" s="683"/>
      <c r="AG57" s="204"/>
      <c r="AH57" s="207"/>
      <c r="AI57" s="207"/>
      <c r="AJ57" s="207"/>
      <c r="AK57" s="69"/>
      <c r="AL57" s="69"/>
      <c r="AM57" s="69"/>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row>
    <row r="58" spans="1:66" s="201" customFormat="1" ht="12.95" customHeight="1">
      <c r="A58" s="206"/>
      <c r="B58" s="1248"/>
      <c r="C58" s="683"/>
      <c r="D58" s="683"/>
      <c r="E58" s="683"/>
      <c r="F58" s="683"/>
      <c r="G58" s="683"/>
      <c r="H58" s="683"/>
      <c r="I58" s="683"/>
      <c r="J58" s="683"/>
      <c r="K58" s="683"/>
      <c r="L58" s="683"/>
      <c r="M58" s="683"/>
      <c r="N58" s="683"/>
      <c r="O58" s="683"/>
      <c r="P58" s="683"/>
      <c r="Q58" s="683"/>
      <c r="R58" s="683"/>
      <c r="S58" s="683"/>
      <c r="T58" s="683"/>
      <c r="U58" s="683"/>
      <c r="V58" s="683"/>
      <c r="W58" s="683"/>
      <c r="X58" s="683"/>
      <c r="Y58" s="683"/>
      <c r="Z58" s="683"/>
      <c r="AA58" s="683"/>
      <c r="AB58" s="683"/>
      <c r="AC58" s="683"/>
      <c r="AD58" s="683"/>
      <c r="AE58" s="683"/>
      <c r="AF58" s="683"/>
      <c r="AG58" s="204"/>
      <c r="AH58" s="207"/>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row r="59" spans="1:66" s="201" customFormat="1" ht="12.95" customHeight="1">
      <c r="A59" s="206"/>
      <c r="B59" s="1248"/>
      <c r="C59" s="683"/>
      <c r="D59" s="683"/>
      <c r="E59" s="683"/>
      <c r="F59" s="683"/>
      <c r="G59" s="683"/>
      <c r="H59" s="683"/>
      <c r="I59" s="683"/>
      <c r="J59" s="683"/>
      <c r="K59" s="683"/>
      <c r="L59" s="683"/>
      <c r="M59" s="683"/>
      <c r="N59" s="683"/>
      <c r="O59" s="683"/>
      <c r="P59" s="683"/>
      <c r="Q59" s="683"/>
      <c r="R59" s="683"/>
      <c r="S59" s="683"/>
      <c r="T59" s="683"/>
      <c r="U59" s="683"/>
      <c r="V59" s="683"/>
      <c r="W59" s="683"/>
      <c r="X59" s="683"/>
      <c r="Y59" s="683"/>
      <c r="Z59" s="683"/>
      <c r="AA59" s="683"/>
      <c r="AB59" s="683"/>
      <c r="AC59" s="683"/>
      <c r="AD59" s="683"/>
      <c r="AE59" s="683"/>
      <c r="AF59" s="683"/>
      <c r="AG59" s="204"/>
      <c r="AH59" s="207"/>
      <c r="AI59" s="69"/>
      <c r="AJ59" s="69"/>
      <c r="AK59" s="69"/>
      <c r="AL59" s="69"/>
      <c r="AM59" s="69"/>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row>
    <row r="60" spans="1:66" s="201" customFormat="1" ht="3.75" customHeight="1">
      <c r="A60" s="206"/>
      <c r="B60" s="204"/>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7"/>
      <c r="AI60" s="69"/>
      <c r="AJ60" s="69"/>
      <c r="AK60" s="69"/>
      <c r="AL60" s="69"/>
      <c r="AM60" s="69"/>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63">
    <mergeCell ref="AC15:AD16"/>
    <mergeCell ref="AC17:AD18"/>
    <mergeCell ref="AC19:AD20"/>
    <mergeCell ref="AC21:AD22"/>
    <mergeCell ref="AC23:AD24"/>
    <mergeCell ref="AI3:BN4"/>
    <mergeCell ref="B5:M7"/>
    <mergeCell ref="O5:S14"/>
    <mergeCell ref="T5:AB6"/>
    <mergeCell ref="AI5:BN6"/>
    <mergeCell ref="T7:U14"/>
    <mergeCell ref="V7:AB8"/>
    <mergeCell ref="V9:AB10"/>
    <mergeCell ref="V11:AB12"/>
    <mergeCell ref="V13:AB14"/>
    <mergeCell ref="AC5:AD6"/>
    <mergeCell ref="AC7:AD8"/>
    <mergeCell ref="AC9:AD10"/>
    <mergeCell ref="AC11:AD12"/>
    <mergeCell ref="AC13:AD14"/>
    <mergeCell ref="O15:S24"/>
    <mergeCell ref="T15:U24"/>
    <mergeCell ref="V15:AB16"/>
    <mergeCell ref="V17:AB18"/>
    <mergeCell ref="V19:AB20"/>
    <mergeCell ref="V21:AB22"/>
    <mergeCell ref="V23:AB24"/>
    <mergeCell ref="C29:AF30"/>
    <mergeCell ref="C31:AF32"/>
    <mergeCell ref="C33:AF33"/>
    <mergeCell ref="AJ37:BN38"/>
    <mergeCell ref="B38:G38"/>
    <mergeCell ref="H38:M38"/>
    <mergeCell ref="N38:S38"/>
    <mergeCell ref="T38:Y38"/>
    <mergeCell ref="B39:G40"/>
    <mergeCell ref="H39:M40"/>
    <mergeCell ref="N39:S40"/>
    <mergeCell ref="T39:Y40"/>
    <mergeCell ref="AA40:AG42"/>
    <mergeCell ref="B41:G42"/>
    <mergeCell ref="H41:M42"/>
    <mergeCell ref="N41:S42"/>
    <mergeCell ref="T41:Y42"/>
    <mergeCell ref="AJ42:BN43"/>
    <mergeCell ref="B45:G45"/>
    <mergeCell ref="H45:M45"/>
    <mergeCell ref="N45:S45"/>
    <mergeCell ref="T45:Y45"/>
    <mergeCell ref="B57:B59"/>
    <mergeCell ref="C57:AF59"/>
    <mergeCell ref="B48:G49"/>
    <mergeCell ref="H48:M49"/>
    <mergeCell ref="N48:S49"/>
    <mergeCell ref="T48:Y49"/>
    <mergeCell ref="C52:AF52"/>
    <mergeCell ref="C53:AF54"/>
    <mergeCell ref="AA46:AG49"/>
    <mergeCell ref="B46:G47"/>
    <mergeCell ref="H46:M47"/>
    <mergeCell ref="N46:S47"/>
    <mergeCell ref="T46:Y47"/>
    <mergeCell ref="C55:AF56"/>
  </mergeCells>
  <phoneticPr fontId="2"/>
  <conditionalFormatting sqref="AC5:AD24">
    <cfRule type="cellIs" dxfId="889" priority="36" operator="notEqual">
      <formula>""</formula>
    </cfRule>
  </conditionalFormatting>
  <conditionalFormatting sqref="H39:Y42 H46:Y49">
    <cfRule type="cellIs" dxfId="888" priority="35" operator="notEqual">
      <formula>""</formula>
    </cfRule>
  </conditionalFormatting>
  <conditionalFormatting sqref="H39:M40">
    <cfRule type="cellIs" dxfId="887" priority="15" operator="notBetween">
      <formula>$T$39</formula>
      <formula>$N$39</formula>
    </cfRule>
    <cfRule type="cellIs" dxfId="886" priority="16" operator="lessThan">
      <formula>$T$39</formula>
    </cfRule>
    <cfRule type="cellIs" dxfId="885" priority="17" operator="greaterThan">
      <formula>$N$39</formula>
    </cfRule>
  </conditionalFormatting>
  <conditionalFormatting sqref="H46:M47">
    <cfRule type="cellIs" dxfId="884" priority="12" operator="notBetween">
      <formula>$T$46</formula>
      <formula>$N$46</formula>
    </cfRule>
    <cfRule type="cellIs" dxfId="883" priority="13" operator="greaterThan">
      <formula>$N$46</formula>
    </cfRule>
    <cfRule type="cellIs" dxfId="882" priority="14" operator="lessThan">
      <formula>$T$46</formula>
    </cfRule>
  </conditionalFormatting>
  <conditionalFormatting sqref="H41:M42">
    <cfRule type="cellIs" dxfId="881" priority="9" operator="notBetween">
      <formula>$T$41</formula>
      <formula>$N$41</formula>
    </cfRule>
    <cfRule type="cellIs" dxfId="880" priority="10" operator="greaterThan">
      <formula>$N$41</formula>
    </cfRule>
    <cfRule type="cellIs" dxfId="879" priority="11" operator="lessThan">
      <formula>$T$41</formula>
    </cfRule>
  </conditionalFormatting>
  <conditionalFormatting sqref="H48:M49">
    <cfRule type="cellIs" dxfId="878" priority="6" operator="notBetween">
      <formula>$T$48</formula>
      <formula>$N$48</formula>
    </cfRule>
    <cfRule type="cellIs" dxfId="877" priority="7" operator="greaterThan">
      <formula>$N$48</formula>
    </cfRule>
    <cfRule type="cellIs" dxfId="876" priority="8" operator="lessThan">
      <formula>$T$48</formula>
    </cfRule>
  </conditionalFormatting>
  <conditionalFormatting sqref="H39:Y40 H46:Y47">
    <cfRule type="expression" dxfId="875" priority="5">
      <formula>SUM($AC$5:$AC$14)=0</formula>
    </cfRule>
  </conditionalFormatting>
  <conditionalFormatting sqref="H41:Y42 H48:Y49">
    <cfRule type="expression" dxfId="874" priority="4">
      <formula>SUM($AC$15:$AC$24)</formula>
    </cfRule>
  </conditionalFormatting>
  <conditionalFormatting sqref="G50">
    <cfRule type="expression" dxfId="873" priority="1">
      <formula>AND(SUM($AC$15:$AC$24)=0,SUM($H$41:$Y$42,$H$48:$Y$49)&gt;0)</formula>
    </cfRule>
    <cfRule type="expression" dxfId="872" priority="2">
      <formula>AND(SUM($AC$5:$AC$14)=0,SUM($H$39:$Y$40,$H$46:$Y$47)&gt;0)</formula>
    </cfRule>
  </conditionalFormatting>
  <dataValidations count="2">
    <dataValidation type="list" allowBlank="1" showInputMessage="1" showErrorMessage="1" errorTitle="【注意】" error="左の該当番号を選択してください。" sqref="AC5:AD24" xr:uid="{F694784D-BAF5-41B9-8948-9AC5B5A8F027}">
      <formula1>"1,2,3,4,5,6"</formula1>
    </dataValidation>
    <dataValidation type="whole" operator="greaterThanOrEqual" allowBlank="1" showInputMessage="1" showErrorMessage="1" error="ここでは小数点以下の値は入力できません。下の「再試行」をクリックし整数で入力してください。" sqref="H39:Y42 H46:Y49" xr:uid="{59A915E3-7EA0-4D09-AD12-D5D8D9B44FFA}">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8" id="{F10C88A0-A6AE-49D7-B19E-9F4EC3378597}">
            <xm:f>AND($AC$7&lt;&gt;0,'18'!$H$11&gt;4)</xm:f>
            <x14:dxf>
              <font>
                <color rgb="FFFF0000"/>
              </font>
            </x14:dxf>
          </x14:cfRule>
          <xm:sqref>F25 V7:AD8</xm:sqref>
        </x14:conditionalFormatting>
        <x14:conditionalFormatting xmlns:xm="http://schemas.microsoft.com/office/excel/2006/main">
          <x14:cfRule type="expression" priority="27" id="{7853EE29-D515-4034-8388-6DB903CAFC60}">
            <xm:f>AND($AC$9&lt;&gt;0,'18'!$H$13&gt;4)</xm:f>
            <x14:dxf>
              <font>
                <color rgb="FFFF0000"/>
              </font>
            </x14:dxf>
          </x14:cfRule>
          <xm:sqref>F25 V9:AD10</xm:sqref>
        </x14:conditionalFormatting>
        <x14:conditionalFormatting xmlns:xm="http://schemas.microsoft.com/office/excel/2006/main">
          <x14:cfRule type="expression" priority="26" id="{996839CB-0EFB-4CB2-8F0E-0F5067127B7C}">
            <xm:f>AND($AC$11&lt;&gt;0,'18'!$H$15&gt;4)</xm:f>
            <x14:dxf>
              <font>
                <color rgb="FFFF0000"/>
              </font>
            </x14:dxf>
          </x14:cfRule>
          <xm:sqref>V11:AD12 F25</xm:sqref>
        </x14:conditionalFormatting>
        <x14:conditionalFormatting xmlns:xm="http://schemas.microsoft.com/office/excel/2006/main">
          <x14:cfRule type="expression" priority="25" id="{C92766D5-5CDC-4830-80CA-206848A68E40}">
            <xm:f>AND($AC$7&lt;&gt;0,'14'!$X$10=0)</xm:f>
            <x14:dxf>
              <font>
                <color rgb="FFFF0000"/>
              </font>
            </x14:dxf>
          </x14:cfRule>
          <xm:sqref>V7:AD8 F26</xm:sqref>
        </x14:conditionalFormatting>
        <x14:conditionalFormatting xmlns:xm="http://schemas.microsoft.com/office/excel/2006/main">
          <x14:cfRule type="expression" priority="24" id="{2DE12B93-1B13-4953-AD4B-884DF7897491}">
            <xm:f>AND($AC$9&lt;&gt;0,'14'!$X$10=0)</xm:f>
            <x14:dxf>
              <font>
                <color rgb="FFFF0000"/>
              </font>
            </x14:dxf>
          </x14:cfRule>
          <xm:sqref>V9:AD10 F26</xm:sqref>
        </x14:conditionalFormatting>
        <x14:conditionalFormatting xmlns:xm="http://schemas.microsoft.com/office/excel/2006/main">
          <x14:cfRule type="expression" priority="23" id="{3CD2AC42-B767-4ADC-86A7-2EF7554936A6}">
            <xm:f>AND($AC$11&lt;&gt;0,'14'!$X$10=0)</xm:f>
            <x14:dxf>
              <font>
                <color rgb="FFFF0000"/>
              </font>
            </x14:dxf>
          </x14:cfRule>
          <xm:sqref>V11:AD12 F26</xm:sqref>
        </x14:conditionalFormatting>
        <x14:conditionalFormatting xmlns:xm="http://schemas.microsoft.com/office/excel/2006/main">
          <x14:cfRule type="expression" priority="22" id="{A63A9B2F-ABCD-47F7-B287-53F312C3E345}">
            <xm:f>AND($AC$13&lt;&gt;0,'14'!$X$10=0)</xm:f>
            <x14:dxf>
              <font>
                <color rgb="FFFF0000"/>
              </font>
            </x14:dxf>
          </x14:cfRule>
          <xm:sqref>V13:AD14 F26</xm:sqref>
        </x14:conditionalFormatting>
        <x14:conditionalFormatting xmlns:xm="http://schemas.microsoft.com/office/excel/2006/main">
          <x14:cfRule type="expression" priority="21" id="{D674F7E7-A4CC-4A3F-BB17-375BE6D70165}">
            <xm:f>AND('4'!$H$9=0,SUM($H$39:$Y$42)&lt;&gt;0)</xm:f>
            <x14:dxf>
              <font>
                <color rgb="FFFF0000"/>
              </font>
            </x14:dxf>
          </x14:cfRule>
          <xm:sqref>AA40</xm:sqref>
        </x14:conditionalFormatting>
        <x14:conditionalFormatting xmlns:xm="http://schemas.microsoft.com/office/excel/2006/main">
          <x14:cfRule type="expression" priority="20" id="{1E16375F-512C-4B79-9B40-36470560B47D}">
            <xm:f>AND('4'!$N$9+'4'!$T$9=0,SUM($H$46:$Y$49)&lt;&gt;0)</xm:f>
            <x14:dxf>
              <font>
                <color rgb="FFFF0000"/>
              </font>
            </x14:dxf>
          </x14:cfRule>
          <xm:sqref>AA46</xm:sqref>
        </x14:conditionalFormatting>
        <x14:conditionalFormatting xmlns:xm="http://schemas.microsoft.com/office/excel/2006/main">
          <x14:cfRule type="expression" priority="19" id="{F327F862-130A-41ED-A02C-40861EE39C32}">
            <xm:f>AND(SUM($H$39:$Y$42)&gt;0,'4'!$H$9=0)</xm:f>
            <x14:dxf>
              <font>
                <color rgb="FFFF0000"/>
              </font>
            </x14:dxf>
          </x14:cfRule>
          <xm:sqref>AA40:AG42</xm:sqref>
        </x14:conditionalFormatting>
        <x14:conditionalFormatting xmlns:xm="http://schemas.microsoft.com/office/excel/2006/main">
          <x14:cfRule type="expression" priority="18" id="{B6E335AC-1EE8-453B-9386-C57C01E173DA}">
            <xm:f>AND(SUM($H$46:$Y$49)&gt;0,('4'!$N$9+'4'!$T$9)=0)</xm:f>
            <x14:dxf>
              <font>
                <color rgb="FFFF0000"/>
              </font>
            </x14:dxf>
          </x14:cfRule>
          <xm:sqref>AA46:AG49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AB0FF-D7C2-4B3D-8C81-68893ABA20F0}">
  <sheetPr codeName="Sheet29"/>
  <dimension ref="A1:BN54"/>
  <sheetViews>
    <sheetView showGridLines="0" view="pageBreakPreview" zoomScaleNormal="100" zoomScaleSheetLayoutView="100" workbookViewId="0">
      <selection activeCell="H5" sqref="H5:M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1"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68" t="s">
        <v>524</v>
      </c>
      <c r="B2" s="65"/>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c r="A3" s="71"/>
      <c r="B3" s="204"/>
      <c r="C3" s="204"/>
      <c r="D3" s="204"/>
      <c r="E3" s="204"/>
      <c r="F3" s="204"/>
      <c r="G3" s="204"/>
      <c r="H3" s="226" t="s">
        <v>516</v>
      </c>
      <c r="I3" s="223"/>
      <c r="J3" s="223"/>
      <c r="K3" s="223"/>
      <c r="L3" s="223"/>
      <c r="M3" s="223"/>
      <c r="N3" s="223"/>
      <c r="O3" s="223"/>
      <c r="P3" s="223"/>
      <c r="Q3" s="223"/>
      <c r="R3" s="223"/>
      <c r="S3" s="223"/>
      <c r="T3" s="223"/>
      <c r="U3" s="223"/>
      <c r="V3" s="223"/>
      <c r="W3" s="223"/>
      <c r="X3" s="223"/>
      <c r="Y3" s="223" t="s">
        <v>525</v>
      </c>
      <c r="Z3" s="204"/>
      <c r="AA3" s="204"/>
      <c r="AB3" s="204"/>
      <c r="AC3" s="204"/>
      <c r="AD3" s="204"/>
      <c r="AE3" s="204"/>
      <c r="AF3" s="204"/>
      <c r="AG3" s="204"/>
      <c r="AH3" s="207"/>
      <c r="AI3" s="69"/>
      <c r="AJ3" s="69"/>
      <c r="AK3" s="69"/>
      <c r="AL3" s="69"/>
      <c r="AM3" s="69"/>
      <c r="AN3" s="72"/>
      <c r="AO3" s="63"/>
      <c r="AP3" s="63"/>
      <c r="AQ3" s="63"/>
      <c r="AR3" s="63"/>
      <c r="AS3" s="63"/>
      <c r="AT3" s="63"/>
      <c r="AU3" s="63"/>
      <c r="AV3" s="72"/>
      <c r="AW3" s="72"/>
      <c r="AX3" s="72"/>
      <c r="AY3" s="72"/>
      <c r="AZ3" s="72"/>
      <c r="BA3" s="72"/>
      <c r="BB3" s="72"/>
      <c r="BC3" s="72"/>
      <c r="BD3" s="72"/>
      <c r="BE3" s="72"/>
      <c r="BF3" s="72"/>
      <c r="BG3" s="72"/>
      <c r="BH3" s="72"/>
      <c r="BI3" s="72"/>
      <c r="BJ3" s="72"/>
      <c r="BK3" s="72"/>
      <c r="BL3" s="72"/>
      <c r="BM3" s="72"/>
      <c r="BN3" s="72"/>
    </row>
    <row r="4" spans="1:66" s="201" customFormat="1" ht="14.1" customHeight="1">
      <c r="A4" s="206"/>
      <c r="B4" s="809" t="s">
        <v>190</v>
      </c>
      <c r="C4" s="810"/>
      <c r="D4" s="810"/>
      <c r="E4" s="810"/>
      <c r="F4" s="810"/>
      <c r="G4" s="811"/>
      <c r="H4" s="1250" t="s">
        <v>526</v>
      </c>
      <c r="I4" s="1250"/>
      <c r="J4" s="1250"/>
      <c r="K4" s="1250"/>
      <c r="L4" s="1250"/>
      <c r="M4" s="1250"/>
      <c r="N4" s="1250" t="s">
        <v>527</v>
      </c>
      <c r="O4" s="1250"/>
      <c r="P4" s="1250"/>
      <c r="Q4" s="1250"/>
      <c r="R4" s="1250"/>
      <c r="S4" s="1250"/>
      <c r="T4" s="1250" t="s">
        <v>528</v>
      </c>
      <c r="U4" s="1250"/>
      <c r="V4" s="1250"/>
      <c r="W4" s="1250"/>
      <c r="X4" s="1250"/>
      <c r="Y4" s="1250"/>
      <c r="Z4" s="204"/>
      <c r="AA4" s="204"/>
      <c r="AB4" s="204"/>
      <c r="AC4" s="70"/>
      <c r="AD4" s="70"/>
      <c r="AE4" s="70"/>
      <c r="AF4" s="70"/>
      <c r="AG4" s="70"/>
      <c r="AH4" s="69"/>
      <c r="AI4" s="69"/>
      <c r="AJ4" s="69"/>
      <c r="AK4" s="69"/>
      <c r="AL4" s="69"/>
      <c r="AM4" s="69"/>
      <c r="AN4" s="72"/>
      <c r="AO4" s="63"/>
      <c r="AP4" s="63"/>
      <c r="AQ4" s="63"/>
      <c r="AR4" s="63"/>
      <c r="AS4" s="63"/>
      <c r="AT4" s="63"/>
      <c r="AU4" s="63"/>
      <c r="AV4" s="72"/>
      <c r="AW4" s="72"/>
      <c r="AX4" s="72"/>
      <c r="AY4" s="72"/>
      <c r="AZ4" s="72"/>
      <c r="BA4" s="72"/>
      <c r="BB4" s="72"/>
      <c r="BC4" s="72"/>
      <c r="BD4" s="72"/>
      <c r="BE4" s="72"/>
      <c r="BF4" s="72"/>
      <c r="BG4" s="72"/>
      <c r="BH4" s="72"/>
      <c r="BI4" s="72"/>
      <c r="BJ4" s="72"/>
      <c r="BK4" s="72"/>
      <c r="BL4" s="72"/>
      <c r="BM4" s="72"/>
      <c r="BN4" s="72"/>
    </row>
    <row r="5" spans="1:66" s="201" customFormat="1" ht="14.1" customHeight="1">
      <c r="A5" s="206"/>
      <c r="B5" s="673" t="s">
        <v>521</v>
      </c>
      <c r="C5" s="674"/>
      <c r="D5" s="674"/>
      <c r="E5" s="674"/>
      <c r="F5" s="674"/>
      <c r="G5" s="674"/>
      <c r="H5" s="1269"/>
      <c r="I5" s="1270"/>
      <c r="J5" s="1270"/>
      <c r="K5" s="1270"/>
      <c r="L5" s="1270"/>
      <c r="M5" s="1270"/>
      <c r="N5" s="1271">
        <f>'20'!J8</f>
        <v>0</v>
      </c>
      <c r="O5" s="1271"/>
      <c r="P5" s="1271"/>
      <c r="Q5" s="1271"/>
      <c r="R5" s="1271"/>
      <c r="S5" s="1271"/>
      <c r="T5" s="989">
        <f>IFERROR(ROUNDDOWN(N5/H5*100,0),0)</f>
        <v>0</v>
      </c>
      <c r="U5" s="989"/>
      <c r="V5" s="989"/>
      <c r="W5" s="989"/>
      <c r="X5" s="989"/>
      <c r="Y5" s="990"/>
      <c r="Z5" s="204"/>
      <c r="AA5" s="204"/>
      <c r="AB5" s="204"/>
      <c r="AC5" s="70"/>
      <c r="AD5" s="70"/>
      <c r="AE5" s="70"/>
      <c r="AF5" s="70"/>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1" customHeight="1">
      <c r="A6" s="206"/>
      <c r="B6" s="679"/>
      <c r="C6" s="680"/>
      <c r="D6" s="680"/>
      <c r="E6" s="680"/>
      <c r="F6" s="680"/>
      <c r="G6" s="680"/>
      <c r="H6" s="1263"/>
      <c r="I6" s="1264"/>
      <c r="J6" s="1264"/>
      <c r="K6" s="1264"/>
      <c r="L6" s="1264"/>
      <c r="M6" s="1264"/>
      <c r="N6" s="1267"/>
      <c r="O6" s="1267"/>
      <c r="P6" s="1267"/>
      <c r="Q6" s="1267"/>
      <c r="R6" s="1267"/>
      <c r="S6" s="1267"/>
      <c r="T6" s="980"/>
      <c r="U6" s="980"/>
      <c r="V6" s="980"/>
      <c r="W6" s="980"/>
      <c r="X6" s="980"/>
      <c r="Y6" s="982"/>
      <c r="Z6" s="204"/>
      <c r="AA6" s="204"/>
      <c r="AB6" s="204"/>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1" customHeight="1">
      <c r="A7" s="206"/>
      <c r="B7" s="673" t="s">
        <v>522</v>
      </c>
      <c r="C7" s="674"/>
      <c r="D7" s="674"/>
      <c r="E7" s="674"/>
      <c r="F7" s="674"/>
      <c r="G7" s="674"/>
      <c r="H7" s="1263"/>
      <c r="I7" s="1264"/>
      <c r="J7" s="1264"/>
      <c r="K7" s="1264"/>
      <c r="L7" s="1264"/>
      <c r="M7" s="1264"/>
      <c r="N7" s="1267">
        <f>'20'!J10</f>
        <v>0</v>
      </c>
      <c r="O7" s="1267"/>
      <c r="P7" s="1267"/>
      <c r="Q7" s="1267"/>
      <c r="R7" s="1267"/>
      <c r="S7" s="1267"/>
      <c r="T7" s="980">
        <f>IFERROR(ROUNDDOWN(N7/H7*100,0),0)</f>
        <v>0</v>
      </c>
      <c r="U7" s="980"/>
      <c r="V7" s="980"/>
      <c r="W7" s="980"/>
      <c r="X7" s="980"/>
      <c r="Y7" s="982"/>
      <c r="Z7" s="204"/>
      <c r="AA7" s="204"/>
      <c r="AB7" s="204"/>
      <c r="AC7" s="70"/>
      <c r="AD7" s="70"/>
      <c r="AE7" s="70"/>
      <c r="AF7" s="70"/>
      <c r="AG7" s="70"/>
      <c r="AH7" s="69"/>
      <c r="AI7" s="69"/>
      <c r="AJ7" s="69"/>
      <c r="AK7" s="69"/>
      <c r="AL7" s="69"/>
      <c r="AM7" s="69"/>
      <c r="AN7" s="72"/>
      <c r="AO7" s="63"/>
      <c r="AP7" s="63"/>
      <c r="AQ7" s="63"/>
      <c r="AR7" s="63"/>
      <c r="AS7" s="63"/>
      <c r="AT7" s="63"/>
      <c r="AU7" s="63"/>
      <c r="AV7" s="72"/>
      <c r="AW7" s="72"/>
      <c r="AX7" s="72"/>
      <c r="AY7" s="72"/>
      <c r="AZ7" s="72"/>
      <c r="BA7" s="72"/>
      <c r="BB7" s="72"/>
      <c r="BC7" s="72"/>
      <c r="BD7" s="72"/>
      <c r="BE7" s="72"/>
      <c r="BF7" s="72"/>
      <c r="BG7" s="72"/>
      <c r="BH7" s="72"/>
      <c r="BI7" s="72"/>
      <c r="BJ7" s="72"/>
      <c r="BK7" s="72"/>
      <c r="BL7" s="72"/>
      <c r="BM7" s="72"/>
      <c r="BN7" s="72"/>
    </row>
    <row r="8" spans="1:66" s="201" customFormat="1" ht="14.1" customHeight="1">
      <c r="A8" s="206"/>
      <c r="B8" s="679" t="s">
        <v>249</v>
      </c>
      <c r="C8" s="680"/>
      <c r="D8" s="680"/>
      <c r="E8" s="680"/>
      <c r="F8" s="680"/>
      <c r="G8" s="680"/>
      <c r="H8" s="1265"/>
      <c r="I8" s="1266"/>
      <c r="J8" s="1266"/>
      <c r="K8" s="1266"/>
      <c r="L8" s="1266"/>
      <c r="M8" s="1266"/>
      <c r="N8" s="1268"/>
      <c r="O8" s="1268"/>
      <c r="P8" s="1268"/>
      <c r="Q8" s="1268"/>
      <c r="R8" s="1268"/>
      <c r="S8" s="1268"/>
      <c r="T8" s="981"/>
      <c r="U8" s="981"/>
      <c r="V8" s="981"/>
      <c r="W8" s="981"/>
      <c r="X8" s="981"/>
      <c r="Y8" s="983"/>
      <c r="Z8" s="204"/>
      <c r="AA8" s="204"/>
      <c r="AB8" s="204"/>
      <c r="AC8" s="70"/>
      <c r="AD8" s="70"/>
      <c r="AE8" s="70"/>
      <c r="AF8" s="70"/>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204"/>
      <c r="C9" s="204"/>
      <c r="D9" s="204"/>
      <c r="E9" s="204"/>
      <c r="F9" s="204"/>
      <c r="G9" s="204"/>
      <c r="H9" s="254" t="s">
        <v>1337</v>
      </c>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5"/>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ht="14.1" customHeight="1">
      <c r="B11" s="283" t="s">
        <v>12</v>
      </c>
      <c r="C11" s="889" t="s">
        <v>1161</v>
      </c>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O11" s="72"/>
      <c r="AP11" s="72"/>
      <c r="AQ11" s="72"/>
      <c r="AR11" s="72"/>
      <c r="AS11" s="72"/>
      <c r="AT11" s="72"/>
      <c r="AU11" s="72"/>
    </row>
    <row r="12" spans="1:66" ht="14.1" customHeight="1">
      <c r="B12" s="283"/>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c r="AO12" s="72"/>
      <c r="AP12" s="72"/>
      <c r="AQ12" s="72"/>
      <c r="AR12" s="72"/>
      <c r="AS12" s="72"/>
      <c r="AT12" s="72"/>
      <c r="AU12" s="72"/>
    </row>
    <row r="13" spans="1:66" s="201" customFormat="1" ht="14.1" customHeight="1">
      <c r="A13" s="206"/>
      <c r="B13" s="283" t="s">
        <v>13</v>
      </c>
      <c r="C13" s="683" t="s">
        <v>1162</v>
      </c>
      <c r="D13" s="683"/>
      <c r="E13" s="683"/>
      <c r="F13" s="683"/>
      <c r="G13" s="683"/>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c r="AG13" s="204"/>
      <c r="AH13" s="207"/>
      <c r="AI13" s="72"/>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204"/>
      <c r="C14" s="683"/>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ht="14.1" customHeight="1">
      <c r="B15" s="283" t="s">
        <v>64</v>
      </c>
      <c r="C15" s="1020" t="s">
        <v>1237</v>
      </c>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c r="AO15" s="72"/>
      <c r="AP15" s="72"/>
      <c r="AQ15" s="72"/>
      <c r="AR15" s="72"/>
      <c r="AS15" s="72"/>
      <c r="AT15" s="72"/>
      <c r="AU15" s="72"/>
    </row>
    <row r="16" spans="1:66" s="201" customFormat="1" ht="14.1" customHeight="1">
      <c r="A16" s="206"/>
      <c r="B16" s="208"/>
      <c r="C16" s="889"/>
      <c r="D16" s="889"/>
      <c r="E16" s="889"/>
      <c r="F16" s="889"/>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208"/>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7"/>
      <c r="AI18" s="207"/>
      <c r="AJ18" s="207"/>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68" t="s">
        <v>529</v>
      </c>
      <c r="B19" s="65"/>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c r="A20" s="71"/>
      <c r="B20" s="204"/>
      <c r="C20" s="204"/>
      <c r="D20" s="204"/>
      <c r="E20" s="204"/>
      <c r="F20" s="204"/>
      <c r="G20" s="204"/>
      <c r="H20" s="226" t="s">
        <v>516</v>
      </c>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t="s">
        <v>530</v>
      </c>
      <c r="AF20" s="204"/>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809" t="s">
        <v>190</v>
      </c>
      <c r="C21" s="810"/>
      <c r="D21" s="810"/>
      <c r="E21" s="810"/>
      <c r="F21" s="810"/>
      <c r="G21" s="811"/>
      <c r="H21" s="747" t="s">
        <v>531</v>
      </c>
      <c r="I21" s="748"/>
      <c r="J21" s="748"/>
      <c r="K21" s="748"/>
      <c r="L21" s="748"/>
      <c r="M21" s="749"/>
      <c r="N21" s="747" t="s">
        <v>532</v>
      </c>
      <c r="O21" s="748"/>
      <c r="P21" s="748"/>
      <c r="Q21" s="748"/>
      <c r="R21" s="748"/>
      <c r="S21" s="749"/>
      <c r="T21" s="747" t="s">
        <v>533</v>
      </c>
      <c r="U21" s="748"/>
      <c r="V21" s="748"/>
      <c r="W21" s="748"/>
      <c r="X21" s="748"/>
      <c r="Y21" s="749"/>
      <c r="Z21" s="747" t="s">
        <v>534</v>
      </c>
      <c r="AA21" s="748"/>
      <c r="AB21" s="748"/>
      <c r="AC21" s="748"/>
      <c r="AD21" s="748"/>
      <c r="AE21" s="749"/>
      <c r="AF21" s="70"/>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673" t="s">
        <v>535</v>
      </c>
      <c r="C22" s="674"/>
      <c r="D22" s="674"/>
      <c r="E22" s="674"/>
      <c r="F22" s="674"/>
      <c r="G22" s="674"/>
      <c r="H22" s="755"/>
      <c r="I22" s="756"/>
      <c r="J22" s="756"/>
      <c r="K22" s="756"/>
      <c r="L22" s="756"/>
      <c r="M22" s="757"/>
      <c r="N22" s="761"/>
      <c r="O22" s="756"/>
      <c r="P22" s="756"/>
      <c r="Q22" s="756"/>
      <c r="R22" s="756"/>
      <c r="S22" s="757"/>
      <c r="T22" s="761"/>
      <c r="U22" s="756"/>
      <c r="V22" s="756"/>
      <c r="W22" s="756"/>
      <c r="X22" s="756"/>
      <c r="Y22" s="757"/>
      <c r="Z22" s="761"/>
      <c r="AA22" s="756"/>
      <c r="AB22" s="756"/>
      <c r="AC22" s="756"/>
      <c r="AD22" s="756"/>
      <c r="AE22" s="763"/>
      <c r="AF22" s="70"/>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679"/>
      <c r="C23" s="680"/>
      <c r="D23" s="680"/>
      <c r="E23" s="680"/>
      <c r="F23" s="680"/>
      <c r="G23" s="680"/>
      <c r="H23" s="823"/>
      <c r="I23" s="797"/>
      <c r="J23" s="797"/>
      <c r="K23" s="797"/>
      <c r="L23" s="797"/>
      <c r="M23" s="798"/>
      <c r="N23" s="796"/>
      <c r="O23" s="797"/>
      <c r="P23" s="797"/>
      <c r="Q23" s="797"/>
      <c r="R23" s="797"/>
      <c r="S23" s="798"/>
      <c r="T23" s="796"/>
      <c r="U23" s="797"/>
      <c r="V23" s="797"/>
      <c r="W23" s="797"/>
      <c r="X23" s="797"/>
      <c r="Y23" s="798"/>
      <c r="Z23" s="796"/>
      <c r="AA23" s="797"/>
      <c r="AB23" s="797"/>
      <c r="AC23" s="797"/>
      <c r="AD23" s="797"/>
      <c r="AE23" s="824"/>
      <c r="AF23" s="70"/>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673" t="s">
        <v>536</v>
      </c>
      <c r="C24" s="674"/>
      <c r="D24" s="674"/>
      <c r="E24" s="674"/>
      <c r="F24" s="674"/>
      <c r="G24" s="674"/>
      <c r="H24" s="821"/>
      <c r="I24" s="819"/>
      <c r="J24" s="819"/>
      <c r="K24" s="819"/>
      <c r="L24" s="819"/>
      <c r="M24" s="820"/>
      <c r="N24" s="818"/>
      <c r="O24" s="819"/>
      <c r="P24" s="819"/>
      <c r="Q24" s="819"/>
      <c r="R24" s="819"/>
      <c r="S24" s="820"/>
      <c r="T24" s="818"/>
      <c r="U24" s="819"/>
      <c r="V24" s="819"/>
      <c r="W24" s="819"/>
      <c r="X24" s="819"/>
      <c r="Y24" s="820"/>
      <c r="Z24" s="818"/>
      <c r="AA24" s="819"/>
      <c r="AB24" s="819"/>
      <c r="AC24" s="819"/>
      <c r="AD24" s="819"/>
      <c r="AE24" s="822"/>
      <c r="AF24" s="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679" t="s">
        <v>249</v>
      </c>
      <c r="C25" s="680"/>
      <c r="D25" s="680"/>
      <c r="E25" s="680"/>
      <c r="F25" s="680"/>
      <c r="G25" s="680"/>
      <c r="H25" s="758"/>
      <c r="I25" s="759"/>
      <c r="J25" s="759"/>
      <c r="K25" s="759"/>
      <c r="L25" s="759"/>
      <c r="M25" s="760"/>
      <c r="N25" s="762"/>
      <c r="O25" s="759"/>
      <c r="P25" s="759"/>
      <c r="Q25" s="759"/>
      <c r="R25" s="759"/>
      <c r="S25" s="760"/>
      <c r="T25" s="762"/>
      <c r="U25" s="759"/>
      <c r="V25" s="759"/>
      <c r="W25" s="759"/>
      <c r="X25" s="759"/>
      <c r="Y25" s="760"/>
      <c r="Z25" s="762"/>
      <c r="AA25" s="759"/>
      <c r="AB25" s="759"/>
      <c r="AC25" s="759"/>
      <c r="AD25" s="759"/>
      <c r="AE25" s="764"/>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69"/>
      <c r="AJ26" s="69"/>
      <c r="AK26" s="69"/>
      <c r="AL26" s="69"/>
      <c r="AM26" s="69"/>
      <c r="AN26" s="72"/>
      <c r="AO26" s="252"/>
      <c r="AP26" s="252"/>
      <c r="AQ26" s="252"/>
      <c r="AR26" s="252"/>
      <c r="AS26" s="252"/>
      <c r="AT26" s="252"/>
      <c r="AU26" s="25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70"/>
      <c r="AC27" s="70"/>
      <c r="AD27" s="70"/>
      <c r="AE27" s="70"/>
      <c r="AF27" s="70"/>
      <c r="AG27" s="70"/>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c r="B28" s="283" t="s">
        <v>12</v>
      </c>
      <c r="C28" s="1020" t="s">
        <v>1239</v>
      </c>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O28" s="72"/>
      <c r="AP28" s="72"/>
      <c r="AQ28" s="72"/>
      <c r="AR28" s="72"/>
      <c r="AS28" s="72"/>
      <c r="AT28" s="72"/>
      <c r="AU28" s="72"/>
    </row>
    <row r="29" spans="1:66" s="201" customFormat="1" ht="15" customHeight="1">
      <c r="A29" s="206"/>
      <c r="B29" s="283" t="s">
        <v>13</v>
      </c>
      <c r="C29" s="1069" t="s">
        <v>1240</v>
      </c>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83"/>
      <c r="C30" s="683"/>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68" t="s">
        <v>537</v>
      </c>
      <c r="B34" s="65"/>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58" customFormat="1">
      <c r="A35" s="363"/>
      <c r="B35" s="204"/>
      <c r="C35" s="204"/>
      <c r="D35" s="204"/>
      <c r="E35" s="204"/>
      <c r="F35" s="204"/>
      <c r="G35" s="204"/>
      <c r="H35" s="226" t="s">
        <v>516</v>
      </c>
      <c r="I35" s="223"/>
      <c r="J35" s="223"/>
      <c r="K35" s="223"/>
      <c r="L35" s="223"/>
      <c r="M35" s="223"/>
      <c r="N35" s="223"/>
      <c r="O35" s="223"/>
      <c r="P35" s="223"/>
      <c r="Q35" s="223"/>
      <c r="R35" s="223"/>
      <c r="S35" s="223" t="s">
        <v>538</v>
      </c>
      <c r="T35" s="204"/>
      <c r="U35" s="204"/>
      <c r="V35" s="204"/>
      <c r="W35" s="204"/>
      <c r="X35" s="204"/>
      <c r="Y35" s="204"/>
      <c r="Z35" s="204"/>
      <c r="AA35" s="204"/>
      <c r="AB35" s="204"/>
      <c r="AC35" s="204"/>
      <c r="AD35" s="204"/>
      <c r="AE35" s="204"/>
      <c r="AF35" s="204"/>
      <c r="AG35" s="204"/>
      <c r="AH35" s="207"/>
      <c r="AI35" s="69"/>
      <c r="AJ35" s="69"/>
      <c r="AK35" s="207"/>
      <c r="AL35" s="207"/>
      <c r="AM35" s="207"/>
      <c r="AN35" s="252"/>
      <c r="AO35" s="63"/>
      <c r="AP35" s="63"/>
      <c r="AQ35" s="63"/>
      <c r="AR35" s="63"/>
      <c r="AS35" s="63"/>
      <c r="AT35" s="63"/>
      <c r="AU35" s="63"/>
      <c r="AV35" s="252"/>
      <c r="AW35" s="252"/>
      <c r="AX35" s="252"/>
      <c r="AY35" s="252"/>
      <c r="AZ35" s="252"/>
      <c r="BA35" s="252"/>
      <c r="BB35" s="252"/>
      <c r="BC35" s="252"/>
      <c r="BD35" s="252"/>
      <c r="BE35" s="252"/>
      <c r="BF35" s="252"/>
      <c r="BG35" s="252"/>
      <c r="BH35" s="252"/>
      <c r="BI35" s="252"/>
      <c r="BJ35" s="252"/>
      <c r="BK35" s="252"/>
      <c r="BL35" s="252"/>
      <c r="BM35" s="252"/>
      <c r="BN35" s="252"/>
    </row>
    <row r="36" spans="1:66" s="201" customFormat="1" ht="14.1" customHeight="1">
      <c r="A36" s="206"/>
      <c r="B36" s="809" t="s">
        <v>190</v>
      </c>
      <c r="C36" s="810"/>
      <c r="D36" s="810"/>
      <c r="E36" s="810"/>
      <c r="F36" s="810"/>
      <c r="G36" s="811"/>
      <c r="H36" s="747" t="s">
        <v>531</v>
      </c>
      <c r="I36" s="748"/>
      <c r="J36" s="748"/>
      <c r="K36" s="748"/>
      <c r="L36" s="748"/>
      <c r="M36" s="749"/>
      <c r="N36" s="747" t="s">
        <v>532</v>
      </c>
      <c r="O36" s="748"/>
      <c r="P36" s="748"/>
      <c r="Q36" s="748"/>
      <c r="R36" s="748"/>
      <c r="S36" s="749"/>
      <c r="T36" s="70"/>
      <c r="U36" s="70"/>
      <c r="V36" s="70"/>
      <c r="W36" s="70"/>
      <c r="X36" s="70"/>
      <c r="Y36" s="70"/>
      <c r="Z36" s="70"/>
      <c r="AA36" s="70"/>
      <c r="AB36" s="70"/>
      <c r="AC36" s="70"/>
      <c r="AD36" s="70"/>
      <c r="AE36" s="70"/>
      <c r="AF36" s="70"/>
      <c r="AG36" s="70"/>
      <c r="AH36" s="69"/>
      <c r="AI36" s="207"/>
      <c r="AJ36" s="207"/>
      <c r="AK36" s="69"/>
      <c r="AL36" s="69"/>
      <c r="AM36" s="69"/>
      <c r="AN36" s="72"/>
      <c r="AO36" s="63"/>
      <c r="AP36" s="63"/>
      <c r="AQ36" s="63"/>
      <c r="AR36" s="63"/>
      <c r="AS36" s="63"/>
      <c r="AT36" s="63"/>
      <c r="AU36" s="63"/>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206"/>
      <c r="B37" s="673" t="s">
        <v>521</v>
      </c>
      <c r="C37" s="674"/>
      <c r="D37" s="674"/>
      <c r="E37" s="674"/>
      <c r="F37" s="674"/>
      <c r="G37" s="674"/>
      <c r="H37" s="1276"/>
      <c r="I37" s="1277"/>
      <c r="J37" s="1277"/>
      <c r="K37" s="1277"/>
      <c r="L37" s="1277"/>
      <c r="M37" s="1278"/>
      <c r="N37" s="1288"/>
      <c r="O37" s="1277"/>
      <c r="P37" s="1277"/>
      <c r="Q37" s="1277"/>
      <c r="R37" s="1277"/>
      <c r="S37" s="1289"/>
      <c r="T37" s="70"/>
      <c r="U37" s="70"/>
      <c r="V37" s="70"/>
      <c r="W37" s="70"/>
      <c r="X37" s="70"/>
      <c r="Y37" s="70"/>
      <c r="Z37" s="70"/>
      <c r="AA37" s="70"/>
      <c r="AB37" s="70"/>
      <c r="AC37" s="70"/>
      <c r="AD37" s="70"/>
      <c r="AE37" s="70"/>
      <c r="AF37" s="70"/>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679"/>
      <c r="C38" s="680"/>
      <c r="D38" s="680"/>
      <c r="E38" s="680"/>
      <c r="F38" s="680"/>
      <c r="G38" s="680"/>
      <c r="H38" s="1279"/>
      <c r="I38" s="1280"/>
      <c r="J38" s="1280"/>
      <c r="K38" s="1280"/>
      <c r="L38" s="1280"/>
      <c r="M38" s="1281"/>
      <c r="N38" s="1290"/>
      <c r="O38" s="1280"/>
      <c r="P38" s="1280"/>
      <c r="Q38" s="1280"/>
      <c r="R38" s="1280"/>
      <c r="S38" s="1291"/>
      <c r="T38" s="70"/>
      <c r="U38" s="70"/>
      <c r="V38" s="70"/>
      <c r="W38" s="70"/>
      <c r="X38" s="70"/>
      <c r="Y38" s="70"/>
      <c r="Z38" s="70"/>
      <c r="AA38" s="70"/>
      <c r="AB38" s="70"/>
      <c r="AC38" s="70"/>
      <c r="AD38" s="70"/>
      <c r="AE38" s="70"/>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673" t="s">
        <v>522</v>
      </c>
      <c r="C39" s="674"/>
      <c r="D39" s="674"/>
      <c r="E39" s="674"/>
      <c r="F39" s="674"/>
      <c r="G39" s="674"/>
      <c r="H39" s="1282"/>
      <c r="I39" s="1283"/>
      <c r="J39" s="1283"/>
      <c r="K39" s="1283"/>
      <c r="L39" s="1283"/>
      <c r="M39" s="1284"/>
      <c r="N39" s="1292"/>
      <c r="O39" s="1283"/>
      <c r="P39" s="1283"/>
      <c r="Q39" s="1283"/>
      <c r="R39" s="1283"/>
      <c r="S39" s="1293"/>
      <c r="T39" s="70"/>
      <c r="U39" s="70"/>
      <c r="V39" s="70"/>
      <c r="W39" s="70"/>
      <c r="X39" s="70"/>
      <c r="Y39" s="70"/>
      <c r="Z39" s="70"/>
      <c r="AA39" s="70"/>
      <c r="AB39" s="70"/>
      <c r="AC39" s="70"/>
      <c r="AD39" s="70"/>
      <c r="AE39" s="70"/>
      <c r="AF39" s="70"/>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4.1" customHeight="1">
      <c r="A40" s="206"/>
      <c r="B40" s="679" t="s">
        <v>249</v>
      </c>
      <c r="C40" s="680"/>
      <c r="D40" s="680"/>
      <c r="E40" s="680"/>
      <c r="F40" s="680"/>
      <c r="G40" s="680"/>
      <c r="H40" s="1285"/>
      <c r="I40" s="1286"/>
      <c r="J40" s="1286"/>
      <c r="K40" s="1286"/>
      <c r="L40" s="1286"/>
      <c r="M40" s="1287"/>
      <c r="N40" s="1294"/>
      <c r="O40" s="1286"/>
      <c r="P40" s="1286"/>
      <c r="Q40" s="1286"/>
      <c r="R40" s="1286"/>
      <c r="S40" s="1295"/>
      <c r="T40" s="70"/>
      <c r="U40" s="70"/>
      <c r="V40" s="70"/>
      <c r="W40" s="70"/>
      <c r="X40" s="70"/>
      <c r="Y40" s="70"/>
      <c r="Z40" s="70"/>
      <c r="AA40" s="70"/>
      <c r="AB40" s="70"/>
      <c r="AC40" s="70"/>
      <c r="AD40" s="70"/>
      <c r="AE40" s="70"/>
      <c r="AF40" s="70"/>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ht="14.1" customHeight="1">
      <c r="B43" s="283" t="s">
        <v>12</v>
      </c>
      <c r="C43" s="1020" t="s">
        <v>1236</v>
      </c>
      <c r="D43" s="889"/>
      <c r="E43" s="889"/>
      <c r="F43" s="889"/>
      <c r="G43" s="889"/>
      <c r="H43" s="889"/>
      <c r="I43" s="889"/>
      <c r="J43" s="889"/>
      <c r="K43" s="889"/>
      <c r="L43" s="889"/>
      <c r="M43" s="889"/>
      <c r="N43" s="889"/>
      <c r="O43" s="889"/>
      <c r="P43" s="889"/>
      <c r="Q43" s="889"/>
      <c r="R43" s="889"/>
      <c r="S43" s="889"/>
      <c r="T43" s="889"/>
      <c r="U43" s="889"/>
      <c r="V43" s="889"/>
      <c r="W43" s="889"/>
      <c r="X43" s="889"/>
      <c r="Y43" s="889"/>
      <c r="Z43" s="889"/>
      <c r="AA43" s="889"/>
      <c r="AB43" s="889"/>
      <c r="AC43" s="889"/>
      <c r="AD43" s="889"/>
      <c r="AE43" s="889"/>
      <c r="AF43" s="889"/>
      <c r="AO43" s="72"/>
      <c r="AP43" s="72"/>
      <c r="AQ43" s="72"/>
      <c r="AR43" s="72"/>
      <c r="AS43" s="72"/>
      <c r="AT43" s="72"/>
      <c r="AU43" s="72"/>
    </row>
    <row r="44" spans="1:66" ht="14.1" customHeight="1">
      <c r="B44" s="283"/>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O44" s="72"/>
      <c r="AP44" s="72"/>
      <c r="AQ44" s="72"/>
      <c r="AR44" s="72"/>
      <c r="AS44" s="72"/>
      <c r="AT44" s="72"/>
      <c r="AU44" s="72"/>
    </row>
    <row r="45" spans="1:66" s="201" customFormat="1" ht="14.1" customHeight="1">
      <c r="A45" s="206"/>
      <c r="B45" s="283" t="s">
        <v>13</v>
      </c>
      <c r="C45" s="683" t="s">
        <v>1163</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4.1" customHeight="1">
      <c r="A46" s="206"/>
      <c r="B46" s="283"/>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68" t="s">
        <v>539</v>
      </c>
      <c r="B48" s="65"/>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76" t="s">
        <v>540</v>
      </c>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8"/>
      <c r="AE50" s="226" t="s">
        <v>101</v>
      </c>
      <c r="AF50" s="22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79" t="s">
        <v>541</v>
      </c>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1272"/>
      <c r="AF51" s="1273"/>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82" t="s">
        <v>542</v>
      </c>
      <c r="C52" s="83"/>
      <c r="D52" s="84"/>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1274"/>
      <c r="AF52" s="1275"/>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54" t="s">
        <v>1338</v>
      </c>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69"/>
      <c r="AJ53" s="69"/>
      <c r="AK53" s="69"/>
      <c r="AL53" s="69"/>
      <c r="AM53" s="69" t="s">
        <v>4007</v>
      </c>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sheetData>
  <sheetProtection algorithmName="SHA-512" hashValue="2tFxv2LioSpL8Hjk5rN9qLWbyezR8J6uXWGkNqQG/Y7qCe5kmuq8ILl9oJDIVYSxrPf1jfLRF45ECOAdOZsLqg==" saltValue="snFbk36dourvLYvxIsOL2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44">
    <mergeCell ref="AE51:AF52"/>
    <mergeCell ref="H22:M23"/>
    <mergeCell ref="N22:S23"/>
    <mergeCell ref="H24:M25"/>
    <mergeCell ref="N24:S25"/>
    <mergeCell ref="T22:Y23"/>
    <mergeCell ref="T24:Y25"/>
    <mergeCell ref="Z22:AE23"/>
    <mergeCell ref="Z24:AE25"/>
    <mergeCell ref="H37:M38"/>
    <mergeCell ref="H39:M40"/>
    <mergeCell ref="N37:S38"/>
    <mergeCell ref="N39:S40"/>
    <mergeCell ref="B4:G4"/>
    <mergeCell ref="H4:M4"/>
    <mergeCell ref="N4:S4"/>
    <mergeCell ref="T4:Y4"/>
    <mergeCell ref="B5:G6"/>
    <mergeCell ref="H5:M6"/>
    <mergeCell ref="N5:S6"/>
    <mergeCell ref="T5:Y6"/>
    <mergeCell ref="B7:G8"/>
    <mergeCell ref="H7:M8"/>
    <mergeCell ref="N7:S8"/>
    <mergeCell ref="T7:Y8"/>
    <mergeCell ref="C11:AF12"/>
    <mergeCell ref="C13:AF14"/>
    <mergeCell ref="C15:AF16"/>
    <mergeCell ref="B21:G21"/>
    <mergeCell ref="H21:M21"/>
    <mergeCell ref="N21:S21"/>
    <mergeCell ref="T21:Y21"/>
    <mergeCell ref="Z21:AE21"/>
    <mergeCell ref="B37:G38"/>
    <mergeCell ref="B39:G40"/>
    <mergeCell ref="C43:AF44"/>
    <mergeCell ref="C45:AF45"/>
    <mergeCell ref="B22:G23"/>
    <mergeCell ref="B24:G25"/>
    <mergeCell ref="C28:AF28"/>
    <mergeCell ref="C29:AF31"/>
    <mergeCell ref="B36:G36"/>
    <mergeCell ref="H36:M36"/>
    <mergeCell ref="N36:S36"/>
  </mergeCells>
  <phoneticPr fontId="2"/>
  <conditionalFormatting sqref="AE51:AF52">
    <cfRule type="cellIs" dxfId="860" priority="11" operator="notEqual">
      <formula>""</formula>
    </cfRule>
  </conditionalFormatting>
  <conditionalFormatting sqref="H22:AE25">
    <cfRule type="cellIs" dxfId="859" priority="9" operator="notEqual">
      <formula>""</formula>
    </cfRule>
  </conditionalFormatting>
  <conditionalFormatting sqref="H37:M40">
    <cfRule type="cellIs" dxfId="858" priority="8" operator="notEqual">
      <formula>""</formula>
    </cfRule>
  </conditionalFormatting>
  <conditionalFormatting sqref="N37:S40">
    <cfRule type="cellIs" dxfId="857" priority="7" operator="notEqual">
      <formula>""</formula>
    </cfRule>
  </conditionalFormatting>
  <conditionalFormatting sqref="H5:M6">
    <cfRule type="cellIs" dxfId="856" priority="6" operator="notEqual">
      <formula>""</formula>
    </cfRule>
  </conditionalFormatting>
  <conditionalFormatting sqref="H7:M8">
    <cfRule type="cellIs" dxfId="855" priority="5" operator="notEqual">
      <formula>""</formula>
    </cfRule>
  </conditionalFormatting>
  <conditionalFormatting sqref="H53 AE51">
    <cfRule type="expression" dxfId="854" priority="1">
      <formula>AND($N$5+$N$7=0,$AE$51&lt;&gt;0)</formula>
    </cfRule>
  </conditionalFormatting>
  <dataValidations count="2">
    <dataValidation type="list" allowBlank="1" showInputMessage="1" showErrorMessage="1" errorTitle="【注意】" error="左の該当番号を選択してください。" sqref="AE51:AF52" xr:uid="{1344B19B-3041-4610-BAB9-8A68EB48AFA3}">
      <formula1>"1,2,3"</formula1>
    </dataValidation>
    <dataValidation type="whole" operator="greaterThanOrEqual" allowBlank="1" showInputMessage="1" showErrorMessage="1" error="ここでは小数点以下の値は入力できません。下の「再試行」をクリックし整数で入力してください。" sqref="H37:S40 H22:AE25 H5:M8" xr:uid="{7A0E11AC-F036-44AD-B7EE-E1E9FE207DD5}">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FE012546-815E-439D-B201-85B530759DA1}">
            <xm:f>AND($H$5&gt;0,'20'!$J$8=0)</xm:f>
            <x14:dxf>
              <font>
                <color rgb="FFFF0000"/>
              </font>
            </x14:dxf>
          </x14:cfRule>
          <xm:sqref>H5:M6 H9</xm:sqref>
        </x14:conditionalFormatting>
        <x14:conditionalFormatting xmlns:xm="http://schemas.microsoft.com/office/excel/2006/main">
          <x14:cfRule type="expression" priority="3" id="{BA548819-2AEF-4176-9B97-1903036614A4}">
            <xm:f>AND($H$7&gt;0,'20'!$J$10=0)</xm:f>
            <x14:dxf>
              <font>
                <color rgb="FFFF0000"/>
              </font>
            </x14:dxf>
          </x14:cfRule>
          <xm:sqref>H7:M8 H9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N20"/>
  <sheetViews>
    <sheetView showGridLines="0" view="pageBreakPreview" zoomScaleNormal="100" zoomScaleSheetLayoutView="100" workbookViewId="0">
      <selection activeCell="AF6" sqref="AF6:AG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7.25">
      <c r="A1" s="64" t="s">
        <v>0</v>
      </c>
      <c r="B1" s="196"/>
      <c r="C1" s="196"/>
      <c r="D1" s="196"/>
      <c r="E1" s="196"/>
    </row>
    <row r="2" spans="1:66" ht="14.25">
      <c r="A2" s="68" t="s">
        <v>1</v>
      </c>
      <c r="B2" s="196"/>
      <c r="C2" s="196"/>
    </row>
    <row r="3" spans="1:66" ht="14.1" customHeight="1">
      <c r="A3" s="68"/>
      <c r="B3" s="196"/>
      <c r="C3" s="196"/>
    </row>
    <row r="4" spans="1:66" s="201" customFormat="1" ht="15.95" customHeight="1">
      <c r="A4" s="199"/>
      <c r="B4" s="673" t="s">
        <v>1007</v>
      </c>
      <c r="C4" s="674"/>
      <c r="D4" s="674"/>
      <c r="E4" s="674"/>
      <c r="F4" s="674"/>
      <c r="G4" s="674"/>
      <c r="H4" s="675"/>
      <c r="I4" s="154" t="s">
        <v>2</v>
      </c>
      <c r="J4" s="8"/>
      <c r="K4" s="8"/>
      <c r="L4" s="8"/>
      <c r="M4" s="8"/>
      <c r="N4" s="8"/>
      <c r="O4" s="8"/>
      <c r="P4" s="8"/>
      <c r="Q4" s="8"/>
      <c r="R4" s="8"/>
      <c r="S4" s="8"/>
      <c r="T4" s="8"/>
      <c r="U4" s="8"/>
      <c r="V4" s="8"/>
      <c r="W4" s="8"/>
      <c r="X4" s="8"/>
      <c r="Y4" s="8"/>
      <c r="Z4" s="8"/>
      <c r="AA4" s="8"/>
      <c r="AB4" s="8"/>
      <c r="AC4" s="8"/>
      <c r="AD4" s="8"/>
      <c r="AE4" s="9"/>
      <c r="AF4" s="197"/>
      <c r="AG4" s="197"/>
      <c r="AH4" s="200"/>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199"/>
      <c r="B5" s="676"/>
      <c r="C5" s="677"/>
      <c r="D5" s="677"/>
      <c r="E5" s="677"/>
      <c r="F5" s="677"/>
      <c r="G5" s="677"/>
      <c r="H5" s="678"/>
      <c r="I5" s="156" t="s">
        <v>3</v>
      </c>
      <c r="J5" s="12"/>
      <c r="K5" s="12"/>
      <c r="L5" s="12"/>
      <c r="M5" s="12"/>
      <c r="N5" s="12"/>
      <c r="O5" s="12"/>
      <c r="P5" s="12"/>
      <c r="Q5" s="12"/>
      <c r="R5" s="12"/>
      <c r="S5" s="12"/>
      <c r="T5" s="12"/>
      <c r="U5" s="12"/>
      <c r="V5" s="12"/>
      <c r="W5" s="12"/>
      <c r="X5" s="12"/>
      <c r="Y5" s="12"/>
      <c r="Z5" s="12"/>
      <c r="AA5" s="12"/>
      <c r="AB5" s="12"/>
      <c r="AC5" s="12"/>
      <c r="AD5" s="12"/>
      <c r="AE5" s="13"/>
      <c r="AF5" s="202" t="s">
        <v>4</v>
      </c>
      <c r="AG5" s="35"/>
      <c r="AH5" s="203"/>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199"/>
      <c r="B6" s="676"/>
      <c r="C6" s="677"/>
      <c r="D6" s="677"/>
      <c r="E6" s="677"/>
      <c r="F6" s="677"/>
      <c r="G6" s="677"/>
      <c r="H6" s="678"/>
      <c r="I6" s="156" t="s">
        <v>1006</v>
      </c>
      <c r="J6" s="12"/>
      <c r="K6" s="12"/>
      <c r="L6" s="12"/>
      <c r="M6" s="12"/>
      <c r="N6" s="12"/>
      <c r="O6" s="12"/>
      <c r="P6" s="12"/>
      <c r="Q6" s="12"/>
      <c r="R6" s="12"/>
      <c r="S6" s="12"/>
      <c r="T6" s="12"/>
      <c r="U6" s="12"/>
      <c r="V6" s="12"/>
      <c r="W6" s="12"/>
      <c r="X6" s="12"/>
      <c r="Y6" s="12"/>
      <c r="Z6" s="12"/>
      <c r="AA6" s="12"/>
      <c r="AB6" s="12"/>
      <c r="AC6" s="12"/>
      <c r="AD6" s="12"/>
      <c r="AE6" s="12"/>
      <c r="AF6" s="684"/>
      <c r="AG6" s="685"/>
      <c r="AH6" s="203"/>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199"/>
      <c r="B7" s="679"/>
      <c r="C7" s="680"/>
      <c r="D7" s="680"/>
      <c r="E7" s="680"/>
      <c r="F7" s="680"/>
      <c r="G7" s="680"/>
      <c r="H7" s="681"/>
      <c r="I7" s="159" t="s">
        <v>5</v>
      </c>
      <c r="J7" s="14"/>
      <c r="K7" s="14"/>
      <c r="L7" s="14"/>
      <c r="M7" s="14"/>
      <c r="N7" s="14"/>
      <c r="O7" s="14"/>
      <c r="P7" s="14"/>
      <c r="Q7" s="14"/>
      <c r="R7" s="14"/>
      <c r="S7" s="14"/>
      <c r="T7" s="14"/>
      <c r="U7" s="14"/>
      <c r="V7" s="14"/>
      <c r="W7" s="14"/>
      <c r="X7" s="14"/>
      <c r="Y7" s="14"/>
      <c r="Z7" s="14"/>
      <c r="AA7" s="14"/>
      <c r="AB7" s="14"/>
      <c r="AC7" s="14"/>
      <c r="AD7" s="14"/>
      <c r="AE7" s="14"/>
      <c r="AF7" s="686"/>
      <c r="AG7" s="687"/>
      <c r="AH7" s="203"/>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199"/>
      <c r="B8" s="673" t="s">
        <v>1008</v>
      </c>
      <c r="C8" s="674"/>
      <c r="D8" s="674"/>
      <c r="E8" s="674"/>
      <c r="F8" s="674"/>
      <c r="G8" s="674"/>
      <c r="H8" s="675"/>
      <c r="I8" s="15" t="s">
        <v>6</v>
      </c>
      <c r="J8" s="12"/>
      <c r="K8" s="12"/>
      <c r="L8" s="12"/>
      <c r="M8" s="12"/>
      <c r="N8" s="12"/>
      <c r="O8" s="12"/>
      <c r="P8" s="12"/>
      <c r="Q8" s="12"/>
      <c r="R8" s="12"/>
      <c r="S8" s="12"/>
      <c r="T8" s="12"/>
      <c r="U8" s="12"/>
      <c r="V8" s="12"/>
      <c r="W8" s="12"/>
      <c r="X8" s="12"/>
      <c r="Y8" s="12"/>
      <c r="Z8" s="12"/>
      <c r="AA8" s="12"/>
      <c r="AB8" s="12"/>
      <c r="AC8" s="12"/>
      <c r="AD8" s="12"/>
      <c r="AE8" s="13"/>
      <c r="AF8" s="686"/>
      <c r="AG8" s="687"/>
      <c r="AH8" s="203"/>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199"/>
      <c r="B9" s="679"/>
      <c r="C9" s="680"/>
      <c r="D9" s="680"/>
      <c r="E9" s="680"/>
      <c r="F9" s="680"/>
      <c r="G9" s="680"/>
      <c r="H9" s="681"/>
      <c r="I9" s="16" t="s">
        <v>7</v>
      </c>
      <c r="J9" s="14"/>
      <c r="K9" s="14"/>
      <c r="L9" s="14"/>
      <c r="M9" s="14"/>
      <c r="N9" s="14"/>
      <c r="O9" s="14"/>
      <c r="P9" s="14"/>
      <c r="Q9" s="14"/>
      <c r="R9" s="14"/>
      <c r="S9" s="14"/>
      <c r="T9" s="14"/>
      <c r="U9" s="14"/>
      <c r="V9" s="14"/>
      <c r="W9" s="14"/>
      <c r="X9" s="14"/>
      <c r="Y9" s="14"/>
      <c r="Z9" s="14"/>
      <c r="AA9" s="14"/>
      <c r="AB9" s="14"/>
      <c r="AC9" s="14"/>
      <c r="AD9" s="14"/>
      <c r="AE9" s="17"/>
      <c r="AF9" s="688"/>
      <c r="AG9" s="689"/>
      <c r="AH9" s="203"/>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199"/>
      <c r="B10" s="673" t="s">
        <v>1009</v>
      </c>
      <c r="C10" s="674"/>
      <c r="D10" s="674"/>
      <c r="E10" s="674"/>
      <c r="F10" s="674"/>
      <c r="G10" s="674"/>
      <c r="H10" s="675"/>
      <c r="I10" s="15" t="s">
        <v>8</v>
      </c>
      <c r="J10" s="12"/>
      <c r="K10" s="12"/>
      <c r="L10" s="12"/>
      <c r="M10" s="12"/>
      <c r="N10" s="12"/>
      <c r="O10" s="12"/>
      <c r="P10" s="12"/>
      <c r="Q10" s="12"/>
      <c r="R10" s="12"/>
      <c r="S10" s="12"/>
      <c r="T10" s="12"/>
      <c r="U10" s="12"/>
      <c r="V10" s="12"/>
      <c r="W10" s="12"/>
      <c r="X10" s="12"/>
      <c r="Y10" s="12"/>
      <c r="Z10" s="12"/>
      <c r="AA10" s="12"/>
      <c r="AB10" s="12"/>
      <c r="AC10" s="12"/>
      <c r="AD10" s="12"/>
      <c r="AE10" s="13"/>
      <c r="AF10" s="204"/>
      <c r="AG10" s="204"/>
      <c r="AH10" s="205"/>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199"/>
      <c r="B11" s="676"/>
      <c r="C11" s="677"/>
      <c r="D11" s="677"/>
      <c r="E11" s="677"/>
      <c r="F11" s="677"/>
      <c r="G11" s="677"/>
      <c r="H11" s="678"/>
      <c r="I11" s="15" t="s">
        <v>9</v>
      </c>
      <c r="J11" s="12"/>
      <c r="K11" s="12"/>
      <c r="L11" s="12"/>
      <c r="M11" s="12"/>
      <c r="N11" s="12"/>
      <c r="O11" s="12"/>
      <c r="P11" s="12"/>
      <c r="Q11" s="12"/>
      <c r="R11" s="12"/>
      <c r="S11" s="12"/>
      <c r="T11" s="12"/>
      <c r="U11" s="12"/>
      <c r="V11" s="12"/>
      <c r="W11" s="12"/>
      <c r="X11" s="12"/>
      <c r="Y11" s="12"/>
      <c r="Z11" s="12"/>
      <c r="AA11" s="12"/>
      <c r="AB11" s="12"/>
      <c r="AC11" s="12"/>
      <c r="AD11" s="12"/>
      <c r="AE11" s="13"/>
      <c r="AF11" s="690"/>
      <c r="AG11" s="691"/>
      <c r="AH11" s="203"/>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199"/>
      <c r="B12" s="679"/>
      <c r="C12" s="680"/>
      <c r="D12" s="680"/>
      <c r="E12" s="680"/>
      <c r="F12" s="680"/>
      <c r="G12" s="680"/>
      <c r="H12" s="681"/>
      <c r="I12" s="16" t="s">
        <v>10</v>
      </c>
      <c r="J12" s="14"/>
      <c r="K12" s="14"/>
      <c r="L12" s="14"/>
      <c r="M12" s="14"/>
      <c r="N12" s="682"/>
      <c r="O12" s="682"/>
      <c r="P12" s="682"/>
      <c r="Q12" s="682"/>
      <c r="R12" s="682"/>
      <c r="S12" s="682"/>
      <c r="T12" s="682"/>
      <c r="U12" s="682"/>
      <c r="V12" s="682"/>
      <c r="W12" s="682"/>
      <c r="X12" s="682"/>
      <c r="Y12" s="682"/>
      <c r="Z12" s="682"/>
      <c r="AA12" s="682"/>
      <c r="AB12" s="682"/>
      <c r="AC12" s="682"/>
      <c r="AD12" s="682"/>
      <c r="AE12" s="17" t="s">
        <v>11</v>
      </c>
      <c r="AF12" s="692"/>
      <c r="AG12" s="693"/>
      <c r="AH12" s="203"/>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04"/>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5"/>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204"/>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208" t="s">
        <v>12</v>
      </c>
      <c r="C15" s="683" t="s">
        <v>1070</v>
      </c>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209"/>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208"/>
      <c r="C16" s="683"/>
      <c r="D16" s="683"/>
      <c r="E16" s="683"/>
      <c r="F16" s="683"/>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209"/>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2:33" ht="14.1" customHeight="1">
      <c r="B17" s="210"/>
      <c r="C17" s="683"/>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209"/>
    </row>
    <row r="18" spans="2:33" ht="15" customHeight="1">
      <c r="B18" s="208" t="s">
        <v>13</v>
      </c>
      <c r="C18" s="672" t="s">
        <v>1212</v>
      </c>
      <c r="D18" s="672"/>
      <c r="E18" s="672"/>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672"/>
    </row>
    <row r="19" spans="2:33" ht="15" customHeight="1">
      <c r="B19" s="208"/>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row>
    <row r="20" spans="2:33" ht="15" customHeight="1"/>
  </sheetData>
  <sheetProtection password="CA8E" sheet="1" objects="1" scenarios="1" selectLockedCells="1"/>
  <customSheetViews>
    <customSheetView guid="{198B82E3-D6D7-4676-81A6-0BC7F5AF3ADC}" showPageBreaks="1" showGridLines="0" printArea="1" view="pageBreakPreview">
      <selection activeCell="AN11" sqref="AN11"/>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9">
    <mergeCell ref="C18:AF18"/>
    <mergeCell ref="B4:H7"/>
    <mergeCell ref="B8:H9"/>
    <mergeCell ref="B10:H12"/>
    <mergeCell ref="N12:AD12"/>
    <mergeCell ref="C15:AF17"/>
    <mergeCell ref="AF6:AG7"/>
    <mergeCell ref="AF8:AG9"/>
    <mergeCell ref="AF11:AG12"/>
  </mergeCells>
  <phoneticPr fontId="3"/>
  <conditionalFormatting sqref="N12:AD12">
    <cfRule type="cellIs" dxfId="1142" priority="1" operator="notEqual">
      <formula>""</formula>
    </cfRule>
    <cfRule type="expression" dxfId="1141" priority="3">
      <formula>$AF$11=6</formula>
    </cfRule>
  </conditionalFormatting>
  <conditionalFormatting sqref="AF6:AG9 AF11:AG12">
    <cfRule type="cellIs" dxfId="1140" priority="2" operator="notEqual">
      <formula>""</formula>
    </cfRule>
  </conditionalFormatting>
  <dataValidations count="3">
    <dataValidation type="list" allowBlank="1" showInputMessage="1" showErrorMessage="1" errorTitle="【注意】" error="左の該当番号を選択してください。" sqref="AF6:AG7" xr:uid="{44A4C7DD-6502-4461-8173-F0FB634D89A3}">
      <formula1>"1,2,3,4,5,6,7,8,9,10"</formula1>
    </dataValidation>
    <dataValidation type="list" allowBlank="1" showInputMessage="1" showErrorMessage="1" errorTitle="【注意】" error="左の該当番号を選択してください。" sqref="AF8:AG9" xr:uid="{F8D0AEAA-B53E-4B18-BE95-A3451A229947}">
      <formula1>"1,2,3,4,5"</formula1>
    </dataValidation>
    <dataValidation type="list" allowBlank="1" showInputMessage="1" showErrorMessage="1" errorTitle="【注意】" error="左の該当番号を選択してください。" sqref="AF11:AG12" xr:uid="{7757C69D-B295-4A71-96BA-58E17D51D1B1}">
      <formula1>"1,2,3,4,5,6"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0EDB4-5EF8-449F-9263-BD179C1F8DBD}">
  <sheetPr codeName="Sheet30"/>
  <dimension ref="A1:BN48"/>
  <sheetViews>
    <sheetView showGridLines="0" view="pageBreakPreview" zoomScaleNormal="100" zoomScaleSheetLayoutView="100" workbookViewId="0">
      <selection activeCell="AC3" sqref="AC3:AD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68" t="s">
        <v>543</v>
      </c>
      <c r="B1" s="65"/>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2">
      <c r="A2" s="206"/>
      <c r="B2" s="204"/>
      <c r="C2" s="204"/>
      <c r="D2" s="204"/>
      <c r="E2" s="204"/>
      <c r="F2" s="204"/>
      <c r="G2" s="254" t="s">
        <v>1339</v>
      </c>
      <c r="H2" s="204"/>
      <c r="I2" s="204"/>
      <c r="K2" s="204"/>
      <c r="L2" s="204"/>
      <c r="M2" s="204"/>
      <c r="N2" s="204"/>
      <c r="O2" s="204"/>
      <c r="P2" s="204"/>
      <c r="Q2" s="204"/>
      <c r="R2" s="204"/>
      <c r="S2" s="204"/>
      <c r="T2" s="204"/>
      <c r="U2" s="204"/>
      <c r="V2" s="204"/>
      <c r="W2" s="204"/>
      <c r="X2" s="204"/>
      <c r="Y2" s="204"/>
      <c r="Z2" s="204"/>
      <c r="AA2" s="204"/>
      <c r="AB2" s="204"/>
      <c r="AC2" s="226" t="s">
        <v>101</v>
      </c>
      <c r="AD2" s="223"/>
      <c r="AE2" s="223"/>
      <c r="AF2" s="223"/>
      <c r="AG2" s="204"/>
      <c r="AH2" s="207"/>
      <c r="AI2" s="69"/>
      <c r="AJ2" s="69"/>
      <c r="AK2" s="69"/>
      <c r="AL2" s="69"/>
      <c r="AM2" s="69" t="s">
        <v>4006</v>
      </c>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76" t="s">
        <v>544</v>
      </c>
      <c r="C3" s="77"/>
      <c r="D3" s="77"/>
      <c r="E3" s="77"/>
      <c r="F3" s="77"/>
      <c r="G3" s="77"/>
      <c r="H3" s="77"/>
      <c r="I3" s="77"/>
      <c r="J3" s="77"/>
      <c r="K3" s="77"/>
      <c r="L3" s="77"/>
      <c r="M3" s="77"/>
      <c r="N3" s="77"/>
      <c r="O3" s="77"/>
      <c r="P3" s="77"/>
      <c r="Q3" s="77"/>
      <c r="R3" s="77"/>
      <c r="S3" s="77"/>
      <c r="T3" s="77"/>
      <c r="U3" s="77"/>
      <c r="V3" s="77"/>
      <c r="W3" s="77"/>
      <c r="X3" s="77"/>
      <c r="Y3" s="77"/>
      <c r="Z3" s="77"/>
      <c r="AA3" s="77"/>
      <c r="AB3" s="91"/>
      <c r="AC3" s="1311"/>
      <c r="AD3" s="1312"/>
      <c r="AE3" s="1312"/>
      <c r="AF3" s="1315"/>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9" t="s">
        <v>545</v>
      </c>
      <c r="C4" s="80"/>
      <c r="D4" s="80"/>
      <c r="E4" s="80"/>
      <c r="F4" s="80"/>
      <c r="G4" s="80"/>
      <c r="H4" s="80"/>
      <c r="I4" s="80"/>
      <c r="J4" s="80"/>
      <c r="K4" s="80"/>
      <c r="L4" s="80"/>
      <c r="M4" s="80"/>
      <c r="N4" s="80"/>
      <c r="O4" s="80"/>
      <c r="P4" s="80"/>
      <c r="Q4" s="80"/>
      <c r="R4" s="80"/>
      <c r="S4" s="80"/>
      <c r="T4" s="80"/>
      <c r="U4" s="80"/>
      <c r="V4" s="80"/>
      <c r="W4" s="80"/>
      <c r="X4" s="80"/>
      <c r="Y4" s="80"/>
      <c r="Z4" s="80"/>
      <c r="AA4" s="80"/>
      <c r="AB4" s="91"/>
      <c r="AC4" s="1313"/>
      <c r="AD4" s="1314"/>
      <c r="AE4" s="1314"/>
      <c r="AF4" s="1316"/>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9" t="s">
        <v>546</v>
      </c>
      <c r="C5" s="80"/>
      <c r="D5" s="93"/>
      <c r="E5" s="80"/>
      <c r="F5" s="80"/>
      <c r="G5" s="80"/>
      <c r="H5" s="80"/>
      <c r="I5" s="80"/>
      <c r="J5" s="80"/>
      <c r="K5" s="80"/>
      <c r="L5" s="80"/>
      <c r="M5" s="80"/>
      <c r="N5" s="80"/>
      <c r="O5" s="80"/>
      <c r="P5" s="80"/>
      <c r="Q5" s="80"/>
      <c r="R5" s="80"/>
      <c r="S5" s="80"/>
      <c r="T5" s="80"/>
      <c r="U5" s="80"/>
      <c r="V5" s="80"/>
      <c r="W5" s="80"/>
      <c r="X5" s="80"/>
      <c r="Y5" s="80"/>
      <c r="Z5" s="80"/>
      <c r="AA5" s="80"/>
      <c r="AB5" s="91"/>
      <c r="AC5" s="1313"/>
      <c r="AD5" s="1314"/>
      <c r="AE5" s="1314"/>
      <c r="AF5" s="1316"/>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9" t="s">
        <v>547</v>
      </c>
      <c r="C6" s="35"/>
      <c r="D6" s="35"/>
      <c r="E6" s="35"/>
      <c r="F6" s="35"/>
      <c r="G6" s="35"/>
      <c r="H6" s="35"/>
      <c r="I6" s="35"/>
      <c r="J6" s="35"/>
      <c r="K6" s="35"/>
      <c r="L6" s="35"/>
      <c r="M6" s="35"/>
      <c r="N6" s="35"/>
      <c r="O6" s="35"/>
      <c r="P6" s="35"/>
      <c r="Q6" s="35"/>
      <c r="R6" s="35"/>
      <c r="S6" s="35"/>
      <c r="T6" s="35"/>
      <c r="U6" s="35"/>
      <c r="V6" s="35"/>
      <c r="W6" s="35"/>
      <c r="X6" s="35"/>
      <c r="Y6" s="35"/>
      <c r="Z6" s="35"/>
      <c r="AA6" s="35"/>
      <c r="AB6" s="375"/>
      <c r="AC6" s="1313"/>
      <c r="AD6" s="1314"/>
      <c r="AE6" s="1314"/>
      <c r="AF6" s="1316"/>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9" t="s">
        <v>548</v>
      </c>
      <c r="C7" s="35"/>
      <c r="D7" s="35"/>
      <c r="E7" s="35"/>
      <c r="F7" s="35"/>
      <c r="G7" s="35"/>
      <c r="H7" s="35"/>
      <c r="I7" s="35"/>
      <c r="J7" s="35"/>
      <c r="K7" s="35"/>
      <c r="L7" s="35"/>
      <c r="M7" s="35"/>
      <c r="N7" s="35"/>
      <c r="O7" s="35"/>
      <c r="P7" s="35"/>
      <c r="Q7" s="35"/>
      <c r="R7" s="35"/>
      <c r="S7" s="35"/>
      <c r="T7" s="35"/>
      <c r="U7" s="35"/>
      <c r="V7" s="35"/>
      <c r="W7" s="35"/>
      <c r="X7" s="35"/>
      <c r="Y7" s="35"/>
      <c r="Z7" s="35"/>
      <c r="AA7" s="35"/>
      <c r="AB7" s="375"/>
      <c r="AC7" s="1313"/>
      <c r="AD7" s="1314"/>
      <c r="AE7" s="1314"/>
      <c r="AF7" s="1316"/>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9" t="s">
        <v>549</v>
      </c>
      <c r="C8" s="35"/>
      <c r="D8" s="35"/>
      <c r="E8" s="35"/>
      <c r="F8" s="35"/>
      <c r="G8" s="35"/>
      <c r="H8" s="35"/>
      <c r="I8" s="35"/>
      <c r="J8" s="35"/>
      <c r="K8" s="35"/>
      <c r="L8" s="35"/>
      <c r="M8" s="35"/>
      <c r="N8" s="35"/>
      <c r="O8" s="35"/>
      <c r="P8" s="35"/>
      <c r="Q8" s="35"/>
      <c r="R8" s="35"/>
      <c r="S8" s="35"/>
      <c r="T8" s="35"/>
      <c r="U8" s="35"/>
      <c r="V8" s="35"/>
      <c r="W8" s="35"/>
      <c r="X8" s="35"/>
      <c r="Y8" s="35"/>
      <c r="Z8" s="35"/>
      <c r="AA8" s="35"/>
      <c r="AB8" s="375"/>
      <c r="AC8" s="1313"/>
      <c r="AD8" s="1314"/>
      <c r="AE8" s="1317"/>
      <c r="AF8" s="1318"/>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82" t="s">
        <v>550</v>
      </c>
      <c r="C9" s="36"/>
      <c r="D9" s="36"/>
      <c r="E9" s="36"/>
      <c r="F9" s="36"/>
      <c r="G9" s="682"/>
      <c r="H9" s="682"/>
      <c r="I9" s="682"/>
      <c r="J9" s="682"/>
      <c r="K9" s="682"/>
      <c r="L9" s="682"/>
      <c r="M9" s="682"/>
      <c r="N9" s="682"/>
      <c r="O9" s="682"/>
      <c r="P9" s="682"/>
      <c r="Q9" s="682"/>
      <c r="R9" s="682"/>
      <c r="S9" s="682"/>
      <c r="T9" s="682"/>
      <c r="U9" s="682"/>
      <c r="V9" s="682"/>
      <c r="W9" s="682"/>
      <c r="X9" s="682"/>
      <c r="Y9" s="682"/>
      <c r="Z9" s="682"/>
      <c r="AA9" s="36" t="s">
        <v>486</v>
      </c>
      <c r="AB9" s="375"/>
      <c r="AC9" s="1303"/>
      <c r="AD9" s="1304"/>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1305"/>
      <c r="AD10" s="1306"/>
      <c r="AE10" s="204"/>
      <c r="AF10" s="204"/>
      <c r="AG10" s="204"/>
      <c r="AH10" s="205"/>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204"/>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70"/>
      <c r="AC11" s="70"/>
      <c r="AD11" s="70"/>
      <c r="AE11" s="70"/>
      <c r="AF11" s="70"/>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283" t="s">
        <v>12</v>
      </c>
      <c r="C12" s="683" t="s">
        <v>836</v>
      </c>
      <c r="D12" s="683"/>
      <c r="E12" s="683"/>
      <c r="F12" s="683"/>
      <c r="G12" s="683"/>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283" t="s">
        <v>13</v>
      </c>
      <c r="C13" s="204" t="s">
        <v>938</v>
      </c>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283"/>
      <c r="C14" s="204"/>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283"/>
      <c r="C15" s="204"/>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83"/>
      <c r="C16" s="204"/>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68" t="s">
        <v>552</v>
      </c>
      <c r="B17" s="65"/>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71" t="s">
        <v>553</v>
      </c>
      <c r="B18" s="65"/>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71" t="s">
        <v>554</v>
      </c>
      <c r="B19" s="204"/>
      <c r="C19" s="204"/>
      <c r="D19" s="204"/>
      <c r="E19" s="204"/>
      <c r="F19" s="204"/>
      <c r="G19" s="204"/>
      <c r="H19" s="204"/>
      <c r="I19" s="204"/>
      <c r="J19" s="204"/>
      <c r="K19" s="204"/>
      <c r="L19" s="204"/>
      <c r="M19" s="204"/>
      <c r="N19" s="204"/>
      <c r="O19" s="204"/>
      <c r="P19" s="204"/>
      <c r="Q19" s="204"/>
      <c r="R19" s="70"/>
      <c r="S19" s="209"/>
      <c r="T19" s="70"/>
      <c r="U19" s="223"/>
      <c r="V19" s="204"/>
      <c r="W19" s="204"/>
      <c r="X19" s="204"/>
      <c r="Y19" s="204"/>
      <c r="Z19" s="204"/>
      <c r="AA19" s="204"/>
      <c r="AB19" s="204"/>
      <c r="AC19" s="204"/>
      <c r="AD19" s="204"/>
      <c r="AE19" s="204"/>
      <c r="AF19" s="204"/>
      <c r="AG19" s="204"/>
      <c r="AH19" s="207"/>
      <c r="AI19" s="72"/>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71"/>
      <c r="B20" s="204"/>
      <c r="C20" s="204"/>
      <c r="D20" s="204"/>
      <c r="E20" s="204"/>
      <c r="F20" s="204"/>
      <c r="G20" s="204"/>
      <c r="H20" s="204"/>
      <c r="I20" s="204"/>
      <c r="J20" s="204"/>
      <c r="K20" s="204"/>
      <c r="L20" s="204"/>
      <c r="M20" s="204"/>
      <c r="N20" s="204"/>
      <c r="O20" s="204"/>
      <c r="P20" s="204"/>
      <c r="Q20" s="101" t="s">
        <v>521</v>
      </c>
      <c r="R20" s="70"/>
      <c r="S20" s="209"/>
      <c r="T20" s="226"/>
      <c r="U20" s="70"/>
      <c r="V20" s="226" t="s">
        <v>101</v>
      </c>
      <c r="W20" s="223"/>
      <c r="X20" s="223" t="s">
        <v>555</v>
      </c>
      <c r="Y20" s="223"/>
      <c r="Z20" s="223"/>
      <c r="AA20" s="223"/>
      <c r="AB20" s="223"/>
      <c r="AC20" s="223"/>
      <c r="AD20" s="223"/>
      <c r="AE20" s="223"/>
      <c r="AF20" s="223"/>
      <c r="AG20" s="204"/>
      <c r="AH20" s="207"/>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row>
    <row r="21" spans="1:66" s="201" customFormat="1" ht="15" customHeight="1">
      <c r="A21" s="206"/>
      <c r="B21" s="107" t="s">
        <v>556</v>
      </c>
      <c r="C21" s="77"/>
      <c r="D21" s="77"/>
      <c r="E21" s="77"/>
      <c r="F21" s="77"/>
      <c r="G21" s="77"/>
      <c r="H21" s="77"/>
      <c r="I21" s="77"/>
      <c r="J21" s="77"/>
      <c r="K21" s="77"/>
      <c r="L21" s="77"/>
      <c r="M21" s="77"/>
      <c r="N21" s="77"/>
      <c r="O21" s="77"/>
      <c r="P21" s="78"/>
      <c r="Q21" s="80"/>
      <c r="R21" s="70"/>
      <c r="S21" s="70"/>
      <c r="T21" s="70"/>
      <c r="U21" s="94" t="s">
        <v>557</v>
      </c>
      <c r="V21" s="1307"/>
      <c r="W21" s="1308"/>
      <c r="X21" s="95"/>
      <c r="Y21" s="1309"/>
      <c r="Z21" s="1309"/>
      <c r="AA21" s="1309"/>
      <c r="AB21" s="1309"/>
      <c r="AC21" s="1309"/>
      <c r="AD21" s="1309"/>
      <c r="AE21" s="1309"/>
      <c r="AF21" s="173"/>
      <c r="AG21" s="70"/>
      <c r="AH21" s="69"/>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row>
    <row r="22" spans="1:66" s="201" customFormat="1" ht="15" customHeight="1">
      <c r="A22" s="206"/>
      <c r="B22" s="74" t="s">
        <v>558</v>
      </c>
      <c r="C22" s="80"/>
      <c r="D22" s="80"/>
      <c r="E22" s="80"/>
      <c r="F22" s="80"/>
      <c r="G22" s="80"/>
      <c r="H22" s="80"/>
      <c r="I22" s="80"/>
      <c r="J22" s="80"/>
      <c r="K22" s="80"/>
      <c r="L22" s="80"/>
      <c r="M22" s="80"/>
      <c r="N22" s="80"/>
      <c r="O22" s="80"/>
      <c r="P22" s="81"/>
      <c r="Q22" s="80"/>
      <c r="R22" s="70"/>
      <c r="S22" s="70"/>
      <c r="T22" s="70"/>
      <c r="U22" s="94"/>
      <c r="V22" s="1303"/>
      <c r="W22" s="1304"/>
      <c r="X22" s="96"/>
      <c r="Y22" s="1310"/>
      <c r="Z22" s="1310"/>
      <c r="AA22" s="1310"/>
      <c r="AB22" s="1310"/>
      <c r="AC22" s="1310"/>
      <c r="AD22" s="1310"/>
      <c r="AE22" s="1310"/>
      <c r="AF22" s="170"/>
      <c r="AG22" s="70"/>
      <c r="AH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74" t="s">
        <v>559</v>
      </c>
      <c r="C23" s="80"/>
      <c r="D23" s="80"/>
      <c r="E23" s="80"/>
      <c r="F23" s="80"/>
      <c r="G23" s="80"/>
      <c r="H23" s="80"/>
      <c r="I23" s="80"/>
      <c r="J23" s="80"/>
      <c r="K23" s="80"/>
      <c r="L23" s="80"/>
      <c r="M23" s="80"/>
      <c r="N23" s="80"/>
      <c r="O23" s="80"/>
      <c r="P23" s="81"/>
      <c r="Q23" s="80"/>
      <c r="R23" s="70"/>
      <c r="S23" s="70"/>
      <c r="T23" s="70"/>
      <c r="U23" s="94" t="s">
        <v>560</v>
      </c>
      <c r="V23" s="1303"/>
      <c r="W23" s="1304"/>
      <c r="X23" s="95"/>
      <c r="Y23" s="1309"/>
      <c r="Z23" s="1309"/>
      <c r="AA23" s="1309"/>
      <c r="AB23" s="1309"/>
      <c r="AC23" s="1309"/>
      <c r="AD23" s="1309"/>
      <c r="AE23" s="1309"/>
      <c r="AF23" s="173"/>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74" t="s">
        <v>561</v>
      </c>
      <c r="C24" s="80"/>
      <c r="D24" s="80"/>
      <c r="E24" s="80"/>
      <c r="F24" s="80"/>
      <c r="G24" s="80"/>
      <c r="H24" s="80"/>
      <c r="I24" s="80"/>
      <c r="J24" s="80"/>
      <c r="K24" s="80"/>
      <c r="L24" s="80"/>
      <c r="M24" s="80"/>
      <c r="N24" s="80"/>
      <c r="O24" s="80"/>
      <c r="P24" s="81"/>
      <c r="Q24" s="80"/>
      <c r="R24" s="70"/>
      <c r="S24" s="70"/>
      <c r="T24" s="70"/>
      <c r="U24" s="94"/>
      <c r="V24" s="1303"/>
      <c r="W24" s="1304"/>
      <c r="X24" s="96"/>
      <c r="Y24" s="1310"/>
      <c r="Z24" s="1310"/>
      <c r="AA24" s="1310"/>
      <c r="AB24" s="1310"/>
      <c r="AC24" s="1310"/>
      <c r="AD24" s="1310"/>
      <c r="AE24" s="1310"/>
      <c r="AF24" s="1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74" t="s">
        <v>562</v>
      </c>
      <c r="C25" s="80"/>
      <c r="D25" s="93"/>
      <c r="E25" s="80"/>
      <c r="F25" s="80"/>
      <c r="G25" s="80"/>
      <c r="H25" s="80"/>
      <c r="I25" s="80"/>
      <c r="J25" s="80"/>
      <c r="K25" s="80"/>
      <c r="L25" s="80"/>
      <c r="M25" s="80"/>
      <c r="N25" s="80"/>
      <c r="O25" s="80"/>
      <c r="P25" s="81"/>
      <c r="Q25" s="80"/>
      <c r="R25" s="70"/>
      <c r="S25" s="70"/>
      <c r="T25" s="70"/>
      <c r="U25" s="94" t="s">
        <v>563</v>
      </c>
      <c r="V25" s="1303"/>
      <c r="W25" s="1304"/>
      <c r="X25" s="95"/>
      <c r="Y25" s="1309"/>
      <c r="Z25" s="1309"/>
      <c r="AA25" s="1309"/>
      <c r="AB25" s="1309"/>
      <c r="AC25" s="1309"/>
      <c r="AD25" s="1309"/>
      <c r="AE25" s="1309"/>
      <c r="AF25" s="173"/>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74" t="s">
        <v>564</v>
      </c>
      <c r="C26" s="80"/>
      <c r="D26" s="80"/>
      <c r="E26" s="80"/>
      <c r="F26" s="80"/>
      <c r="G26" s="80"/>
      <c r="H26" s="80"/>
      <c r="I26" s="80"/>
      <c r="J26" s="80"/>
      <c r="K26" s="80"/>
      <c r="L26" s="80"/>
      <c r="M26" s="80"/>
      <c r="N26" s="80"/>
      <c r="O26" s="80"/>
      <c r="P26" s="81"/>
      <c r="Q26" s="80"/>
      <c r="R26" s="70"/>
      <c r="S26" s="70"/>
      <c r="T26" s="70"/>
      <c r="U26" s="94"/>
      <c r="V26" s="1305"/>
      <c r="W26" s="1306"/>
      <c r="X26" s="96"/>
      <c r="Y26" s="1310"/>
      <c r="Z26" s="1310"/>
      <c r="AA26" s="1310"/>
      <c r="AB26" s="1310"/>
      <c r="AC26" s="1310"/>
      <c r="AD26" s="1310"/>
      <c r="AE26" s="1310"/>
      <c r="AF26" s="170"/>
      <c r="AG26" s="70"/>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74" t="s">
        <v>565</v>
      </c>
      <c r="C27" s="80"/>
      <c r="D27" s="80"/>
      <c r="E27" s="80"/>
      <c r="F27" s="80"/>
      <c r="G27" s="80"/>
      <c r="H27" s="80"/>
      <c r="I27" s="80"/>
      <c r="J27" s="80"/>
      <c r="K27" s="80"/>
      <c r="L27" s="80"/>
      <c r="M27" s="80"/>
      <c r="N27" s="80"/>
      <c r="O27" s="80"/>
      <c r="P27" s="81"/>
      <c r="Q27" s="101" t="s">
        <v>522</v>
      </c>
      <c r="R27" s="70"/>
      <c r="S27" s="70"/>
      <c r="T27" s="70"/>
      <c r="U27" s="97"/>
      <c r="V27" s="80"/>
      <c r="W27" s="80"/>
      <c r="X27" s="80"/>
      <c r="Y27" s="80"/>
      <c r="Z27" s="80"/>
      <c r="AA27" s="80"/>
      <c r="AB27" s="98"/>
      <c r="AC27" s="80"/>
      <c r="AD27" s="80"/>
      <c r="AE27" s="80"/>
      <c r="AF27" s="35"/>
      <c r="AG27" s="204"/>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74" t="s">
        <v>566</v>
      </c>
      <c r="C28" s="80"/>
      <c r="D28" s="93"/>
      <c r="E28" s="80"/>
      <c r="F28" s="80"/>
      <c r="G28" s="80"/>
      <c r="H28" s="80"/>
      <c r="I28" s="80"/>
      <c r="J28" s="80"/>
      <c r="K28" s="80"/>
      <c r="L28" s="80"/>
      <c r="M28" s="80"/>
      <c r="N28" s="80"/>
      <c r="O28" s="80"/>
      <c r="P28" s="81"/>
      <c r="Q28" s="80"/>
      <c r="R28" s="70"/>
      <c r="S28" s="70"/>
      <c r="T28" s="70"/>
      <c r="U28" s="94" t="s">
        <v>557</v>
      </c>
      <c r="V28" s="1307"/>
      <c r="W28" s="1308"/>
      <c r="X28" s="95"/>
      <c r="Y28" s="1309"/>
      <c r="Z28" s="1309"/>
      <c r="AA28" s="1309"/>
      <c r="AB28" s="1309"/>
      <c r="AC28" s="1309"/>
      <c r="AD28" s="1309"/>
      <c r="AE28" s="1309"/>
      <c r="AF28" s="173"/>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74" t="s">
        <v>567</v>
      </c>
      <c r="C29" s="80"/>
      <c r="D29" s="80"/>
      <c r="E29" s="80"/>
      <c r="F29" s="80"/>
      <c r="G29" s="80"/>
      <c r="H29" s="80"/>
      <c r="I29" s="80"/>
      <c r="J29" s="80"/>
      <c r="K29" s="80"/>
      <c r="L29" s="80"/>
      <c r="M29" s="80"/>
      <c r="N29" s="80"/>
      <c r="O29" s="80"/>
      <c r="P29" s="81"/>
      <c r="Q29" s="80"/>
      <c r="R29" s="70"/>
      <c r="S29" s="70"/>
      <c r="T29" s="70"/>
      <c r="U29" s="94"/>
      <c r="V29" s="1303"/>
      <c r="W29" s="1304"/>
      <c r="X29" s="96"/>
      <c r="Y29" s="1310"/>
      <c r="Z29" s="1310"/>
      <c r="AA29" s="1310"/>
      <c r="AB29" s="1310"/>
      <c r="AC29" s="1310"/>
      <c r="AD29" s="1310"/>
      <c r="AE29" s="1310"/>
      <c r="AF29" s="170"/>
      <c r="AG29" s="70"/>
      <c r="AH29" s="69"/>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74" t="s">
        <v>568</v>
      </c>
      <c r="C30" s="80"/>
      <c r="D30" s="80"/>
      <c r="E30" s="80"/>
      <c r="F30" s="80"/>
      <c r="G30" s="80"/>
      <c r="H30" s="80"/>
      <c r="I30" s="80"/>
      <c r="J30" s="80"/>
      <c r="K30" s="80"/>
      <c r="L30" s="80"/>
      <c r="M30" s="80"/>
      <c r="N30" s="80"/>
      <c r="O30" s="80"/>
      <c r="P30" s="81"/>
      <c r="Q30" s="80"/>
      <c r="R30" s="70"/>
      <c r="S30" s="70"/>
      <c r="T30" s="70"/>
      <c r="U30" s="94" t="s">
        <v>560</v>
      </c>
      <c r="V30" s="1303"/>
      <c r="W30" s="1304"/>
      <c r="X30" s="95"/>
      <c r="Y30" s="1309"/>
      <c r="Z30" s="1309"/>
      <c r="AA30" s="1309"/>
      <c r="AB30" s="1309"/>
      <c r="AC30" s="1309"/>
      <c r="AD30" s="1309"/>
      <c r="AE30" s="1309"/>
      <c r="AF30" s="173"/>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74" t="s">
        <v>569</v>
      </c>
      <c r="C31" s="80"/>
      <c r="D31" s="80"/>
      <c r="E31" s="80"/>
      <c r="F31" s="80"/>
      <c r="G31" s="80"/>
      <c r="H31" s="80"/>
      <c r="I31" s="80"/>
      <c r="J31" s="80"/>
      <c r="K31" s="80"/>
      <c r="L31" s="80"/>
      <c r="M31" s="80"/>
      <c r="N31" s="80"/>
      <c r="O31" s="80"/>
      <c r="P31" s="81"/>
      <c r="Q31" s="80"/>
      <c r="R31" s="70"/>
      <c r="S31" s="70"/>
      <c r="T31" s="70"/>
      <c r="U31" s="94"/>
      <c r="V31" s="1303"/>
      <c r="W31" s="1304"/>
      <c r="X31" s="96"/>
      <c r="Y31" s="1310"/>
      <c r="Z31" s="1310"/>
      <c r="AA31" s="1310"/>
      <c r="AB31" s="1310"/>
      <c r="AC31" s="1310"/>
      <c r="AD31" s="1310"/>
      <c r="AE31" s="1310"/>
      <c r="AF31" s="1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79" t="s">
        <v>570</v>
      </c>
      <c r="C32" s="80"/>
      <c r="D32" s="80"/>
      <c r="E32" s="80"/>
      <c r="F32" s="80"/>
      <c r="G32" s="80"/>
      <c r="H32" s="80"/>
      <c r="I32" s="80"/>
      <c r="J32" s="80"/>
      <c r="K32" s="80"/>
      <c r="L32" s="80"/>
      <c r="M32" s="80"/>
      <c r="N32" s="80"/>
      <c r="O32" s="80"/>
      <c r="P32" s="81"/>
      <c r="Q32" s="80"/>
      <c r="R32" s="70"/>
      <c r="S32" s="70"/>
      <c r="T32" s="70"/>
      <c r="U32" s="94" t="s">
        <v>563</v>
      </c>
      <c r="V32" s="1303"/>
      <c r="W32" s="1304"/>
      <c r="X32" s="95"/>
      <c r="Y32" s="1309"/>
      <c r="Z32" s="1309"/>
      <c r="AA32" s="1309"/>
      <c r="AB32" s="1309"/>
      <c r="AC32" s="1309"/>
      <c r="AD32" s="1309"/>
      <c r="AE32" s="1309"/>
      <c r="AF32" s="173"/>
      <c r="AG32" s="70"/>
      <c r="AH32" s="69"/>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08" t="s">
        <v>571</v>
      </c>
      <c r="C33" s="83"/>
      <c r="D33" s="84"/>
      <c r="E33" s="83"/>
      <c r="F33" s="83"/>
      <c r="G33" s="83"/>
      <c r="H33" s="83"/>
      <c r="I33" s="83"/>
      <c r="J33" s="83"/>
      <c r="K33" s="83"/>
      <c r="L33" s="83"/>
      <c r="M33" s="83"/>
      <c r="N33" s="83"/>
      <c r="O33" s="83"/>
      <c r="P33" s="85"/>
      <c r="Q33" s="80"/>
      <c r="R33" s="70"/>
      <c r="S33" s="70"/>
      <c r="T33" s="70"/>
      <c r="U33" s="94"/>
      <c r="V33" s="1305"/>
      <c r="W33" s="1306"/>
      <c r="X33" s="96"/>
      <c r="Y33" s="1310"/>
      <c r="Z33" s="1310"/>
      <c r="AA33" s="1310"/>
      <c r="AB33" s="1310"/>
      <c r="AC33" s="1310"/>
      <c r="AD33" s="1310"/>
      <c r="AE33" s="1310"/>
      <c r="AF33" s="1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ht="14.1" customHeight="1">
      <c r="B36" s="283"/>
      <c r="C36" s="889" t="s">
        <v>1241</v>
      </c>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O36" s="72"/>
      <c r="AP36" s="72"/>
      <c r="AQ36" s="72"/>
      <c r="AR36" s="72"/>
      <c r="AS36" s="72"/>
      <c r="AT36" s="72"/>
      <c r="AU36" s="72"/>
    </row>
    <row r="37" spans="1:66" ht="14.1" customHeight="1">
      <c r="B37" s="283"/>
      <c r="C37" s="889"/>
      <c r="D37" s="889"/>
      <c r="E37" s="889"/>
      <c r="F37" s="889"/>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c r="AF37" s="889"/>
      <c r="AO37" s="72"/>
      <c r="AP37" s="72"/>
      <c r="AQ37" s="72"/>
      <c r="AR37" s="72"/>
      <c r="AS37" s="72"/>
      <c r="AT37" s="72"/>
      <c r="AU37" s="72"/>
    </row>
    <row r="38" spans="1:66" s="201" customFormat="1" ht="14.1" customHeight="1">
      <c r="A38" s="206"/>
      <c r="B38" s="204"/>
      <c r="C38" s="889"/>
      <c r="D38" s="889"/>
      <c r="E38" s="889"/>
      <c r="F38" s="889"/>
      <c r="G38" s="889"/>
      <c r="H38" s="889"/>
      <c r="I38" s="889"/>
      <c r="J38" s="889"/>
      <c r="K38" s="889"/>
      <c r="L38" s="889"/>
      <c r="M38" s="889"/>
      <c r="N38" s="889"/>
      <c r="O38" s="889"/>
      <c r="P38" s="889"/>
      <c r="Q38" s="889"/>
      <c r="R38" s="889"/>
      <c r="S38" s="889"/>
      <c r="T38" s="889"/>
      <c r="U38" s="889"/>
      <c r="V38" s="889"/>
      <c r="W38" s="889"/>
      <c r="X38" s="889"/>
      <c r="Y38" s="889"/>
      <c r="Z38" s="889"/>
      <c r="AA38" s="889"/>
      <c r="AB38" s="889"/>
      <c r="AC38" s="889"/>
      <c r="AD38" s="889"/>
      <c r="AE38" s="889"/>
      <c r="AF38" s="889"/>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04"/>
      <c r="AH39" s="207"/>
      <c r="AI39" s="69"/>
      <c r="AJ39" s="69"/>
      <c r="AK39" s="69"/>
      <c r="AL39" s="69"/>
      <c r="AM39" s="69"/>
      <c r="AN39" s="72"/>
      <c r="AO39" s="63"/>
      <c r="AP39" s="63"/>
      <c r="AQ39" s="63"/>
      <c r="AR39" s="63"/>
      <c r="AS39" s="63"/>
      <c r="AT39" s="63"/>
      <c r="AU39" s="63"/>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71" t="s">
        <v>572</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26" t="s">
        <v>101</v>
      </c>
      <c r="AF40" s="22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1" customHeight="1">
      <c r="A41" s="206"/>
      <c r="B41" s="1296" t="s">
        <v>573</v>
      </c>
      <c r="C41" s="1297"/>
      <c r="D41" s="1297"/>
      <c r="E41" s="1297"/>
      <c r="F41" s="1297"/>
      <c r="G41" s="1297"/>
      <c r="H41" s="1297"/>
      <c r="I41" s="1297"/>
      <c r="J41" s="1297"/>
      <c r="K41" s="1297"/>
      <c r="L41" s="1297"/>
      <c r="M41" s="1297"/>
      <c r="N41" s="1297"/>
      <c r="O41" s="1297"/>
      <c r="P41" s="1298"/>
      <c r="Q41" s="719" t="s">
        <v>574</v>
      </c>
      <c r="R41" s="720"/>
      <c r="S41" s="720"/>
      <c r="T41" s="720"/>
      <c r="U41" s="720"/>
      <c r="V41" s="720"/>
      <c r="W41" s="720"/>
      <c r="X41" s="720"/>
      <c r="Y41" s="720"/>
      <c r="Z41" s="720"/>
      <c r="AA41" s="720"/>
      <c r="AB41" s="720"/>
      <c r="AC41" s="720"/>
      <c r="AD41" s="944"/>
      <c r="AE41" s="1307"/>
      <c r="AF41" s="1308"/>
      <c r="AG41" s="204"/>
      <c r="AH41" s="207"/>
    </row>
    <row r="42" spans="1:66" s="201" customFormat="1" ht="14.1" customHeight="1">
      <c r="A42" s="206"/>
      <c r="B42" s="1299"/>
      <c r="C42" s="1300"/>
      <c r="D42" s="1300"/>
      <c r="E42" s="1300"/>
      <c r="F42" s="1300"/>
      <c r="G42" s="1300"/>
      <c r="H42" s="1300"/>
      <c r="I42" s="1300"/>
      <c r="J42" s="1300"/>
      <c r="K42" s="1300"/>
      <c r="L42" s="1300"/>
      <c r="M42" s="1300"/>
      <c r="N42" s="1300"/>
      <c r="O42" s="1300"/>
      <c r="P42" s="1301"/>
      <c r="Q42" s="716"/>
      <c r="R42" s="717"/>
      <c r="S42" s="717"/>
      <c r="T42" s="717"/>
      <c r="U42" s="717"/>
      <c r="V42" s="717"/>
      <c r="W42" s="717"/>
      <c r="X42" s="717"/>
      <c r="Y42" s="717"/>
      <c r="Z42" s="717"/>
      <c r="AA42" s="717"/>
      <c r="AB42" s="717"/>
      <c r="AC42" s="717"/>
      <c r="AD42" s="945"/>
      <c r="AE42" s="1303"/>
      <c r="AF42" s="1304"/>
      <c r="AG42" s="204"/>
      <c r="AH42" s="207"/>
      <c r="AI42" s="1302"/>
      <c r="AJ42" s="1302"/>
      <c r="AK42" s="1302"/>
      <c r="AL42" s="1302"/>
      <c r="AM42" s="1302"/>
      <c r="AN42" s="1302"/>
      <c r="AO42" s="1302"/>
      <c r="AP42" s="1302"/>
      <c r="AQ42" s="1302"/>
      <c r="AR42" s="1302"/>
      <c r="AS42" s="1302"/>
      <c r="AT42" s="1302"/>
      <c r="AU42" s="1302"/>
      <c r="AV42" s="1302"/>
      <c r="AW42" s="1302"/>
      <c r="AX42" s="1302"/>
      <c r="AY42" s="1302"/>
      <c r="AZ42" s="1302"/>
      <c r="BA42" s="1302"/>
      <c r="BB42" s="1302"/>
      <c r="BC42" s="1302"/>
      <c r="BD42" s="1302"/>
      <c r="BE42" s="1302"/>
      <c r="BF42" s="1302"/>
      <c r="BG42" s="1302"/>
      <c r="BH42" s="1302"/>
      <c r="BI42" s="1302"/>
      <c r="BJ42" s="1302"/>
      <c r="BK42" s="1302"/>
      <c r="BL42" s="1302"/>
      <c r="BM42" s="1302"/>
      <c r="BN42" s="1302"/>
    </row>
    <row r="43" spans="1:66" s="201" customFormat="1" ht="14.1" customHeight="1">
      <c r="A43" s="206"/>
      <c r="B43" s="1296" t="s">
        <v>575</v>
      </c>
      <c r="C43" s="1297"/>
      <c r="D43" s="1297"/>
      <c r="E43" s="1297"/>
      <c r="F43" s="1297"/>
      <c r="G43" s="1297"/>
      <c r="H43" s="1297"/>
      <c r="I43" s="1297"/>
      <c r="J43" s="1297"/>
      <c r="K43" s="1297"/>
      <c r="L43" s="1297"/>
      <c r="M43" s="1297"/>
      <c r="N43" s="1297"/>
      <c r="O43" s="1297"/>
      <c r="P43" s="1298"/>
      <c r="Q43" s="719" t="s">
        <v>576</v>
      </c>
      <c r="R43" s="720"/>
      <c r="S43" s="720"/>
      <c r="T43" s="720"/>
      <c r="U43" s="720"/>
      <c r="V43" s="720"/>
      <c r="W43" s="720"/>
      <c r="X43" s="720"/>
      <c r="Y43" s="720"/>
      <c r="Z43" s="720"/>
      <c r="AA43" s="720"/>
      <c r="AB43" s="720"/>
      <c r="AC43" s="720"/>
      <c r="AD43" s="944"/>
      <c r="AE43" s="1303"/>
      <c r="AF43" s="1304"/>
      <c r="AG43" s="204"/>
      <c r="AH43" s="207"/>
      <c r="AI43" s="1302"/>
      <c r="AJ43" s="1302"/>
      <c r="AK43" s="1302"/>
      <c r="AL43" s="1302"/>
      <c r="AM43" s="1302"/>
      <c r="AN43" s="1302"/>
      <c r="AO43" s="1302"/>
      <c r="AP43" s="1302"/>
      <c r="AQ43" s="1302"/>
      <c r="AR43" s="1302"/>
      <c r="AS43" s="1302"/>
      <c r="AT43" s="1302"/>
      <c r="AU43" s="1302"/>
      <c r="AV43" s="1302"/>
      <c r="AW43" s="1302"/>
      <c r="AX43" s="1302"/>
      <c r="AY43" s="1302"/>
      <c r="AZ43" s="1302"/>
      <c r="BA43" s="1302"/>
      <c r="BB43" s="1302"/>
      <c r="BC43" s="1302"/>
      <c r="BD43" s="1302"/>
      <c r="BE43" s="1302"/>
      <c r="BF43" s="1302"/>
      <c r="BG43" s="1302"/>
      <c r="BH43" s="1302"/>
      <c r="BI43" s="1302"/>
      <c r="BJ43" s="1302"/>
      <c r="BK43" s="1302"/>
      <c r="BL43" s="1302"/>
      <c r="BM43" s="1302"/>
      <c r="BN43" s="1302"/>
    </row>
    <row r="44" spans="1:66" s="201" customFormat="1" ht="14.1" customHeight="1">
      <c r="A44" s="206"/>
      <c r="B44" s="1299"/>
      <c r="C44" s="1300"/>
      <c r="D44" s="1300"/>
      <c r="E44" s="1300"/>
      <c r="F44" s="1300"/>
      <c r="G44" s="1300"/>
      <c r="H44" s="1300"/>
      <c r="I44" s="1300"/>
      <c r="J44" s="1300"/>
      <c r="K44" s="1300"/>
      <c r="L44" s="1300"/>
      <c r="M44" s="1300"/>
      <c r="N44" s="1300"/>
      <c r="O44" s="1300"/>
      <c r="P44" s="1301"/>
      <c r="Q44" s="716"/>
      <c r="R44" s="717"/>
      <c r="S44" s="717"/>
      <c r="T44" s="717"/>
      <c r="U44" s="717"/>
      <c r="V44" s="717"/>
      <c r="W44" s="717"/>
      <c r="X44" s="717"/>
      <c r="Y44" s="717"/>
      <c r="Z44" s="717"/>
      <c r="AA44" s="717"/>
      <c r="AB44" s="717"/>
      <c r="AC44" s="717"/>
      <c r="AD44" s="945"/>
      <c r="AE44" s="1305"/>
      <c r="AF44" s="1306"/>
      <c r="AG44" s="204"/>
      <c r="AH44" s="207"/>
      <c r="AI44" s="1302"/>
      <c r="AJ44" s="1302"/>
      <c r="AK44" s="1302"/>
      <c r="AL44" s="1302"/>
      <c r="AM44" s="1302"/>
      <c r="AN44" s="1302"/>
      <c r="AO44" s="1302"/>
      <c r="AP44" s="1302"/>
      <c r="AQ44" s="1302"/>
      <c r="AR44" s="1302"/>
      <c r="AS44" s="1302"/>
      <c r="AT44" s="1302"/>
      <c r="AU44" s="1302"/>
      <c r="AV44" s="1302"/>
      <c r="AW44" s="1302"/>
      <c r="AX44" s="1302"/>
      <c r="AY44" s="1302"/>
      <c r="AZ44" s="1302"/>
      <c r="BA44" s="1302"/>
      <c r="BB44" s="1302"/>
      <c r="BC44" s="1302"/>
      <c r="BD44" s="1302"/>
      <c r="BE44" s="1302"/>
      <c r="BF44" s="1302"/>
      <c r="BG44" s="1302"/>
      <c r="BH44" s="1302"/>
      <c r="BI44" s="1302"/>
      <c r="BJ44" s="1302"/>
      <c r="BK44" s="1302"/>
      <c r="BL44" s="1302"/>
      <c r="BM44" s="1302"/>
      <c r="BN44" s="1302"/>
    </row>
    <row r="45" spans="1:66" s="201" customFormat="1" ht="15" customHeight="1">
      <c r="A45" s="206"/>
      <c r="B45" s="204"/>
      <c r="C45" s="204"/>
      <c r="D45" s="204"/>
      <c r="E45" s="204"/>
      <c r="F45" s="204"/>
      <c r="G45" s="204"/>
      <c r="H45" s="204"/>
      <c r="I45" s="254" t="s">
        <v>1340</v>
      </c>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5"/>
      <c r="AI45" s="69"/>
      <c r="AJ45" s="69"/>
      <c r="AK45" s="69"/>
      <c r="AL45" s="69"/>
      <c r="AM45" s="69" t="s">
        <v>4016</v>
      </c>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70"/>
      <c r="AC46" s="70"/>
      <c r="AD46" s="70"/>
      <c r="AE46" s="70"/>
      <c r="AF46" s="70"/>
      <c r="AG46" s="70"/>
      <c r="AH46" s="69"/>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ht="15" customHeight="1">
      <c r="B47" s="283"/>
      <c r="C47" s="889" t="s">
        <v>1164</v>
      </c>
      <c r="D47" s="889"/>
      <c r="E47" s="889"/>
      <c r="F47" s="889"/>
      <c r="G47" s="889"/>
      <c r="H47" s="889"/>
      <c r="I47" s="889"/>
      <c r="J47" s="889"/>
      <c r="K47" s="889"/>
      <c r="L47" s="889"/>
      <c r="M47" s="889"/>
      <c r="N47" s="889"/>
      <c r="O47" s="889"/>
      <c r="P47" s="889"/>
      <c r="Q47" s="889"/>
      <c r="R47" s="889"/>
      <c r="S47" s="889"/>
      <c r="T47" s="889"/>
      <c r="U47" s="889"/>
      <c r="V47" s="889"/>
      <c r="W47" s="889"/>
      <c r="X47" s="889"/>
      <c r="Y47" s="889"/>
      <c r="Z47" s="889"/>
      <c r="AA47" s="889"/>
      <c r="AB47" s="889"/>
      <c r="AC47" s="889"/>
      <c r="AD47" s="889"/>
      <c r="AE47" s="889"/>
      <c r="AF47" s="889"/>
      <c r="AO47" s="72"/>
      <c r="AP47" s="72"/>
      <c r="AQ47" s="72"/>
      <c r="AR47" s="72"/>
      <c r="AS47" s="72"/>
      <c r="AT47" s="72"/>
      <c r="AU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0">
    <mergeCell ref="G9:Z9"/>
    <mergeCell ref="C12:AF12"/>
    <mergeCell ref="AC9:AD10"/>
    <mergeCell ref="Y28:AE29"/>
    <mergeCell ref="Y30:AE31"/>
    <mergeCell ref="Y21:AE22"/>
    <mergeCell ref="Y23:AE24"/>
    <mergeCell ref="Y25:AE26"/>
    <mergeCell ref="AC3:AD4"/>
    <mergeCell ref="AE3:AF4"/>
    <mergeCell ref="AC5:AD6"/>
    <mergeCell ref="AE5:AF6"/>
    <mergeCell ref="AC7:AD8"/>
    <mergeCell ref="AE7:AF8"/>
    <mergeCell ref="V32:W33"/>
    <mergeCell ref="AE41:AF42"/>
    <mergeCell ref="Y32:AE33"/>
    <mergeCell ref="V21:W22"/>
    <mergeCell ref="V23:W24"/>
    <mergeCell ref="V25:W26"/>
    <mergeCell ref="V28:W29"/>
    <mergeCell ref="V30:W31"/>
    <mergeCell ref="C47:AF47"/>
    <mergeCell ref="C36:AF38"/>
    <mergeCell ref="B41:P42"/>
    <mergeCell ref="Q41:AD42"/>
    <mergeCell ref="AI42:BN44"/>
    <mergeCell ref="B43:P44"/>
    <mergeCell ref="Q43:AD44"/>
    <mergeCell ref="AE43:AF44"/>
  </mergeCells>
  <phoneticPr fontId="2"/>
  <conditionalFormatting sqref="AC9:AD10 AC3:AF8">
    <cfRule type="cellIs" dxfId="851" priority="17" operator="notEqual">
      <formula>""</formula>
    </cfRule>
  </conditionalFormatting>
  <conditionalFormatting sqref="V28:W33 V21:W26">
    <cfRule type="cellIs" dxfId="850" priority="16" operator="notEqual">
      <formula>""</formula>
    </cfRule>
  </conditionalFormatting>
  <conditionalFormatting sqref="AE41:AF44">
    <cfRule type="cellIs" dxfId="849" priority="15" operator="notEqual">
      <formula>""</formula>
    </cfRule>
  </conditionalFormatting>
  <conditionalFormatting sqref="G9:Z9">
    <cfRule type="cellIs" dxfId="848" priority="6" operator="notEqual">
      <formula>""</formula>
    </cfRule>
    <cfRule type="expression" dxfId="847" priority="14">
      <formula>OR($AC$3=7,$AE$3=7,$AC$5=7,$AE$5=7,$AC$7=7,$AE$7=7,$AC$9=7)</formula>
    </cfRule>
  </conditionalFormatting>
  <conditionalFormatting sqref="Y21">
    <cfRule type="expression" dxfId="846" priority="13">
      <formula>$V$21=12</formula>
    </cfRule>
  </conditionalFormatting>
  <conditionalFormatting sqref="Y23">
    <cfRule type="expression" dxfId="845" priority="12">
      <formula>$V$23=12</formula>
    </cfRule>
  </conditionalFormatting>
  <conditionalFormatting sqref="Y25">
    <cfRule type="expression" dxfId="844" priority="11">
      <formula>$V$25=12</formula>
    </cfRule>
  </conditionalFormatting>
  <conditionalFormatting sqref="Y28:AE29">
    <cfRule type="expression" dxfId="843" priority="10">
      <formula>$V$28=12</formula>
    </cfRule>
  </conditionalFormatting>
  <conditionalFormatting sqref="Y30:AE31">
    <cfRule type="expression" dxfId="842" priority="9">
      <formula>$V$30=12</formula>
    </cfRule>
  </conditionalFormatting>
  <conditionalFormatting sqref="Y32:AE33">
    <cfRule type="expression" dxfId="841" priority="8">
      <formula>$V$32=12</formula>
    </cfRule>
  </conditionalFormatting>
  <conditionalFormatting sqref="Y21:AE26 Y28:AE33">
    <cfRule type="cellIs" dxfId="840" priority="7" operator="notEqual">
      <formula>""</formula>
    </cfRule>
  </conditionalFormatting>
  <conditionalFormatting sqref="I45">
    <cfRule type="expression" dxfId="839" priority="1">
      <formula>AND(SUM($V$21:$W$26,$V$28:$W$33)&lt;&gt;0,$AE$41&lt;&gt;0,$AE$43&lt;&gt;0)</formula>
    </cfRule>
    <cfRule type="expression" dxfId="838" priority="2">
      <formula>SUM($V$21:$W$26,$V$28:$W$33)&lt;&gt;0</formula>
    </cfRule>
  </conditionalFormatting>
  <dataValidations count="3">
    <dataValidation type="list" allowBlank="1" showInputMessage="1" showErrorMessage="1" errorTitle="【注意】" error="左の該当番号を選択してください。" sqref="AE3:AF8 AC3:AD10" xr:uid="{2CDAFD26-281F-4350-B042-FDC1B4B1F546}">
      <formula1>"1,2,3,4,5,6,7"</formula1>
    </dataValidation>
    <dataValidation type="list" allowBlank="1" showInputMessage="1" showErrorMessage="1" errorTitle="【注意】" error="左の該当番号を選択してください。" sqref="V21:W26 V28:W33" xr:uid="{062610F3-72A1-4F5F-935F-BF32E325A26C}">
      <formula1>"1,2,3,4,5,6,7,8,9,10,11,12"</formula1>
    </dataValidation>
    <dataValidation type="list" allowBlank="1" showInputMessage="1" showErrorMessage="1" errorTitle="【注意】" error="左の該当番号を選択してください。" sqref="AE41:AF44" xr:uid="{E0102DA0-F192-4D31-9688-0CAF5B932765}">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41908CCA-0176-4FF5-BBFD-A3F4E2E2EA27}">
            <xm:f>'27'!$AE$51=1</xm:f>
            <x14:dxf>
              <font>
                <color theme="2"/>
              </font>
            </x14:dxf>
          </x14:cfRule>
          <xm:sqref>B3:B9 AA9</xm:sqref>
        </x14:conditionalFormatting>
        <x14:conditionalFormatting xmlns:xm="http://schemas.microsoft.com/office/excel/2006/main">
          <x14:cfRule type="expression" priority="4" id="{BD503FA7-11EB-4FBA-ABED-1D7F7116C651}">
            <xm:f>'27'!$AE$51=1</xm:f>
            <x14:dxf>
              <fill>
                <patternFill patternType="lightGray">
                  <bgColor auto="1"/>
                </patternFill>
              </fill>
            </x14:dxf>
          </x14:cfRule>
          <xm:sqref>AC3:AF8 AC9:AD10</xm:sqref>
        </x14:conditionalFormatting>
        <x14:conditionalFormatting xmlns:xm="http://schemas.microsoft.com/office/excel/2006/main">
          <x14:cfRule type="expression" priority="3" id="{A188E5AD-0038-451C-9D18-BB7B4AF2EC86}">
            <xm:f>'27'!$AE$51=1</xm:f>
            <x14:dxf>
              <font>
                <color rgb="FFFF0000"/>
              </font>
            </x14:dxf>
          </x14:cfRule>
          <xm:sqref>G2</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01514-EFF3-4FB0-8AD0-2FBDAF234A26}">
  <sheetPr codeName="Sheet31"/>
  <dimension ref="A1:BO43"/>
  <sheetViews>
    <sheetView showGridLines="0" view="pageBreakPreview" zoomScaleNormal="100" zoomScaleSheetLayoutView="100" workbookViewId="0">
      <selection activeCell="H5" sqref="H5:L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7" s="201" customFormat="1" ht="15" customHeight="1">
      <c r="A1" s="71" t="s">
        <v>577</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7" s="201" customFormat="1" ht="15" customHeight="1">
      <c r="A2" s="71" t="s">
        <v>578</v>
      </c>
      <c r="B2" s="204"/>
      <c r="C2" s="204"/>
      <c r="D2" s="204"/>
      <c r="E2" s="204"/>
      <c r="F2" s="204"/>
      <c r="G2" s="204"/>
      <c r="H2" s="226" t="s">
        <v>101</v>
      </c>
      <c r="I2" s="223"/>
      <c r="J2" s="223"/>
      <c r="K2" s="223"/>
      <c r="L2" s="223"/>
      <c r="M2" s="223"/>
      <c r="N2" s="223"/>
      <c r="O2" s="223"/>
      <c r="P2" s="223"/>
      <c r="Q2" s="223"/>
      <c r="R2" s="223"/>
      <c r="S2" s="223"/>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7" s="201" customFormat="1" ht="14.1" customHeight="1">
      <c r="A3" s="206"/>
      <c r="B3" s="994" t="s">
        <v>1244</v>
      </c>
      <c r="C3" s="995"/>
      <c r="D3" s="995"/>
      <c r="E3" s="995"/>
      <c r="F3" s="995"/>
      <c r="G3" s="996"/>
      <c r="H3" s="51" t="s">
        <v>534</v>
      </c>
      <c r="I3" s="52"/>
      <c r="J3" s="52"/>
      <c r="K3" s="52"/>
      <c r="L3" s="52"/>
      <c r="M3" s="52"/>
      <c r="N3" s="52"/>
      <c r="O3" s="52"/>
      <c r="P3" s="52"/>
      <c r="Q3" s="52"/>
      <c r="R3" s="52"/>
      <c r="S3" s="53"/>
      <c r="T3" s="204"/>
      <c r="U3" s="204"/>
      <c r="V3" s="204"/>
      <c r="W3" s="204"/>
      <c r="X3" s="204"/>
      <c r="Y3" s="204"/>
      <c r="Z3" s="204"/>
      <c r="AA3" s="204"/>
      <c r="AB3" s="204"/>
      <c r="AC3" s="204"/>
      <c r="AD3" s="204"/>
      <c r="AE3" s="204"/>
      <c r="AF3" s="204"/>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7" s="201" customFormat="1" ht="14.1" customHeight="1">
      <c r="A4" s="206"/>
      <c r="B4" s="997"/>
      <c r="C4" s="998"/>
      <c r="D4" s="998"/>
      <c r="E4" s="998"/>
      <c r="F4" s="998"/>
      <c r="G4" s="999"/>
      <c r="H4" s="44" t="s">
        <v>579</v>
      </c>
      <c r="I4" s="45"/>
      <c r="J4" s="45"/>
      <c r="K4" s="45"/>
      <c r="L4" s="46"/>
      <c r="M4" s="44" t="s">
        <v>580</v>
      </c>
      <c r="N4" s="45"/>
      <c r="O4" s="45"/>
      <c r="P4" s="45"/>
      <c r="Q4" s="45"/>
      <c r="R4" s="45"/>
      <c r="S4" s="46"/>
      <c r="T4" s="204"/>
      <c r="U4" s="204"/>
      <c r="V4" s="204"/>
      <c r="W4" s="204"/>
      <c r="X4" s="204"/>
      <c r="Y4" s="204"/>
      <c r="Z4" s="204"/>
      <c r="AA4" s="204"/>
      <c r="AB4" s="204"/>
      <c r="AC4" s="204"/>
      <c r="AD4" s="204"/>
      <c r="AE4" s="204"/>
      <c r="AF4" s="204"/>
      <c r="AG4" s="204"/>
      <c r="AH4" s="207"/>
      <c r="AI4" s="207"/>
      <c r="AJ4" s="69"/>
      <c r="AK4" s="69"/>
      <c r="AL4" s="69"/>
      <c r="AM4" s="69"/>
      <c r="AN4" s="72"/>
      <c r="AO4" s="63"/>
      <c r="AP4" s="63"/>
      <c r="AQ4" s="63"/>
      <c r="AR4" s="63"/>
      <c r="AS4" s="63"/>
      <c r="AT4" s="63"/>
      <c r="AU4" s="63"/>
      <c r="AV4" s="72"/>
      <c r="AW4" s="72"/>
      <c r="AX4" s="72"/>
      <c r="AY4" s="72"/>
      <c r="AZ4" s="72"/>
      <c r="BA4" s="72"/>
      <c r="BB4" s="72"/>
      <c r="BC4" s="72"/>
      <c r="BD4" s="72"/>
      <c r="BE4" s="72"/>
      <c r="BF4" s="72"/>
      <c r="BG4" s="72"/>
      <c r="BH4" s="72"/>
      <c r="BI4" s="72"/>
      <c r="BJ4" s="72"/>
      <c r="BK4" s="72"/>
      <c r="BL4" s="72"/>
      <c r="BM4" s="72"/>
      <c r="BN4" s="72"/>
    </row>
    <row r="5" spans="1:67" s="201" customFormat="1" ht="14.1" customHeight="1">
      <c r="A5" s="206"/>
      <c r="B5" s="673" t="s">
        <v>939</v>
      </c>
      <c r="C5" s="674"/>
      <c r="D5" s="674"/>
      <c r="E5" s="674"/>
      <c r="F5" s="674"/>
      <c r="G5" s="745"/>
      <c r="H5" s="755"/>
      <c r="I5" s="756"/>
      <c r="J5" s="756"/>
      <c r="K5" s="756"/>
      <c r="L5" s="757"/>
      <c r="M5" s="761"/>
      <c r="N5" s="756"/>
      <c r="O5" s="756"/>
      <c r="P5" s="756"/>
      <c r="Q5" s="756"/>
      <c r="R5" s="756"/>
      <c r="S5" s="763"/>
      <c r="T5" s="204"/>
      <c r="U5" s="204"/>
      <c r="V5" s="204"/>
      <c r="W5" s="204"/>
      <c r="X5" s="204"/>
      <c r="Y5" s="204"/>
      <c r="Z5" s="204"/>
      <c r="AA5" s="204"/>
      <c r="AB5" s="204"/>
      <c r="AC5" s="204"/>
      <c r="AD5" s="204"/>
      <c r="AE5" s="204"/>
      <c r="AF5" s="204"/>
      <c r="AG5" s="204"/>
      <c r="AH5" s="207"/>
      <c r="AI5" s="207"/>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7" s="201" customFormat="1" ht="14.1" customHeight="1">
      <c r="A6" s="206"/>
      <c r="B6" s="679"/>
      <c r="C6" s="680"/>
      <c r="D6" s="680"/>
      <c r="E6" s="680"/>
      <c r="F6" s="680"/>
      <c r="G6" s="746"/>
      <c r="H6" s="823"/>
      <c r="I6" s="797"/>
      <c r="J6" s="797"/>
      <c r="K6" s="797"/>
      <c r="L6" s="798"/>
      <c r="M6" s="796"/>
      <c r="N6" s="797"/>
      <c r="O6" s="797"/>
      <c r="P6" s="797"/>
      <c r="Q6" s="797"/>
      <c r="R6" s="797"/>
      <c r="S6" s="824"/>
      <c r="T6" s="204"/>
      <c r="U6" s="204"/>
      <c r="V6" s="204"/>
      <c r="W6" s="204"/>
      <c r="X6" s="204"/>
      <c r="Y6" s="204"/>
      <c r="Z6" s="204"/>
      <c r="AA6" s="204"/>
      <c r="AB6" s="204"/>
      <c r="AC6" s="204"/>
      <c r="AD6" s="204"/>
      <c r="AE6" s="204"/>
      <c r="AF6" s="204"/>
      <c r="AG6" s="204"/>
      <c r="AH6" s="207"/>
      <c r="AI6" s="207"/>
      <c r="AJ6" s="69"/>
      <c r="AK6" s="69"/>
      <c r="AL6" s="69"/>
      <c r="AM6" s="69"/>
      <c r="AN6" s="72"/>
      <c r="AO6" s="63"/>
      <c r="AP6" s="63"/>
      <c r="AQ6" s="63"/>
      <c r="AR6" s="63"/>
      <c r="AS6" s="63"/>
      <c r="AT6" s="63"/>
      <c r="AU6" s="63"/>
      <c r="AV6" s="72"/>
      <c r="AW6" s="72"/>
      <c r="AX6" s="72"/>
      <c r="AY6" s="72"/>
      <c r="AZ6" s="72"/>
      <c r="BA6" s="72"/>
      <c r="BB6" s="72"/>
      <c r="BC6" s="72"/>
      <c r="BD6" s="72"/>
      <c r="BE6" s="72"/>
      <c r="BF6" s="72"/>
      <c r="BG6" s="72"/>
      <c r="BH6" s="72"/>
      <c r="BI6" s="72"/>
      <c r="BJ6" s="72"/>
      <c r="BK6" s="72"/>
      <c r="BL6" s="72"/>
      <c r="BM6" s="72"/>
      <c r="BN6" s="72"/>
    </row>
    <row r="7" spans="1:67" s="201" customFormat="1" ht="14.1" customHeight="1">
      <c r="A7" s="206"/>
      <c r="B7" s="673" t="s">
        <v>940</v>
      </c>
      <c r="C7" s="674"/>
      <c r="D7" s="674"/>
      <c r="E7" s="674"/>
      <c r="F7" s="674"/>
      <c r="G7" s="745"/>
      <c r="H7" s="821"/>
      <c r="I7" s="819"/>
      <c r="J7" s="819"/>
      <c r="K7" s="819"/>
      <c r="L7" s="820"/>
      <c r="M7" s="818"/>
      <c r="N7" s="819"/>
      <c r="O7" s="819"/>
      <c r="P7" s="819"/>
      <c r="Q7" s="819"/>
      <c r="R7" s="819"/>
      <c r="S7" s="822"/>
      <c r="T7" s="204"/>
      <c r="U7" s="204"/>
      <c r="V7" s="204"/>
      <c r="W7" s="204"/>
      <c r="X7" s="204"/>
      <c r="Y7" s="204"/>
      <c r="Z7" s="204"/>
      <c r="AA7" s="204"/>
      <c r="AB7" s="204"/>
      <c r="AC7" s="204"/>
      <c r="AD7" s="204"/>
      <c r="AE7" s="204"/>
      <c r="AF7" s="204"/>
      <c r="AG7" s="204"/>
      <c r="AH7" s="207"/>
      <c r="AI7" s="207"/>
      <c r="AJ7" s="69"/>
      <c r="AK7" s="69"/>
      <c r="AL7" s="69"/>
      <c r="AM7" s="69"/>
      <c r="AN7" s="72"/>
      <c r="AO7" s="63"/>
      <c r="AP7" s="63"/>
      <c r="AQ7" s="63"/>
      <c r="AR7" s="63"/>
      <c r="AS7" s="63"/>
      <c r="AT7" s="63"/>
      <c r="AU7" s="63"/>
      <c r="AV7" s="72"/>
      <c r="AW7" s="72"/>
      <c r="AX7" s="72"/>
      <c r="AY7" s="72"/>
      <c r="AZ7" s="72"/>
      <c r="BA7" s="72"/>
      <c r="BB7" s="72"/>
      <c r="BC7" s="72"/>
      <c r="BD7" s="72"/>
      <c r="BE7" s="72"/>
      <c r="BF7" s="72"/>
      <c r="BG7" s="72"/>
      <c r="BH7" s="72"/>
      <c r="BI7" s="72"/>
      <c r="BJ7" s="72"/>
      <c r="BK7" s="72"/>
      <c r="BL7" s="72"/>
      <c r="BM7" s="72"/>
      <c r="BN7" s="72"/>
    </row>
    <row r="8" spans="1:67" s="201" customFormat="1" ht="14.1" customHeight="1">
      <c r="A8" s="206"/>
      <c r="B8" s="679"/>
      <c r="C8" s="680"/>
      <c r="D8" s="680"/>
      <c r="E8" s="680"/>
      <c r="F8" s="680"/>
      <c r="G8" s="746"/>
      <c r="H8" s="758"/>
      <c r="I8" s="759"/>
      <c r="J8" s="759"/>
      <c r="K8" s="759"/>
      <c r="L8" s="760"/>
      <c r="M8" s="762"/>
      <c r="N8" s="759"/>
      <c r="O8" s="759"/>
      <c r="P8" s="759"/>
      <c r="Q8" s="759"/>
      <c r="R8" s="759"/>
      <c r="S8" s="764"/>
      <c r="T8" s="204"/>
      <c r="U8" s="204"/>
      <c r="V8" s="204"/>
      <c r="W8" s="204"/>
      <c r="X8" s="204"/>
      <c r="Y8" s="204"/>
      <c r="Z8" s="204"/>
      <c r="AA8" s="204"/>
      <c r="AB8" s="204"/>
      <c r="AC8" s="204"/>
      <c r="AD8" s="204"/>
      <c r="AE8" s="204"/>
      <c r="AF8" s="204"/>
      <c r="AG8" s="204"/>
      <c r="AH8" s="207"/>
      <c r="AI8" s="207"/>
      <c r="AJ8" s="69"/>
      <c r="AK8" s="69"/>
      <c r="AL8" s="69"/>
      <c r="AM8" s="69"/>
      <c r="AN8" s="72"/>
      <c r="AO8" s="63"/>
      <c r="AP8" s="63"/>
      <c r="AQ8" s="63"/>
      <c r="AR8" s="63"/>
      <c r="AS8" s="63"/>
      <c r="AT8" s="63"/>
      <c r="AU8" s="63"/>
      <c r="AV8" s="72"/>
      <c r="AW8" s="72"/>
      <c r="AX8" s="72"/>
      <c r="AY8" s="72"/>
      <c r="AZ8" s="72"/>
      <c r="BA8" s="72"/>
      <c r="BB8" s="72"/>
      <c r="BC8" s="72"/>
      <c r="BD8" s="72"/>
      <c r="BE8" s="72"/>
      <c r="BF8" s="72"/>
      <c r="BG8" s="72"/>
      <c r="BH8" s="72"/>
      <c r="BI8" s="72"/>
      <c r="BJ8" s="72"/>
      <c r="BK8" s="72"/>
      <c r="BL8" s="72"/>
      <c r="BM8" s="72"/>
      <c r="BN8" s="72"/>
    </row>
    <row r="9" spans="1:67"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5"/>
      <c r="AJ9" s="207"/>
      <c r="AK9" s="69"/>
      <c r="AL9" s="69"/>
      <c r="AM9" s="69"/>
      <c r="AN9" s="69"/>
      <c r="AO9" s="72"/>
      <c r="AP9" s="63"/>
      <c r="AQ9" s="63"/>
      <c r="AR9" s="63"/>
      <c r="AS9" s="63"/>
      <c r="AT9" s="63"/>
      <c r="AU9" s="63"/>
      <c r="AV9" s="63"/>
      <c r="AW9" s="72"/>
      <c r="AX9" s="72"/>
      <c r="AY9" s="72"/>
      <c r="AZ9" s="72"/>
      <c r="BA9" s="72"/>
      <c r="BB9" s="72"/>
      <c r="BC9" s="72"/>
      <c r="BD9" s="72"/>
      <c r="BE9" s="72"/>
      <c r="BF9" s="72"/>
      <c r="BG9" s="72"/>
      <c r="BH9" s="72"/>
      <c r="BI9" s="72"/>
      <c r="BJ9" s="72"/>
      <c r="BK9" s="72"/>
      <c r="BL9" s="72"/>
      <c r="BM9" s="72"/>
      <c r="BN9" s="72"/>
      <c r="BO9" s="72"/>
    </row>
    <row r="10" spans="1:67"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7" ht="14.1" customHeight="1">
      <c r="B11" s="283" t="s">
        <v>12</v>
      </c>
      <c r="C11" s="889" t="s">
        <v>1165</v>
      </c>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O11" s="72"/>
      <c r="AP11" s="72"/>
      <c r="AQ11" s="72"/>
      <c r="AR11" s="72"/>
      <c r="AS11" s="72"/>
      <c r="AT11" s="72"/>
      <c r="AU11" s="72"/>
    </row>
    <row r="12" spans="1:67" ht="14.1" customHeight="1">
      <c r="B12" s="283"/>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row>
    <row r="13" spans="1:67" s="201" customFormat="1" ht="14.1" customHeight="1">
      <c r="A13" s="206"/>
      <c r="B13" s="204"/>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7" ht="14.1" customHeight="1">
      <c r="B14" s="283" t="s">
        <v>13</v>
      </c>
      <c r="C14" s="376" t="s">
        <v>1166</v>
      </c>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O14" s="72"/>
      <c r="AP14" s="72"/>
      <c r="AQ14" s="72"/>
      <c r="AR14" s="72"/>
      <c r="AS14" s="72"/>
      <c r="AT14" s="72"/>
      <c r="AU14" s="72"/>
    </row>
    <row r="15" spans="1:67" ht="14.1" customHeight="1">
      <c r="B15" s="283"/>
      <c r="C15" s="1020" t="s">
        <v>1242</v>
      </c>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row>
    <row r="16" spans="1:67" ht="14.1" customHeight="1">
      <c r="B16" s="283"/>
      <c r="C16" s="889"/>
      <c r="D16" s="889"/>
      <c r="E16" s="889"/>
      <c r="F16" s="889"/>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O16" s="72"/>
      <c r="AP16" s="72"/>
      <c r="AQ16" s="72"/>
      <c r="AR16" s="72"/>
      <c r="AS16" s="72"/>
      <c r="AT16" s="72"/>
      <c r="AU16" s="72"/>
    </row>
    <row r="17" spans="1:66" ht="14.1" customHeight="1">
      <c r="B17" s="283"/>
      <c r="C17" s="889"/>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O17" s="72"/>
      <c r="AP17" s="72"/>
      <c r="AQ17" s="72"/>
      <c r="AR17" s="72"/>
      <c r="AS17" s="72"/>
      <c r="AT17" s="72"/>
      <c r="AU17" s="72"/>
    </row>
    <row r="18" spans="1:66" ht="14.1" customHeight="1">
      <c r="B18" s="283"/>
      <c r="C18" s="889"/>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O18" s="72"/>
      <c r="AP18" s="72"/>
      <c r="AQ18" s="72"/>
      <c r="AR18" s="72"/>
      <c r="AS18" s="72"/>
      <c r="AT18" s="72"/>
      <c r="AU18" s="72"/>
    </row>
    <row r="19" spans="1:66" ht="14.1" customHeight="1">
      <c r="B19" s="283" t="s">
        <v>64</v>
      </c>
      <c r="C19" s="378" t="s">
        <v>1167</v>
      </c>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O19" s="72"/>
      <c r="AP19" s="72"/>
      <c r="AQ19" s="72"/>
      <c r="AR19" s="72"/>
      <c r="AS19" s="72"/>
      <c r="AT19" s="72"/>
      <c r="AU19" s="72"/>
    </row>
    <row r="20" spans="1:66" ht="14.1" customHeight="1">
      <c r="B20" s="283"/>
      <c r="C20" s="1020" t="s">
        <v>1243</v>
      </c>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c r="AO20" s="72"/>
      <c r="AP20" s="72"/>
      <c r="AQ20" s="72"/>
      <c r="AR20" s="72"/>
      <c r="AS20" s="72"/>
      <c r="AT20" s="72"/>
      <c r="AU20" s="72"/>
    </row>
    <row r="21" spans="1:66" s="201" customFormat="1" ht="14.1" customHeight="1">
      <c r="A21" s="206"/>
      <c r="B21" s="204"/>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72" customFormat="1" ht="15.95" customHeight="1">
      <c r="A22" s="363"/>
      <c r="B22" s="379" t="s">
        <v>65</v>
      </c>
      <c r="C22" s="991" t="s">
        <v>1168</v>
      </c>
      <c r="D22" s="991"/>
      <c r="E22" s="991"/>
      <c r="F22" s="991"/>
      <c r="G22" s="991"/>
      <c r="H22" s="991"/>
      <c r="I22" s="991"/>
      <c r="J22" s="991"/>
      <c r="K22" s="991"/>
      <c r="L22" s="991"/>
      <c r="M22" s="991"/>
      <c r="N22" s="991"/>
      <c r="O22" s="991"/>
      <c r="P22" s="991"/>
      <c r="Q22" s="991"/>
      <c r="R22" s="991"/>
      <c r="S22" s="991"/>
      <c r="T22" s="991"/>
      <c r="U22" s="991"/>
      <c r="V22" s="991"/>
      <c r="W22" s="991"/>
      <c r="X22" s="991"/>
      <c r="Y22" s="991"/>
      <c r="Z22" s="991"/>
      <c r="AA22" s="991"/>
      <c r="AB22" s="991"/>
      <c r="AC22" s="991"/>
      <c r="AD22" s="991"/>
      <c r="AE22" s="991"/>
      <c r="AF22" s="991"/>
      <c r="AG22" s="197"/>
      <c r="AH22" s="198"/>
      <c r="AI22" s="207"/>
      <c r="AJ22" s="207"/>
      <c r="AK22" s="198"/>
      <c r="AL22" s="198"/>
      <c r="AM22" s="198"/>
      <c r="AN22" s="315"/>
      <c r="AO22" s="252"/>
      <c r="AP22" s="252"/>
      <c r="AQ22" s="252"/>
      <c r="AR22" s="252"/>
      <c r="AS22" s="252"/>
      <c r="AT22" s="252"/>
      <c r="AU22" s="252"/>
      <c r="AV22" s="315"/>
      <c r="AW22" s="315"/>
      <c r="AX22" s="315"/>
      <c r="AY22" s="315"/>
      <c r="AZ22" s="315"/>
      <c r="BA22" s="315"/>
      <c r="BB22" s="315"/>
      <c r="BC22" s="315"/>
      <c r="BD22" s="315"/>
      <c r="BE22" s="315"/>
      <c r="BF22" s="315"/>
      <c r="BG22" s="315"/>
      <c r="BH22" s="315"/>
      <c r="BI22" s="315"/>
      <c r="BJ22" s="315"/>
      <c r="BK22" s="315"/>
      <c r="BL22" s="315"/>
      <c r="BM22" s="315"/>
      <c r="BN22" s="315"/>
    </row>
    <row r="23" spans="1:66" ht="12" customHeight="1">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O23" s="72"/>
      <c r="AP23" s="72"/>
      <c r="AQ23" s="72"/>
      <c r="AR23" s="72"/>
      <c r="AS23" s="72"/>
      <c r="AT23" s="72"/>
      <c r="AU23" s="72"/>
    </row>
    <row r="24" spans="1:66" s="201" customFormat="1" ht="12"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71" t="s">
        <v>581</v>
      </c>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71"/>
      <c r="B26" s="204"/>
      <c r="C26" s="204"/>
      <c r="D26" s="204"/>
      <c r="E26" s="204"/>
      <c r="F26" s="204"/>
      <c r="G26" s="226" t="s">
        <v>516</v>
      </c>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04"/>
      <c r="AF26" s="204"/>
      <c r="AG26" s="204"/>
      <c r="AH26" s="207"/>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994" t="s">
        <v>1069</v>
      </c>
      <c r="C27" s="995"/>
      <c r="D27" s="995"/>
      <c r="E27" s="995"/>
      <c r="F27" s="996"/>
      <c r="G27" s="733" t="s">
        <v>582</v>
      </c>
      <c r="H27" s="734"/>
      <c r="I27" s="735"/>
      <c r="J27" s="1319" t="s">
        <v>583</v>
      </c>
      <c r="K27" s="1320"/>
      <c r="L27" s="1321" t="s">
        <v>584</v>
      </c>
      <c r="M27" s="1321"/>
      <c r="N27" s="1319" t="s">
        <v>585</v>
      </c>
      <c r="O27" s="1320"/>
      <c r="P27" s="51" t="s">
        <v>586</v>
      </c>
      <c r="Q27" s="52"/>
      <c r="R27" s="52"/>
      <c r="S27" s="52"/>
      <c r="T27" s="52"/>
      <c r="U27" s="52"/>
      <c r="V27" s="52"/>
      <c r="W27" s="53"/>
      <c r="X27" s="959" t="s">
        <v>587</v>
      </c>
      <c r="Y27" s="960"/>
      <c r="Z27" s="960"/>
      <c r="AA27" s="960"/>
      <c r="AB27" s="960"/>
      <c r="AC27" s="960"/>
      <c r="AD27" s="961"/>
      <c r="AE27" s="204"/>
      <c r="AF27" s="204"/>
      <c r="AG27" s="204"/>
      <c r="AH27" s="207"/>
      <c r="AI27" s="207"/>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1325"/>
      <c r="C28" s="1326"/>
      <c r="D28" s="1326"/>
      <c r="E28" s="1326"/>
      <c r="F28" s="1327"/>
      <c r="G28" s="736"/>
      <c r="H28" s="737"/>
      <c r="I28" s="738"/>
      <c r="J28" s="733"/>
      <c r="K28" s="735"/>
      <c r="L28" s="734"/>
      <c r="M28" s="734"/>
      <c r="N28" s="733"/>
      <c r="O28" s="735"/>
      <c r="P28" s="959" t="s">
        <v>588</v>
      </c>
      <c r="Q28" s="961"/>
      <c r="R28" s="959" t="s">
        <v>589</v>
      </c>
      <c r="S28" s="961"/>
      <c r="T28" s="959" t="s">
        <v>590</v>
      </c>
      <c r="U28" s="961"/>
      <c r="V28" s="959" t="s">
        <v>303</v>
      </c>
      <c r="W28" s="961"/>
      <c r="X28" s="1322"/>
      <c r="Y28" s="1323"/>
      <c r="Z28" s="1323"/>
      <c r="AA28" s="1323"/>
      <c r="AB28" s="1323"/>
      <c r="AC28" s="1323"/>
      <c r="AD28" s="1324"/>
      <c r="AE28" s="204"/>
      <c r="AF28" s="204"/>
      <c r="AG28" s="204"/>
      <c r="AH28" s="207"/>
      <c r="AI28" s="207"/>
      <c r="AJ28" s="207"/>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325"/>
      <c r="C29" s="1326"/>
      <c r="D29" s="1326"/>
      <c r="E29" s="1326"/>
      <c r="F29" s="1327"/>
      <c r="G29" s="380"/>
      <c r="H29" s="381"/>
      <c r="I29" s="56" t="s">
        <v>591</v>
      </c>
      <c r="J29" s="380" t="s">
        <v>592</v>
      </c>
      <c r="K29" s="382"/>
      <c r="L29" s="380" t="s">
        <v>592</v>
      </c>
      <c r="M29" s="382"/>
      <c r="N29" s="380" t="s">
        <v>592</v>
      </c>
      <c r="O29" s="382"/>
      <c r="P29" s="380" t="s">
        <v>592</v>
      </c>
      <c r="Q29" s="382"/>
      <c r="R29" s="380" t="s">
        <v>592</v>
      </c>
      <c r="S29" s="382"/>
      <c r="T29" s="380" t="s">
        <v>592</v>
      </c>
      <c r="U29" s="382"/>
      <c r="V29" s="380" t="s">
        <v>592</v>
      </c>
      <c r="W29" s="382"/>
      <c r="X29" s="15"/>
      <c r="Y29" s="35"/>
      <c r="Z29" s="35"/>
      <c r="AA29" s="35"/>
      <c r="AB29" s="35"/>
      <c r="AC29" s="35"/>
      <c r="AD29" s="56" t="s">
        <v>593</v>
      </c>
      <c r="AE29" s="204"/>
      <c r="AF29" s="204"/>
      <c r="AG29" s="204"/>
      <c r="AH29" s="207"/>
      <c r="AI29" s="207"/>
      <c r="AJ29" s="207"/>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997"/>
      <c r="C30" s="998"/>
      <c r="D30" s="998"/>
      <c r="E30" s="998"/>
      <c r="F30" s="999"/>
      <c r="G30" s="265"/>
      <c r="H30" s="266" t="s">
        <v>856</v>
      </c>
      <c r="I30" s="383"/>
      <c r="J30" s="265" t="s">
        <v>857</v>
      </c>
      <c r="K30" s="267"/>
      <c r="L30" s="265" t="s">
        <v>858</v>
      </c>
      <c r="M30" s="267"/>
      <c r="N30" s="265" t="s">
        <v>859</v>
      </c>
      <c r="O30" s="267"/>
      <c r="P30" s="265" t="s">
        <v>860</v>
      </c>
      <c r="Q30" s="267"/>
      <c r="R30" s="265" t="s">
        <v>861</v>
      </c>
      <c r="S30" s="267"/>
      <c r="T30" s="265" t="s">
        <v>941</v>
      </c>
      <c r="U30" s="267"/>
      <c r="V30" s="265" t="s">
        <v>942</v>
      </c>
      <c r="W30" s="267"/>
      <c r="X30" s="265" t="s">
        <v>943</v>
      </c>
      <c r="Y30" s="266"/>
      <c r="Z30" s="266"/>
      <c r="AA30" s="266"/>
      <c r="AB30" s="266"/>
      <c r="AC30" s="266"/>
      <c r="AD30" s="267"/>
      <c r="AE30" s="204"/>
      <c r="AF30" s="204"/>
      <c r="AG30" s="204"/>
      <c r="AH30" s="207"/>
      <c r="AI30" s="207"/>
      <c r="AJ30" s="207"/>
      <c r="AK30" s="69"/>
      <c r="AL30" s="69"/>
      <c r="AM30" s="69"/>
      <c r="AN30" s="72"/>
      <c r="AO30" s="63"/>
      <c r="AP30" s="63"/>
      <c r="AQ30" s="63"/>
      <c r="AR30" s="63"/>
      <c r="AS30" s="63"/>
      <c r="AT30" s="63"/>
      <c r="AU30" s="63"/>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719" t="s">
        <v>534</v>
      </c>
      <c r="C31" s="720"/>
      <c r="D31" s="720"/>
      <c r="E31" s="720"/>
      <c r="F31" s="720"/>
      <c r="G31" s="755"/>
      <c r="H31" s="756"/>
      <c r="I31" s="763"/>
      <c r="J31" s="755"/>
      <c r="K31" s="757"/>
      <c r="L31" s="761"/>
      <c r="M31" s="757"/>
      <c r="N31" s="761"/>
      <c r="O31" s="757"/>
      <c r="P31" s="761"/>
      <c r="Q31" s="757"/>
      <c r="R31" s="761"/>
      <c r="S31" s="757"/>
      <c r="T31" s="761"/>
      <c r="U31" s="757"/>
      <c r="V31" s="761"/>
      <c r="W31" s="763"/>
      <c r="X31" s="755"/>
      <c r="Y31" s="756"/>
      <c r="Z31" s="756"/>
      <c r="AA31" s="756"/>
      <c r="AB31" s="756"/>
      <c r="AC31" s="756"/>
      <c r="AD31" s="763"/>
      <c r="AE31" s="204"/>
      <c r="AF31" s="204"/>
      <c r="AG31" s="204"/>
      <c r="AH31" s="207"/>
      <c r="AI31" s="207"/>
      <c r="AJ31" s="207"/>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716"/>
      <c r="C32" s="717"/>
      <c r="D32" s="717"/>
      <c r="E32" s="717"/>
      <c r="F32" s="717"/>
      <c r="G32" s="758"/>
      <c r="H32" s="759"/>
      <c r="I32" s="764"/>
      <c r="J32" s="758"/>
      <c r="K32" s="760"/>
      <c r="L32" s="762"/>
      <c r="M32" s="760"/>
      <c r="N32" s="762"/>
      <c r="O32" s="760"/>
      <c r="P32" s="762"/>
      <c r="Q32" s="760"/>
      <c r="R32" s="762"/>
      <c r="S32" s="760"/>
      <c r="T32" s="762"/>
      <c r="U32" s="760"/>
      <c r="V32" s="762"/>
      <c r="W32" s="764"/>
      <c r="X32" s="758"/>
      <c r="Y32" s="759"/>
      <c r="Z32" s="759"/>
      <c r="AA32" s="759"/>
      <c r="AB32" s="759"/>
      <c r="AC32" s="759"/>
      <c r="AD32" s="764"/>
      <c r="AE32" s="204"/>
      <c r="AF32" s="204"/>
      <c r="AG32" s="204"/>
      <c r="AH32" s="207"/>
      <c r="AI32" s="207"/>
      <c r="AJ32" s="207"/>
      <c r="AK32" s="69"/>
      <c r="AL32" s="69"/>
      <c r="AM32" s="69"/>
      <c r="AN32" s="72"/>
      <c r="AO32" s="63"/>
      <c r="AP32" s="63"/>
      <c r="AQ32" s="63"/>
      <c r="AR32" s="63"/>
      <c r="AS32" s="63"/>
      <c r="AT32" s="63"/>
      <c r="AU32" s="63"/>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5"/>
      <c r="AI33" s="207"/>
      <c r="AJ33" s="207"/>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70"/>
      <c r="AC34" s="70"/>
      <c r="AD34" s="70"/>
      <c r="AE34" s="70"/>
      <c r="AF34" s="70"/>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ht="15" customHeight="1">
      <c r="B35" s="283" t="s">
        <v>12</v>
      </c>
      <c r="C35" s="889" t="s">
        <v>1169</v>
      </c>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89"/>
      <c r="AO35" s="72"/>
      <c r="AP35" s="72"/>
      <c r="AQ35" s="72"/>
      <c r="AR35" s="72"/>
      <c r="AS35" s="72"/>
      <c r="AT35" s="72"/>
      <c r="AU35" s="72"/>
    </row>
    <row r="36" spans="1:66" ht="15" customHeight="1">
      <c r="B36" s="283" t="s">
        <v>13</v>
      </c>
      <c r="C36" s="1020" t="s">
        <v>1245</v>
      </c>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O36" s="72"/>
      <c r="AP36" s="72"/>
      <c r="AQ36" s="72"/>
      <c r="AR36" s="72"/>
      <c r="AS36" s="72"/>
      <c r="AT36" s="72"/>
      <c r="AU36" s="72"/>
    </row>
    <row r="37" spans="1:66" ht="15" customHeight="1">
      <c r="B37" s="283" t="s">
        <v>64</v>
      </c>
      <c r="C37" s="1020" t="s">
        <v>1246</v>
      </c>
      <c r="D37" s="889"/>
      <c r="E37" s="889"/>
      <c r="F37" s="889"/>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c r="AF37" s="889"/>
      <c r="AO37" s="72"/>
      <c r="AP37" s="72"/>
      <c r="AQ37" s="72"/>
      <c r="AR37" s="72"/>
      <c r="AS37" s="72"/>
      <c r="AT37" s="72"/>
      <c r="AU37" s="72"/>
    </row>
    <row r="38" spans="1:66" s="201" customFormat="1" ht="15" customHeight="1">
      <c r="A38" s="206"/>
      <c r="B38" s="204"/>
      <c r="C38" s="889"/>
      <c r="D38" s="889"/>
      <c r="E38" s="889"/>
      <c r="F38" s="889"/>
      <c r="G38" s="889"/>
      <c r="H38" s="889"/>
      <c r="I38" s="889"/>
      <c r="J38" s="889"/>
      <c r="K38" s="889"/>
      <c r="L38" s="889"/>
      <c r="M38" s="889"/>
      <c r="N38" s="889"/>
      <c r="O38" s="889"/>
      <c r="P38" s="889"/>
      <c r="Q38" s="889"/>
      <c r="R38" s="889"/>
      <c r="S38" s="889"/>
      <c r="T38" s="889"/>
      <c r="U38" s="889"/>
      <c r="V38" s="889"/>
      <c r="W38" s="889"/>
      <c r="X38" s="889"/>
      <c r="Y38" s="889"/>
      <c r="Z38" s="889"/>
      <c r="AA38" s="889"/>
      <c r="AB38" s="889"/>
      <c r="AC38" s="889"/>
      <c r="AD38" s="889"/>
      <c r="AE38" s="889"/>
      <c r="AF38" s="889"/>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ht="15" customHeight="1">
      <c r="B39" s="283" t="s">
        <v>65</v>
      </c>
      <c r="C39" s="1020" t="s">
        <v>1247</v>
      </c>
      <c r="D39" s="889"/>
      <c r="E39" s="889"/>
      <c r="F39" s="889"/>
      <c r="G39" s="889"/>
      <c r="H39" s="889"/>
      <c r="I39" s="889"/>
      <c r="J39" s="889"/>
      <c r="K39" s="889"/>
      <c r="L39" s="889"/>
      <c r="M39" s="889"/>
      <c r="N39" s="889"/>
      <c r="O39" s="889"/>
      <c r="P39" s="889"/>
      <c r="Q39" s="889"/>
      <c r="R39" s="889"/>
      <c r="S39" s="889"/>
      <c r="T39" s="889"/>
      <c r="U39" s="889"/>
      <c r="V39" s="889"/>
      <c r="W39" s="889"/>
      <c r="X39" s="889"/>
      <c r="Y39" s="889"/>
      <c r="Z39" s="889"/>
      <c r="AA39" s="889"/>
      <c r="AB39" s="889"/>
      <c r="AC39" s="889"/>
      <c r="AD39" s="889"/>
      <c r="AE39" s="889"/>
      <c r="AF39" s="889"/>
      <c r="AO39" s="72"/>
      <c r="AP39" s="72"/>
      <c r="AQ39" s="72"/>
      <c r="AR39" s="72"/>
      <c r="AS39" s="72"/>
      <c r="AT39" s="72"/>
      <c r="AU39" s="72"/>
    </row>
    <row r="40" spans="1:66" s="201" customFormat="1" ht="15" customHeight="1">
      <c r="A40" s="75"/>
      <c r="B40" s="283" t="s">
        <v>66</v>
      </c>
      <c r="C40" s="889" t="s">
        <v>594</v>
      </c>
      <c r="D40" s="889"/>
      <c r="E40" s="889"/>
      <c r="F40" s="889"/>
      <c r="G40" s="889"/>
      <c r="H40" s="889"/>
      <c r="I40" s="889"/>
      <c r="J40" s="889"/>
      <c r="K40" s="889"/>
      <c r="L40" s="889"/>
      <c r="M40" s="889"/>
      <c r="N40" s="889"/>
      <c r="O40" s="889"/>
      <c r="P40" s="889"/>
      <c r="Q40" s="889"/>
      <c r="R40" s="889"/>
      <c r="S40" s="889"/>
      <c r="T40" s="889"/>
      <c r="U40" s="889"/>
      <c r="V40" s="889"/>
      <c r="W40" s="889"/>
      <c r="X40" s="889"/>
      <c r="Y40" s="889"/>
      <c r="Z40" s="889"/>
      <c r="AA40" s="889"/>
      <c r="AB40" s="889"/>
      <c r="AC40" s="889"/>
      <c r="AD40" s="889"/>
      <c r="AE40" s="889"/>
      <c r="AF40" s="889"/>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889"/>
      <c r="D41" s="889"/>
      <c r="E41" s="889"/>
      <c r="F41" s="889"/>
      <c r="G41" s="889"/>
      <c r="H41" s="889"/>
      <c r="I41" s="889"/>
      <c r="J41" s="889"/>
      <c r="K41" s="889"/>
      <c r="L41" s="889"/>
      <c r="M41" s="889"/>
      <c r="N41" s="889"/>
      <c r="O41" s="889"/>
      <c r="P41" s="889"/>
      <c r="Q41" s="889"/>
      <c r="R41" s="889"/>
      <c r="S41" s="889"/>
      <c r="T41" s="889"/>
      <c r="U41" s="889"/>
      <c r="V41" s="889"/>
      <c r="W41" s="889"/>
      <c r="X41" s="889"/>
      <c r="Y41" s="889"/>
      <c r="Z41" s="889"/>
      <c r="AA41" s="889"/>
      <c r="AB41" s="889"/>
      <c r="AC41" s="889"/>
      <c r="AD41" s="889"/>
      <c r="AE41" s="889"/>
      <c r="AF41" s="889"/>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9" customHeight="1">
      <c r="A42" s="206"/>
      <c r="B42" s="204"/>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9" customHeight="1">
      <c r="A43" s="206"/>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6">
    <mergeCell ref="C20:AF21"/>
    <mergeCell ref="C22:AF22"/>
    <mergeCell ref="B27:F30"/>
    <mergeCell ref="G27:I28"/>
    <mergeCell ref="B3:G4"/>
    <mergeCell ref="B5:G6"/>
    <mergeCell ref="B7:G8"/>
    <mergeCell ref="C11:AF13"/>
    <mergeCell ref="C15:AF18"/>
    <mergeCell ref="H5:L6"/>
    <mergeCell ref="H7:L8"/>
    <mergeCell ref="M5:S6"/>
    <mergeCell ref="M7:S8"/>
    <mergeCell ref="R28:S28"/>
    <mergeCell ref="C39:AF39"/>
    <mergeCell ref="X31:AD32"/>
    <mergeCell ref="V31:W32"/>
    <mergeCell ref="T31:U32"/>
    <mergeCell ref="L27:M28"/>
    <mergeCell ref="X27:AD28"/>
    <mergeCell ref="C40:AF41"/>
    <mergeCell ref="T28:U28"/>
    <mergeCell ref="V28:W28"/>
    <mergeCell ref="B31:F32"/>
    <mergeCell ref="C35:AF35"/>
    <mergeCell ref="C36:AF36"/>
    <mergeCell ref="C37:AF38"/>
    <mergeCell ref="G31:I32"/>
    <mergeCell ref="J31:K32"/>
    <mergeCell ref="L31:M32"/>
    <mergeCell ref="N31:O32"/>
    <mergeCell ref="P31:Q32"/>
    <mergeCell ref="R31:S32"/>
    <mergeCell ref="J27:K28"/>
    <mergeCell ref="N27:O28"/>
    <mergeCell ref="P28:Q28"/>
  </mergeCells>
  <phoneticPr fontId="2"/>
  <conditionalFormatting sqref="H5:S8">
    <cfRule type="cellIs" dxfId="834" priority="2" operator="notEqual">
      <formula>""</formula>
    </cfRule>
  </conditionalFormatting>
  <conditionalFormatting sqref="G31:AD32">
    <cfRule type="cellIs" dxfId="833" priority="1"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H5:S8 G31:AD32" xr:uid="{EE6DF231-461D-49DC-ACA8-BE81D6C21094}">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997F5-85CD-428A-AE0E-11E9FAF08B2B}">
  <sheetPr codeName="Sheet32"/>
  <dimension ref="A1:BN49"/>
  <sheetViews>
    <sheetView showGridLines="0" view="pageBreakPreview" zoomScaleNormal="100" zoomScaleSheetLayoutView="100" workbookViewId="0">
      <selection activeCell="G7" sqref="G7:I8"/>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1" t="s">
        <v>595</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71"/>
      <c r="B2" s="204"/>
      <c r="C2" s="204"/>
      <c r="D2" s="204"/>
      <c r="E2" s="204"/>
      <c r="F2" s="204"/>
      <c r="G2" s="223" t="s">
        <v>516</v>
      </c>
      <c r="H2" s="223"/>
      <c r="I2" s="223"/>
      <c r="J2" s="223"/>
      <c r="K2" s="223"/>
      <c r="L2" s="223"/>
      <c r="M2" s="223"/>
      <c r="N2" s="223"/>
      <c r="O2" s="223"/>
      <c r="P2" s="223"/>
      <c r="Q2" s="223"/>
      <c r="R2" s="223"/>
      <c r="S2" s="223"/>
      <c r="T2" s="223"/>
      <c r="U2" s="223"/>
      <c r="V2" s="223"/>
      <c r="W2" s="223"/>
      <c r="X2" s="223"/>
      <c r="Y2" s="223"/>
      <c r="Z2" s="223"/>
      <c r="AA2" s="223"/>
      <c r="AB2" s="223"/>
      <c r="AC2" s="223"/>
      <c r="AD2" s="204"/>
      <c r="AE2" s="204"/>
      <c r="AF2" s="204"/>
      <c r="AG2" s="207"/>
      <c r="AH2" s="207"/>
      <c r="AI2" s="69"/>
      <c r="AJ2" s="69"/>
      <c r="AK2" s="69"/>
      <c r="AL2" s="69"/>
      <c r="AM2" s="72"/>
      <c r="AN2" s="63"/>
      <c r="AO2" s="63"/>
      <c r="AP2" s="63"/>
      <c r="AQ2" s="63"/>
      <c r="AR2" s="63"/>
      <c r="AS2" s="63"/>
      <c r="AT2" s="63"/>
      <c r="AU2" s="72"/>
      <c r="AV2" s="72"/>
      <c r="AW2" s="72"/>
      <c r="AX2" s="72"/>
      <c r="AY2" s="72"/>
      <c r="AZ2" s="72"/>
      <c r="BA2" s="72"/>
      <c r="BB2" s="72"/>
      <c r="BC2" s="72"/>
      <c r="BD2" s="72"/>
      <c r="BE2" s="72"/>
      <c r="BF2" s="72"/>
      <c r="BG2" s="72"/>
      <c r="BH2" s="72"/>
      <c r="BI2" s="72"/>
      <c r="BJ2" s="72"/>
      <c r="BK2" s="72"/>
      <c r="BL2" s="72"/>
      <c r="BM2" s="72"/>
    </row>
    <row r="3" spans="1:66" s="201" customFormat="1" ht="15" customHeight="1">
      <c r="A3" s="206"/>
      <c r="B3" s="994" t="s">
        <v>1069</v>
      </c>
      <c r="C3" s="995"/>
      <c r="D3" s="995"/>
      <c r="E3" s="995"/>
      <c r="F3" s="996"/>
      <c r="G3" s="733" t="s">
        <v>582</v>
      </c>
      <c r="H3" s="734"/>
      <c r="I3" s="735"/>
      <c r="J3" s="1319" t="s">
        <v>583</v>
      </c>
      <c r="K3" s="1320"/>
      <c r="L3" s="1321" t="s">
        <v>584</v>
      </c>
      <c r="M3" s="1321"/>
      <c r="N3" s="1319" t="s">
        <v>585</v>
      </c>
      <c r="O3" s="1320"/>
      <c r="P3" s="51" t="s">
        <v>586</v>
      </c>
      <c r="Q3" s="52"/>
      <c r="R3" s="52"/>
      <c r="S3" s="52"/>
      <c r="T3" s="52"/>
      <c r="U3" s="52"/>
      <c r="V3" s="52"/>
      <c r="W3" s="53"/>
      <c r="X3" s="733" t="s">
        <v>596</v>
      </c>
      <c r="Y3" s="734"/>
      <c r="Z3" s="734"/>
      <c r="AA3" s="734"/>
      <c r="AB3" s="734"/>
      <c r="AC3" s="735"/>
      <c r="AD3" s="204"/>
      <c r="AE3" s="204"/>
      <c r="AF3" s="204"/>
      <c r="AG3" s="207"/>
      <c r="AH3" s="69"/>
      <c r="AI3" s="69"/>
      <c r="AJ3" s="69"/>
      <c r="AK3" s="69"/>
      <c r="AL3" s="69"/>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row>
    <row r="4" spans="1:66" s="201" customFormat="1" ht="15" customHeight="1">
      <c r="A4" s="206"/>
      <c r="B4" s="1325"/>
      <c r="C4" s="1326"/>
      <c r="D4" s="1326"/>
      <c r="E4" s="1326"/>
      <c r="F4" s="1327"/>
      <c r="G4" s="736"/>
      <c r="H4" s="737"/>
      <c r="I4" s="738"/>
      <c r="J4" s="733"/>
      <c r="K4" s="735"/>
      <c r="L4" s="734"/>
      <c r="M4" s="734"/>
      <c r="N4" s="733"/>
      <c r="O4" s="735"/>
      <c r="P4" s="959" t="s">
        <v>588</v>
      </c>
      <c r="Q4" s="961"/>
      <c r="R4" s="959" t="s">
        <v>589</v>
      </c>
      <c r="S4" s="961"/>
      <c r="T4" s="959" t="s">
        <v>590</v>
      </c>
      <c r="U4" s="961"/>
      <c r="V4" s="959" t="s">
        <v>303</v>
      </c>
      <c r="W4" s="961"/>
      <c r="X4" s="736"/>
      <c r="Y4" s="737"/>
      <c r="Z4" s="737"/>
      <c r="AA4" s="737"/>
      <c r="AB4" s="737"/>
      <c r="AC4" s="738"/>
      <c r="AD4" s="204"/>
      <c r="AE4" s="204"/>
      <c r="AF4" s="204"/>
      <c r="AG4" s="207"/>
      <c r="AH4" s="207"/>
      <c r="AI4" s="207"/>
      <c r="AJ4" s="69"/>
      <c r="AK4" s="69"/>
      <c r="AL4" s="69"/>
      <c r="AM4" s="72"/>
      <c r="AN4" s="63"/>
      <c r="AO4" s="63"/>
      <c r="AP4" s="63"/>
      <c r="AQ4" s="63"/>
      <c r="AR4" s="63"/>
      <c r="AS4" s="63"/>
      <c r="AT4" s="63"/>
      <c r="AU4" s="72"/>
      <c r="AV4" s="72"/>
      <c r="AW4" s="72"/>
      <c r="AX4" s="72"/>
      <c r="AY4" s="72"/>
      <c r="AZ4" s="72"/>
      <c r="BA4" s="72"/>
      <c r="BB4" s="72"/>
      <c r="BC4" s="72"/>
      <c r="BD4" s="72"/>
      <c r="BE4" s="72"/>
      <c r="BF4" s="72"/>
      <c r="BG4" s="72"/>
      <c r="BH4" s="72"/>
      <c r="BI4" s="72"/>
      <c r="BJ4" s="72"/>
      <c r="BK4" s="72"/>
      <c r="BL4" s="72"/>
      <c r="BM4" s="72"/>
    </row>
    <row r="5" spans="1:66" s="201" customFormat="1" ht="15" customHeight="1">
      <c r="A5" s="206"/>
      <c r="B5" s="1325"/>
      <c r="C5" s="1326"/>
      <c r="D5" s="1326"/>
      <c r="E5" s="1326"/>
      <c r="F5" s="1327"/>
      <c r="G5" s="380"/>
      <c r="H5" s="381"/>
      <c r="I5" s="56" t="s">
        <v>591</v>
      </c>
      <c r="J5" s="380" t="s">
        <v>592</v>
      </c>
      <c r="K5" s="382"/>
      <c r="L5" s="380" t="s">
        <v>592</v>
      </c>
      <c r="M5" s="382"/>
      <c r="N5" s="380" t="s">
        <v>592</v>
      </c>
      <c r="O5" s="382"/>
      <c r="P5" s="380" t="s">
        <v>592</v>
      </c>
      <c r="Q5" s="382"/>
      <c r="R5" s="380" t="s">
        <v>592</v>
      </c>
      <c r="S5" s="382"/>
      <c r="T5" s="380" t="s">
        <v>592</v>
      </c>
      <c r="U5" s="382"/>
      <c r="V5" s="380" t="s">
        <v>592</v>
      </c>
      <c r="W5" s="382"/>
      <c r="X5" s="15"/>
      <c r="Y5" s="35"/>
      <c r="Z5" s="35"/>
      <c r="AA5" s="35"/>
      <c r="AB5" s="35"/>
      <c r="AC5" s="56" t="s">
        <v>593</v>
      </c>
      <c r="AD5" s="204"/>
      <c r="AE5" s="204"/>
      <c r="AF5" s="204"/>
      <c r="AG5" s="207"/>
      <c r="AH5" s="207"/>
      <c r="AI5" s="207"/>
      <c r="AJ5" s="69"/>
      <c r="AK5" s="69"/>
      <c r="AL5" s="69"/>
      <c r="AM5" s="72"/>
      <c r="AN5" s="63"/>
      <c r="AO5" s="63"/>
      <c r="AP5" s="63"/>
      <c r="AQ5" s="63"/>
      <c r="AR5" s="63"/>
      <c r="AS5" s="63"/>
      <c r="AT5" s="63"/>
      <c r="AU5" s="72"/>
      <c r="AV5" s="72"/>
      <c r="AW5" s="72"/>
      <c r="AX5" s="72"/>
      <c r="AY5" s="72"/>
      <c r="AZ5" s="72"/>
      <c r="BA5" s="72"/>
      <c r="BB5" s="72"/>
      <c r="BC5" s="72"/>
      <c r="BD5" s="72"/>
      <c r="BE5" s="72"/>
      <c r="BF5" s="72"/>
      <c r="BG5" s="72"/>
      <c r="BH5" s="72"/>
      <c r="BI5" s="72"/>
      <c r="BJ5" s="72"/>
      <c r="BK5" s="72"/>
      <c r="BL5" s="72"/>
      <c r="BM5" s="72"/>
    </row>
    <row r="6" spans="1:66" s="201" customFormat="1" ht="15" customHeight="1">
      <c r="A6" s="206"/>
      <c r="B6" s="997"/>
      <c r="C6" s="998"/>
      <c r="D6" s="998"/>
      <c r="E6" s="998"/>
      <c r="F6" s="999"/>
      <c r="G6" s="265"/>
      <c r="H6" s="266" t="s">
        <v>856</v>
      </c>
      <c r="I6" s="383"/>
      <c r="J6" s="265" t="s">
        <v>857</v>
      </c>
      <c r="K6" s="267"/>
      <c r="L6" s="265" t="s">
        <v>858</v>
      </c>
      <c r="M6" s="267"/>
      <c r="N6" s="265" t="s">
        <v>859</v>
      </c>
      <c r="O6" s="267"/>
      <c r="P6" s="265" t="s">
        <v>860</v>
      </c>
      <c r="Q6" s="267"/>
      <c r="R6" s="265" t="s">
        <v>861</v>
      </c>
      <c r="S6" s="267"/>
      <c r="T6" s="265" t="s">
        <v>941</v>
      </c>
      <c r="U6" s="267"/>
      <c r="V6" s="265" t="s">
        <v>942</v>
      </c>
      <c r="W6" s="267"/>
      <c r="X6" s="265" t="s">
        <v>943</v>
      </c>
      <c r="Y6" s="266"/>
      <c r="Z6" s="266"/>
      <c r="AA6" s="266"/>
      <c r="AB6" s="266"/>
      <c r="AC6" s="267"/>
      <c r="AD6" s="204"/>
      <c r="AE6" s="204"/>
      <c r="AF6" s="204"/>
      <c r="AG6" s="207"/>
      <c r="AH6" s="207"/>
      <c r="AI6" s="207"/>
      <c r="AJ6" s="69"/>
      <c r="AK6" s="69"/>
      <c r="AL6" s="69"/>
      <c r="AM6" s="72"/>
      <c r="AN6" s="63"/>
      <c r="AO6" s="63"/>
      <c r="AP6" s="63"/>
      <c r="AQ6" s="63"/>
      <c r="AR6" s="63"/>
      <c r="AS6" s="63"/>
      <c r="AT6" s="63"/>
      <c r="AU6" s="72"/>
      <c r="AV6" s="72"/>
      <c r="AW6" s="72"/>
      <c r="AX6" s="72"/>
      <c r="AY6" s="72"/>
      <c r="AZ6" s="72"/>
      <c r="BA6" s="72"/>
      <c r="BB6" s="72"/>
      <c r="BC6" s="72"/>
      <c r="BD6" s="72"/>
      <c r="BE6" s="72"/>
      <c r="BF6" s="72"/>
      <c r="BG6" s="72"/>
      <c r="BH6" s="72"/>
      <c r="BI6" s="72"/>
      <c r="BJ6" s="72"/>
      <c r="BK6" s="72"/>
      <c r="BL6" s="72"/>
      <c r="BM6" s="72"/>
    </row>
    <row r="7" spans="1:66" s="201" customFormat="1" ht="15" customHeight="1">
      <c r="A7" s="206"/>
      <c r="B7" s="719" t="s">
        <v>534</v>
      </c>
      <c r="C7" s="720"/>
      <c r="D7" s="720"/>
      <c r="E7" s="720"/>
      <c r="F7" s="720"/>
      <c r="G7" s="755"/>
      <c r="H7" s="756"/>
      <c r="I7" s="763"/>
      <c r="J7" s="755"/>
      <c r="K7" s="757"/>
      <c r="L7" s="761"/>
      <c r="M7" s="757"/>
      <c r="N7" s="761"/>
      <c r="O7" s="757"/>
      <c r="P7" s="761"/>
      <c r="Q7" s="757"/>
      <c r="R7" s="761"/>
      <c r="S7" s="757"/>
      <c r="T7" s="761"/>
      <c r="U7" s="757"/>
      <c r="V7" s="761"/>
      <c r="W7" s="763"/>
      <c r="X7" s="755"/>
      <c r="Y7" s="756"/>
      <c r="Z7" s="756"/>
      <c r="AA7" s="756"/>
      <c r="AB7" s="756"/>
      <c r="AC7" s="763"/>
      <c r="AD7" s="204"/>
      <c r="AE7" s="204"/>
      <c r="AF7" s="204"/>
      <c r="AG7" s="207"/>
      <c r="AH7" s="207"/>
      <c r="AI7" s="207"/>
      <c r="AJ7" s="69"/>
      <c r="AK7" s="69"/>
      <c r="AL7" s="69"/>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row>
    <row r="8" spans="1:66" s="201" customFormat="1" ht="15" customHeight="1">
      <c r="A8" s="206"/>
      <c r="B8" s="716"/>
      <c r="C8" s="717"/>
      <c r="D8" s="717"/>
      <c r="E8" s="717"/>
      <c r="F8" s="717"/>
      <c r="G8" s="758"/>
      <c r="H8" s="759"/>
      <c r="I8" s="764"/>
      <c r="J8" s="758"/>
      <c r="K8" s="760"/>
      <c r="L8" s="762"/>
      <c r="M8" s="760"/>
      <c r="N8" s="762"/>
      <c r="O8" s="760"/>
      <c r="P8" s="762"/>
      <c r="Q8" s="760"/>
      <c r="R8" s="762"/>
      <c r="S8" s="760"/>
      <c r="T8" s="762"/>
      <c r="U8" s="760"/>
      <c r="V8" s="762"/>
      <c r="W8" s="764"/>
      <c r="X8" s="758"/>
      <c r="Y8" s="759"/>
      <c r="Z8" s="759"/>
      <c r="AA8" s="759"/>
      <c r="AB8" s="759"/>
      <c r="AC8" s="764"/>
      <c r="AD8" s="204"/>
      <c r="AE8" s="204"/>
      <c r="AF8" s="204"/>
      <c r="AG8" s="207"/>
      <c r="AH8" s="207"/>
      <c r="AI8" s="207"/>
      <c r="AJ8" s="69"/>
      <c r="AK8" s="69"/>
      <c r="AL8" s="69"/>
      <c r="AM8" s="72"/>
      <c r="AN8" s="63"/>
      <c r="AO8" s="63"/>
      <c r="AP8" s="63"/>
      <c r="AQ8" s="63"/>
      <c r="AR8" s="63"/>
      <c r="AS8" s="63"/>
      <c r="AT8" s="63"/>
      <c r="AU8" s="72"/>
      <c r="AV8" s="72"/>
      <c r="AW8" s="72"/>
      <c r="AX8" s="72"/>
      <c r="AY8" s="72"/>
      <c r="AZ8" s="72"/>
      <c r="BA8" s="72"/>
      <c r="BB8" s="72"/>
      <c r="BC8" s="72"/>
      <c r="BD8" s="72"/>
      <c r="BE8" s="72"/>
      <c r="BF8" s="72"/>
      <c r="BG8" s="72"/>
      <c r="BH8" s="72"/>
      <c r="BI8" s="72"/>
      <c r="BJ8" s="72"/>
      <c r="BK8" s="72"/>
      <c r="BL8" s="72"/>
      <c r="BM8" s="72"/>
    </row>
    <row r="9" spans="1:66"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5"/>
      <c r="AI9" s="207"/>
      <c r="AJ9" s="207"/>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ht="15" customHeight="1">
      <c r="B11" s="283" t="s">
        <v>12</v>
      </c>
      <c r="C11" s="1020" t="s">
        <v>1248</v>
      </c>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O11" s="72"/>
      <c r="AP11" s="72"/>
      <c r="AQ11" s="72"/>
      <c r="AR11" s="72"/>
      <c r="AS11" s="72"/>
      <c r="AT11" s="72"/>
      <c r="AU11" s="72"/>
    </row>
    <row r="12" spans="1:66" s="201" customFormat="1" ht="15" customHeight="1">
      <c r="A12" s="206"/>
      <c r="B12" s="204"/>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ht="15" customHeight="1">
      <c r="B13" s="283" t="s">
        <v>13</v>
      </c>
      <c r="C13" s="1020" t="s">
        <v>1249</v>
      </c>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O13" s="72"/>
      <c r="AP13" s="72"/>
      <c r="AQ13" s="72"/>
      <c r="AR13" s="72"/>
      <c r="AS13" s="72"/>
      <c r="AT13" s="72"/>
      <c r="AU13" s="72"/>
    </row>
    <row r="14" spans="1:66" ht="15" customHeight="1">
      <c r="B14" s="283" t="s">
        <v>64</v>
      </c>
      <c r="C14" s="1328" t="s">
        <v>4027</v>
      </c>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c r="AD14" s="889"/>
      <c r="AE14" s="889"/>
      <c r="AF14" s="889"/>
      <c r="AO14" s="72"/>
      <c r="AP14" s="72"/>
      <c r="AQ14" s="72"/>
      <c r="AR14" s="72"/>
      <c r="AS14" s="72"/>
      <c r="AT14" s="72"/>
      <c r="AU14" s="72"/>
    </row>
    <row r="15" spans="1:66" s="201" customFormat="1" ht="15" customHeight="1">
      <c r="A15" s="206"/>
      <c r="B15" s="204"/>
      <c r="C15" s="889"/>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ht="15" customHeight="1">
      <c r="B16" s="283" t="s">
        <v>65</v>
      </c>
      <c r="C16" s="1020" t="s">
        <v>1250</v>
      </c>
      <c r="D16" s="889"/>
      <c r="E16" s="889"/>
      <c r="F16" s="889"/>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O16" s="72"/>
      <c r="AP16" s="72"/>
      <c r="AQ16" s="72"/>
      <c r="AR16" s="72"/>
      <c r="AS16" s="72"/>
      <c r="AT16" s="72"/>
      <c r="AU16" s="72"/>
    </row>
    <row r="17" spans="1:66" s="201" customFormat="1" ht="15" customHeight="1">
      <c r="A17" s="75"/>
      <c r="B17" s="283" t="s">
        <v>66</v>
      </c>
      <c r="C17" s="889" t="s">
        <v>594</v>
      </c>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889"/>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71" t="s">
        <v>597</v>
      </c>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7"/>
      <c r="AI21" s="207"/>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107" t="s">
        <v>598</v>
      </c>
      <c r="C22" s="99"/>
      <c r="D22" s="99"/>
      <c r="E22" s="99"/>
      <c r="F22" s="99"/>
      <c r="G22" s="99"/>
      <c r="H22" s="99"/>
      <c r="I22" s="99"/>
      <c r="J22" s="99"/>
      <c r="K22" s="99"/>
      <c r="L22" s="99"/>
      <c r="M22" s="99"/>
      <c r="N22" s="99"/>
      <c r="O22" s="77"/>
      <c r="P22" s="77"/>
      <c r="Q22" s="77"/>
      <c r="R22" s="77"/>
      <c r="S22" s="99"/>
      <c r="T22" s="34"/>
      <c r="U22" s="34"/>
      <c r="V22" s="34"/>
      <c r="W22" s="34"/>
      <c r="X22" s="34"/>
      <c r="Y22" s="34"/>
      <c r="Z22" s="34"/>
      <c r="AA22" s="34"/>
      <c r="AB22" s="34"/>
      <c r="AC22" s="34"/>
      <c r="AD22" s="229"/>
      <c r="AE22" s="204"/>
      <c r="AF22" s="204"/>
      <c r="AG22" s="204"/>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74" t="s">
        <v>599</v>
      </c>
      <c r="C23" s="97"/>
      <c r="D23" s="97"/>
      <c r="E23" s="97"/>
      <c r="F23" s="97"/>
      <c r="G23" s="97"/>
      <c r="H23" s="97"/>
      <c r="I23" s="97"/>
      <c r="J23" s="97"/>
      <c r="K23" s="97"/>
      <c r="L23" s="97"/>
      <c r="M23" s="97"/>
      <c r="N23" s="97"/>
      <c r="O23" s="80"/>
      <c r="P23" s="80"/>
      <c r="Q23" s="80"/>
      <c r="R23" s="80"/>
      <c r="S23" s="97"/>
      <c r="T23" s="35"/>
      <c r="U23" s="35"/>
      <c r="V23" s="35"/>
      <c r="W23" s="35"/>
      <c r="X23" s="35"/>
      <c r="Y23" s="35"/>
      <c r="Z23" s="35"/>
      <c r="AA23" s="35"/>
      <c r="AB23" s="35"/>
      <c r="AC23" s="35"/>
      <c r="AD23" s="232"/>
      <c r="AE23" s="226" t="s">
        <v>101</v>
      </c>
      <c r="AF23" s="223"/>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74" t="s">
        <v>600</v>
      </c>
      <c r="C24" s="97"/>
      <c r="D24" s="97"/>
      <c r="E24" s="97"/>
      <c r="F24" s="97"/>
      <c r="G24" s="97"/>
      <c r="H24" s="97"/>
      <c r="I24" s="97"/>
      <c r="J24" s="97"/>
      <c r="K24" s="97"/>
      <c r="L24" s="97"/>
      <c r="M24" s="97"/>
      <c r="N24" s="97"/>
      <c r="O24" s="80"/>
      <c r="P24" s="80"/>
      <c r="Q24" s="80"/>
      <c r="R24" s="80"/>
      <c r="S24" s="97"/>
      <c r="T24" s="35"/>
      <c r="U24" s="35"/>
      <c r="V24" s="35"/>
      <c r="W24" s="35"/>
      <c r="X24" s="35"/>
      <c r="Y24" s="35"/>
      <c r="Z24" s="35"/>
      <c r="AA24" s="35"/>
      <c r="AB24" s="35"/>
      <c r="AC24" s="35"/>
      <c r="AD24" s="232"/>
      <c r="AE24" s="690"/>
      <c r="AF24" s="691"/>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108" t="s">
        <v>601</v>
      </c>
      <c r="C25" s="100"/>
      <c r="D25" s="100"/>
      <c r="E25" s="100"/>
      <c r="F25" s="100"/>
      <c r="G25" s="100"/>
      <c r="H25" s="100"/>
      <c r="I25" s="100"/>
      <c r="J25" s="100"/>
      <c r="K25" s="100"/>
      <c r="L25" s="100"/>
      <c r="M25" s="100"/>
      <c r="N25" s="100"/>
      <c r="O25" s="83"/>
      <c r="P25" s="83"/>
      <c r="Q25" s="83"/>
      <c r="R25" s="83"/>
      <c r="S25" s="100"/>
      <c r="T25" s="36"/>
      <c r="U25" s="36"/>
      <c r="V25" s="36"/>
      <c r="W25" s="36"/>
      <c r="X25" s="36"/>
      <c r="Y25" s="36"/>
      <c r="Z25" s="36"/>
      <c r="AA25" s="36"/>
      <c r="AB25" s="36"/>
      <c r="AC25" s="36"/>
      <c r="AD25" s="235"/>
      <c r="AE25" s="692"/>
      <c r="AF25" s="693"/>
      <c r="AG25" s="204"/>
      <c r="AH25" s="207"/>
      <c r="AI25" s="207"/>
      <c r="AJ25" s="207"/>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207"/>
      <c r="AJ26" s="207"/>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70"/>
      <c r="AC27" s="70"/>
      <c r="AD27" s="70"/>
      <c r="AE27" s="70"/>
      <c r="AF27" s="70"/>
      <c r="AG27" s="70"/>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c r="B28" s="283"/>
      <c r="C28" s="889" t="s">
        <v>1170</v>
      </c>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O28" s="72"/>
      <c r="AP28" s="72"/>
      <c r="AQ28" s="72"/>
      <c r="AR28" s="72"/>
      <c r="AS28" s="72"/>
      <c r="AT28" s="72"/>
      <c r="AU28" s="72"/>
    </row>
    <row r="29" spans="1:66" s="201" customFormat="1" ht="15" customHeight="1">
      <c r="A29" s="206"/>
      <c r="B29" s="204"/>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71" t="s">
        <v>602</v>
      </c>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54"/>
      <c r="I32" s="204"/>
      <c r="J32" s="204"/>
      <c r="K32" s="204"/>
      <c r="L32" s="204"/>
      <c r="M32" s="204"/>
      <c r="N32" s="204"/>
      <c r="O32" s="204"/>
      <c r="P32" s="204"/>
      <c r="Q32" s="204"/>
      <c r="R32" s="204"/>
      <c r="S32" s="204"/>
      <c r="T32" s="204"/>
      <c r="U32" s="204"/>
      <c r="V32" s="204"/>
      <c r="W32" s="204"/>
      <c r="X32" s="204"/>
      <c r="Y32" s="204"/>
      <c r="Z32" s="204"/>
      <c r="AA32" s="204"/>
      <c r="AB32" s="204"/>
      <c r="AC32" s="204"/>
      <c r="AD32" s="70"/>
      <c r="AE32" s="70"/>
      <c r="AF32" s="70"/>
      <c r="AG32" s="70"/>
      <c r="AH32" s="207"/>
      <c r="AI32" s="69"/>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07" t="s">
        <v>603</v>
      </c>
      <c r="C33" s="34"/>
      <c r="D33" s="34"/>
      <c r="E33" s="34"/>
      <c r="F33" s="34"/>
      <c r="G33" s="34"/>
      <c r="H33" s="34"/>
      <c r="I33" s="34"/>
      <c r="J33" s="34"/>
      <c r="K33" s="34"/>
      <c r="L33" s="34"/>
      <c r="M33" s="34"/>
      <c r="N33" s="34"/>
      <c r="O33" s="34"/>
      <c r="P33" s="34"/>
      <c r="Q33" s="34"/>
      <c r="R33" s="34"/>
      <c r="S33" s="34"/>
      <c r="T33" s="34"/>
      <c r="U33" s="99"/>
      <c r="V33" s="99"/>
      <c r="W33" s="99"/>
      <c r="X33" s="99"/>
      <c r="Y33" s="99"/>
      <c r="Z33" s="99"/>
      <c r="AA33" s="99"/>
      <c r="AB33" s="213"/>
      <c r="AC33" s="70"/>
      <c r="AD33" s="70"/>
      <c r="AE33" s="226" t="s">
        <v>101</v>
      </c>
      <c r="AF33" s="223"/>
      <c r="AG33" s="204"/>
      <c r="AH33" s="69"/>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row>
    <row r="34" spans="1:66" s="201" customFormat="1" ht="15" customHeight="1">
      <c r="A34" s="206"/>
      <c r="B34" s="74" t="s">
        <v>604</v>
      </c>
      <c r="C34" s="35"/>
      <c r="D34" s="35"/>
      <c r="E34" s="35"/>
      <c r="F34" s="35"/>
      <c r="G34" s="35"/>
      <c r="H34" s="35"/>
      <c r="I34" s="35"/>
      <c r="J34" s="35"/>
      <c r="K34" s="35"/>
      <c r="L34" s="35"/>
      <c r="M34" s="35"/>
      <c r="N34" s="35"/>
      <c r="O34" s="35"/>
      <c r="P34" s="35"/>
      <c r="Q34" s="35"/>
      <c r="R34" s="35"/>
      <c r="S34" s="35"/>
      <c r="T34" s="35"/>
      <c r="U34" s="97"/>
      <c r="V34" s="97"/>
      <c r="W34" s="97"/>
      <c r="X34" s="97"/>
      <c r="Y34" s="97"/>
      <c r="Z34" s="97"/>
      <c r="AA34" s="97"/>
      <c r="AB34" s="214"/>
      <c r="AC34" s="70"/>
      <c r="AD34" s="94" t="s">
        <v>557</v>
      </c>
      <c r="AE34" s="684"/>
      <c r="AF34" s="685"/>
      <c r="AG34" s="204"/>
      <c r="AH34" s="69"/>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row>
    <row r="35" spans="1:66" s="201" customFormat="1" ht="15" customHeight="1">
      <c r="A35" s="206"/>
      <c r="B35" s="74" t="s">
        <v>605</v>
      </c>
      <c r="C35" s="35"/>
      <c r="D35" s="35"/>
      <c r="E35" s="35"/>
      <c r="F35" s="35"/>
      <c r="G35" s="35"/>
      <c r="H35" s="35"/>
      <c r="I35" s="35"/>
      <c r="J35" s="35"/>
      <c r="K35" s="35"/>
      <c r="L35" s="35"/>
      <c r="M35" s="35"/>
      <c r="N35" s="35"/>
      <c r="O35" s="35"/>
      <c r="P35" s="35"/>
      <c r="Q35" s="35"/>
      <c r="R35" s="35"/>
      <c r="S35" s="35"/>
      <c r="T35" s="35"/>
      <c r="U35" s="97"/>
      <c r="V35" s="97"/>
      <c r="W35" s="97"/>
      <c r="X35" s="97"/>
      <c r="Y35" s="97"/>
      <c r="Z35" s="97"/>
      <c r="AA35" s="97"/>
      <c r="AB35" s="214"/>
      <c r="AC35" s="70"/>
      <c r="AD35" s="94"/>
      <c r="AE35" s="686"/>
      <c r="AF35" s="687"/>
      <c r="AG35" s="204"/>
      <c r="AH35" s="69"/>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74" t="s">
        <v>606</v>
      </c>
      <c r="C36" s="35"/>
      <c r="D36" s="35"/>
      <c r="E36" s="35"/>
      <c r="F36" s="35"/>
      <c r="G36" s="35"/>
      <c r="H36" s="35"/>
      <c r="I36" s="35"/>
      <c r="J36" s="35"/>
      <c r="K36" s="35"/>
      <c r="L36" s="35"/>
      <c r="M36" s="35"/>
      <c r="N36" s="35"/>
      <c r="O36" s="35"/>
      <c r="P36" s="35"/>
      <c r="Q36" s="35"/>
      <c r="R36" s="35"/>
      <c r="S36" s="35"/>
      <c r="T36" s="35"/>
      <c r="U36" s="97"/>
      <c r="V36" s="97"/>
      <c r="W36" s="97"/>
      <c r="X36" s="97"/>
      <c r="Y36" s="97"/>
      <c r="Z36" s="97"/>
      <c r="AA36" s="97"/>
      <c r="AB36" s="214"/>
      <c r="AC36" s="70"/>
      <c r="AD36" s="94" t="s">
        <v>560</v>
      </c>
      <c r="AE36" s="686"/>
      <c r="AF36" s="687"/>
      <c r="AG36" s="204"/>
      <c r="AH36" s="69"/>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74" t="s">
        <v>607</v>
      </c>
      <c r="C37" s="35"/>
      <c r="D37" s="35"/>
      <c r="E37" s="35"/>
      <c r="F37" s="35"/>
      <c r="G37" s="35"/>
      <c r="H37" s="35"/>
      <c r="I37" s="35"/>
      <c r="J37" s="35"/>
      <c r="K37" s="35"/>
      <c r="L37" s="35"/>
      <c r="M37" s="35"/>
      <c r="N37" s="35"/>
      <c r="O37" s="35"/>
      <c r="P37" s="35"/>
      <c r="Q37" s="35"/>
      <c r="R37" s="35"/>
      <c r="S37" s="35"/>
      <c r="T37" s="35"/>
      <c r="U37" s="97"/>
      <c r="V37" s="97"/>
      <c r="W37" s="97"/>
      <c r="X37" s="97"/>
      <c r="Y37" s="97"/>
      <c r="Z37" s="97"/>
      <c r="AA37" s="97"/>
      <c r="AB37" s="214"/>
      <c r="AC37" s="70"/>
      <c r="AD37" s="94"/>
      <c r="AE37" s="688"/>
      <c r="AF37" s="689"/>
      <c r="AG37" s="204"/>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74" t="s">
        <v>608</v>
      </c>
      <c r="C38" s="35"/>
      <c r="D38" s="35"/>
      <c r="E38" s="35"/>
      <c r="F38" s="35"/>
      <c r="G38" s="35"/>
      <c r="H38" s="35"/>
      <c r="I38" s="35"/>
      <c r="J38" s="35"/>
      <c r="K38" s="35"/>
      <c r="L38" s="35"/>
      <c r="M38" s="35"/>
      <c r="N38" s="35"/>
      <c r="O38" s="35"/>
      <c r="P38" s="35"/>
      <c r="Q38" s="35"/>
      <c r="R38" s="35"/>
      <c r="S38" s="35"/>
      <c r="T38" s="35"/>
      <c r="U38" s="35"/>
      <c r="V38" s="35"/>
      <c r="W38" s="35"/>
      <c r="X38" s="35"/>
      <c r="Y38" s="97"/>
      <c r="Z38" s="97"/>
      <c r="AA38" s="97"/>
      <c r="AB38" s="214"/>
      <c r="AC38" s="70"/>
      <c r="AD38" s="70"/>
      <c r="AE38" s="70"/>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74" t="s">
        <v>609</v>
      </c>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232"/>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74" t="s">
        <v>610</v>
      </c>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232"/>
      <c r="AC40" s="204"/>
      <c r="AD40" s="204"/>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74" t="s">
        <v>611</v>
      </c>
      <c r="C41" s="35"/>
      <c r="D41" s="35"/>
      <c r="E41" s="35"/>
      <c r="F41" s="35"/>
      <c r="G41" s="35"/>
      <c r="H41" s="35"/>
      <c r="I41" s="744"/>
      <c r="J41" s="744"/>
      <c r="K41" s="744"/>
      <c r="L41" s="744"/>
      <c r="M41" s="744"/>
      <c r="N41" s="744"/>
      <c r="O41" s="744"/>
      <c r="P41" s="744"/>
      <c r="Q41" s="744"/>
      <c r="R41" s="744"/>
      <c r="S41" s="744"/>
      <c r="T41" s="744"/>
      <c r="U41" s="744"/>
      <c r="V41" s="744"/>
      <c r="W41" s="744"/>
      <c r="X41" s="744"/>
      <c r="Y41" s="744"/>
      <c r="Z41" s="744"/>
      <c r="AA41" s="744"/>
      <c r="AB41" s="232" t="s">
        <v>486</v>
      </c>
      <c r="AC41" s="204"/>
      <c r="AD41" s="204"/>
      <c r="AE41" s="204"/>
      <c r="AF41" s="204"/>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108"/>
      <c r="C42" s="36"/>
      <c r="D42" s="36"/>
      <c r="E42" s="36"/>
      <c r="F42" s="36"/>
      <c r="G42" s="36"/>
      <c r="H42" s="36"/>
      <c r="I42" s="682"/>
      <c r="J42" s="682"/>
      <c r="K42" s="682"/>
      <c r="L42" s="682"/>
      <c r="M42" s="682"/>
      <c r="N42" s="682"/>
      <c r="O42" s="682"/>
      <c r="P42" s="682"/>
      <c r="Q42" s="682"/>
      <c r="R42" s="682"/>
      <c r="S42" s="682"/>
      <c r="T42" s="682"/>
      <c r="U42" s="682"/>
      <c r="V42" s="682"/>
      <c r="W42" s="682"/>
      <c r="X42" s="682"/>
      <c r="Y42" s="682"/>
      <c r="Z42" s="682"/>
      <c r="AA42" s="682"/>
      <c r="AB42" s="235"/>
      <c r="AC42" s="204"/>
      <c r="AD42" s="204"/>
      <c r="AE42" s="204"/>
      <c r="AF42" s="204"/>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5"/>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70"/>
      <c r="AC44" s="70"/>
      <c r="AD44" s="70"/>
      <c r="AE44" s="70"/>
      <c r="AF44" s="70"/>
      <c r="AG44" s="70"/>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ht="15" customHeight="1">
      <c r="B45" s="283" t="s">
        <v>12</v>
      </c>
      <c r="C45" s="889" t="s">
        <v>1171</v>
      </c>
      <c r="D45" s="889"/>
      <c r="E45" s="889"/>
      <c r="F45" s="889"/>
      <c r="G45" s="889"/>
      <c r="H45" s="889"/>
      <c r="I45" s="889"/>
      <c r="J45" s="889"/>
      <c r="K45" s="889"/>
      <c r="L45" s="889"/>
      <c r="M45" s="889"/>
      <c r="N45" s="889"/>
      <c r="O45" s="889"/>
      <c r="P45" s="889"/>
      <c r="Q45" s="889"/>
      <c r="R45" s="889"/>
      <c r="S45" s="889"/>
      <c r="T45" s="889"/>
      <c r="U45" s="889"/>
      <c r="V45" s="889"/>
      <c r="W45" s="889"/>
      <c r="X45" s="889"/>
      <c r="Y45" s="889"/>
      <c r="Z45" s="889"/>
      <c r="AA45" s="889"/>
      <c r="AB45" s="889"/>
      <c r="AC45" s="889"/>
      <c r="AD45" s="889"/>
      <c r="AE45" s="889"/>
      <c r="AF45" s="889"/>
      <c r="AO45" s="72"/>
      <c r="AP45" s="72"/>
      <c r="AQ45" s="72"/>
      <c r="AR45" s="72"/>
      <c r="AS45" s="72"/>
      <c r="AT45" s="72"/>
      <c r="AU45" s="72"/>
    </row>
    <row r="46" spans="1:66" s="201" customFormat="1" ht="15" customHeight="1">
      <c r="A46" s="206"/>
      <c r="B46" s="204"/>
      <c r="C46" s="889"/>
      <c r="D46" s="889"/>
      <c r="E46" s="889"/>
      <c r="F46" s="889"/>
      <c r="G46" s="889"/>
      <c r="H46" s="889"/>
      <c r="I46" s="889"/>
      <c r="J46" s="889"/>
      <c r="K46" s="889"/>
      <c r="L46" s="889"/>
      <c r="M46" s="889"/>
      <c r="N46" s="889"/>
      <c r="O46" s="889"/>
      <c r="P46" s="889"/>
      <c r="Q46" s="889"/>
      <c r="R46" s="889"/>
      <c r="S46" s="889"/>
      <c r="T46" s="889"/>
      <c r="U46" s="889"/>
      <c r="V46" s="889"/>
      <c r="W46" s="889"/>
      <c r="X46" s="889"/>
      <c r="Y46" s="889"/>
      <c r="Z46" s="889"/>
      <c r="AA46" s="889"/>
      <c r="AB46" s="889"/>
      <c r="AC46" s="889"/>
      <c r="AD46" s="889"/>
      <c r="AE46" s="889"/>
      <c r="AF46" s="889"/>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t="s">
        <v>13</v>
      </c>
      <c r="C47" s="204" t="s">
        <v>551</v>
      </c>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sheetData>
  <sheetProtection algorithmName="SHA-512" hashValue="W2g4ocy7t2vB0vN+Y5bu8pPDDhTCQo8wG08NI9hUyAN6nHmCR9f/8TjRqW3Au93TXkEBy6v10FiYoCYBDW1K5w==" saltValue="rhCsfwscibmppcpGrm8Rr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1">
    <mergeCell ref="T7:U8"/>
    <mergeCell ref="V7:W8"/>
    <mergeCell ref="X7:AC8"/>
    <mergeCell ref="J7:K8"/>
    <mergeCell ref="L7:M8"/>
    <mergeCell ref="N7:O8"/>
    <mergeCell ref="P7:Q8"/>
    <mergeCell ref="R7:S8"/>
    <mergeCell ref="C16:AF16"/>
    <mergeCell ref="C14:AF15"/>
    <mergeCell ref="B3:F6"/>
    <mergeCell ref="G3:I4"/>
    <mergeCell ref="J3:K4"/>
    <mergeCell ref="L3:M4"/>
    <mergeCell ref="N3:O4"/>
    <mergeCell ref="X3:AC4"/>
    <mergeCell ref="P4:Q4"/>
    <mergeCell ref="R4:S4"/>
    <mergeCell ref="T4:U4"/>
    <mergeCell ref="V4:W4"/>
    <mergeCell ref="B7:F8"/>
    <mergeCell ref="C11:AF12"/>
    <mergeCell ref="C13:AF13"/>
    <mergeCell ref="G7:I8"/>
    <mergeCell ref="C17:AF18"/>
    <mergeCell ref="C28:AF29"/>
    <mergeCell ref="I41:AA42"/>
    <mergeCell ref="C45:AF46"/>
    <mergeCell ref="AE24:AF25"/>
    <mergeCell ref="AE34:AF35"/>
    <mergeCell ref="AE36:AF37"/>
  </mergeCells>
  <phoneticPr fontId="2"/>
  <conditionalFormatting sqref="AE34:AF37 AE24:AF25">
    <cfRule type="cellIs" dxfId="832" priority="8" operator="notEqual">
      <formula>""</formula>
    </cfRule>
  </conditionalFormatting>
  <conditionalFormatting sqref="G7:W8">
    <cfRule type="cellIs" dxfId="831" priority="7" operator="notEqual">
      <formula>""</formula>
    </cfRule>
  </conditionalFormatting>
  <conditionalFormatting sqref="X7:AC8">
    <cfRule type="cellIs" dxfId="830" priority="6" operator="notEqual">
      <formula>""</formula>
    </cfRule>
  </conditionalFormatting>
  <conditionalFormatting sqref="I41:AA42">
    <cfRule type="cellIs" dxfId="829" priority="4" operator="notEqual">
      <formula>""</formula>
    </cfRule>
    <cfRule type="expression" dxfId="828" priority="5">
      <formula>OR($AE$34=7,$AE$36=7)</formula>
    </cfRule>
  </conditionalFormatting>
  <dataValidations count="3">
    <dataValidation type="list" allowBlank="1" showInputMessage="1" showErrorMessage="1" errorTitle="【注意】" error="左の該当番号を選択してください。" sqref="AE24:AF25" xr:uid="{82F8D519-11A3-4844-AB58-C83226F153BC}">
      <formula1>"1,2,3,4"</formula1>
    </dataValidation>
    <dataValidation type="list" allowBlank="1" showInputMessage="1" showErrorMessage="1" errorTitle="【注意】" error="左の該当番号を選択してください。" sqref="AE34:AF37" xr:uid="{2A89D3F0-8818-46B9-921E-44EA83A2EB4E}">
      <formula1>"1,2,3,4,5,6,7"</formula1>
    </dataValidation>
    <dataValidation type="whole" operator="greaterThanOrEqual" allowBlank="1" showInputMessage="1" showErrorMessage="1" error="ここでは小数点以下の値は入力できません。下の「再試行」をクリックし整数で入力してください。" sqref="G7:AC8" xr:uid="{574AFF3F-AF8A-4EC5-A3E6-5E4696940799}">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 id="{7A35FA19-5642-4EDB-ACA8-26D3ACD9F598}">
            <xm:f>AND('27'!$T$5=100,'27'!$T$7=100)</xm:f>
            <x14:dxf>
              <fill>
                <patternFill patternType="lightGray">
                  <bgColor auto="1"/>
                </patternFill>
              </fill>
            </x14:dxf>
          </x14:cfRule>
          <xm:sqref>AE34:AF37</xm:sqref>
        </x14:conditionalFormatting>
        <x14:conditionalFormatting xmlns:xm="http://schemas.microsoft.com/office/excel/2006/main">
          <x14:cfRule type="expression" priority="1" id="{84D5B912-D1B6-4F79-B1CC-2D0C05D3D834}">
            <xm:f>AND('27'!$T$5=100,'27'!$T$7=100)</xm:f>
            <x14:dxf>
              <font>
                <color rgb="FFFF0000"/>
              </font>
            </x14:dxf>
          </x14:cfRule>
          <xm:sqref>H32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6289C-46BF-495D-9F32-463A1418980A}">
  <sheetPr codeName="Sheet33"/>
  <dimension ref="A1:BN40"/>
  <sheetViews>
    <sheetView showGridLines="0" view="pageBreakPreview" zoomScaleNormal="100" zoomScaleSheetLayoutView="100" workbookViewId="0">
      <selection activeCell="C2" sqref="C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1" t="s">
        <v>612</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63"/>
      <c r="AP1" s="63"/>
      <c r="AQ1" s="63"/>
      <c r="AR1" s="63"/>
      <c r="AS1" s="63"/>
      <c r="AT1" s="63"/>
      <c r="AU1" s="63"/>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26" t="s">
        <v>101</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55" t="s">
        <v>613</v>
      </c>
      <c r="C3" s="256"/>
      <c r="D3" s="256"/>
      <c r="E3" s="256"/>
      <c r="F3" s="256"/>
      <c r="G3" s="256"/>
      <c r="H3" s="256"/>
      <c r="I3" s="256"/>
      <c r="J3" s="257"/>
      <c r="K3" s="255" t="s">
        <v>614</v>
      </c>
      <c r="L3" s="256"/>
      <c r="M3" s="256"/>
      <c r="N3" s="256"/>
      <c r="O3" s="256"/>
      <c r="P3" s="256"/>
      <c r="Q3" s="256"/>
      <c r="R3" s="256"/>
      <c r="S3" s="257"/>
      <c r="T3" s="255" t="s">
        <v>533</v>
      </c>
      <c r="U3" s="256"/>
      <c r="V3" s="256"/>
      <c r="W3" s="256"/>
      <c r="X3" s="256"/>
      <c r="Y3" s="256"/>
      <c r="Z3" s="256"/>
      <c r="AA3" s="256"/>
      <c r="AB3" s="257"/>
      <c r="AC3" s="204"/>
      <c r="AD3" s="204"/>
      <c r="AE3" s="204"/>
      <c r="AF3" s="204"/>
      <c r="AG3" s="204"/>
      <c r="AH3" s="207"/>
      <c r="AI3" s="207"/>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255" t="s">
        <v>615</v>
      </c>
      <c r="C4" s="256"/>
      <c r="D4" s="257"/>
      <c r="E4" s="255" t="s">
        <v>580</v>
      </c>
      <c r="F4" s="256"/>
      <c r="G4" s="256"/>
      <c r="H4" s="256"/>
      <c r="I4" s="256"/>
      <c r="J4" s="257"/>
      <c r="K4" s="51" t="s">
        <v>615</v>
      </c>
      <c r="L4" s="52"/>
      <c r="M4" s="53"/>
      <c r="N4" s="51" t="s">
        <v>580</v>
      </c>
      <c r="O4" s="52"/>
      <c r="P4" s="52"/>
      <c r="Q4" s="52"/>
      <c r="R4" s="52"/>
      <c r="S4" s="53"/>
      <c r="T4" s="51" t="s">
        <v>615</v>
      </c>
      <c r="U4" s="52"/>
      <c r="V4" s="53"/>
      <c r="W4" s="51" t="s">
        <v>580</v>
      </c>
      <c r="X4" s="52"/>
      <c r="Y4" s="52"/>
      <c r="Z4" s="52"/>
      <c r="AA4" s="52"/>
      <c r="AB4" s="53"/>
      <c r="AC4" s="204"/>
      <c r="AD4" s="204"/>
      <c r="AE4" s="204"/>
      <c r="AF4" s="204"/>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55"/>
      <c r="C5" s="756"/>
      <c r="D5" s="763"/>
      <c r="E5" s="755"/>
      <c r="F5" s="756"/>
      <c r="G5" s="756"/>
      <c r="H5" s="756"/>
      <c r="I5" s="756"/>
      <c r="J5" s="763"/>
      <c r="K5" s="755"/>
      <c r="L5" s="756"/>
      <c r="M5" s="763"/>
      <c r="N5" s="755"/>
      <c r="O5" s="756"/>
      <c r="P5" s="756"/>
      <c r="Q5" s="756"/>
      <c r="R5" s="756"/>
      <c r="S5" s="763"/>
      <c r="T5" s="755"/>
      <c r="U5" s="756"/>
      <c r="V5" s="763"/>
      <c r="W5" s="755"/>
      <c r="X5" s="756"/>
      <c r="Y5" s="756"/>
      <c r="Z5" s="756"/>
      <c r="AA5" s="756"/>
      <c r="AB5" s="763"/>
      <c r="AC5" s="204"/>
      <c r="AD5" s="204"/>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58"/>
      <c r="C6" s="759"/>
      <c r="D6" s="764"/>
      <c r="E6" s="758"/>
      <c r="F6" s="759"/>
      <c r="G6" s="759"/>
      <c r="H6" s="759"/>
      <c r="I6" s="759"/>
      <c r="J6" s="764"/>
      <c r="K6" s="758"/>
      <c r="L6" s="759"/>
      <c r="M6" s="764"/>
      <c r="N6" s="758"/>
      <c r="O6" s="759"/>
      <c r="P6" s="759"/>
      <c r="Q6" s="759"/>
      <c r="R6" s="759"/>
      <c r="S6" s="764"/>
      <c r="T6" s="758"/>
      <c r="U6" s="759"/>
      <c r="V6" s="764"/>
      <c r="W6" s="758"/>
      <c r="X6" s="759"/>
      <c r="Y6" s="759"/>
      <c r="Z6" s="759"/>
      <c r="AA6" s="759"/>
      <c r="AB6" s="764"/>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5"/>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70"/>
      <c r="AC8" s="70"/>
      <c r="AD8" s="70"/>
      <c r="AE8" s="70"/>
      <c r="AF8" s="70"/>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ht="15" customHeight="1">
      <c r="B9" s="283"/>
      <c r="C9" s="1020" t="s">
        <v>1251</v>
      </c>
      <c r="D9" s="889"/>
      <c r="E9" s="889"/>
      <c r="F9" s="889"/>
      <c r="G9" s="889"/>
      <c r="H9" s="889"/>
      <c r="I9" s="889"/>
      <c r="J9" s="889"/>
      <c r="K9" s="889"/>
      <c r="L9" s="889"/>
      <c r="M9" s="889"/>
      <c r="N9" s="889"/>
      <c r="O9" s="889"/>
      <c r="P9" s="889"/>
      <c r="Q9" s="889"/>
      <c r="R9" s="889"/>
      <c r="S9" s="889"/>
      <c r="T9" s="889"/>
      <c r="U9" s="889"/>
      <c r="V9" s="889"/>
      <c r="W9" s="889"/>
      <c r="X9" s="889"/>
      <c r="Y9" s="889"/>
      <c r="Z9" s="889"/>
      <c r="AA9" s="889"/>
      <c r="AB9" s="889"/>
      <c r="AC9" s="889"/>
      <c r="AD9" s="889"/>
      <c r="AE9" s="889"/>
      <c r="AF9" s="889"/>
      <c r="AO9" s="72"/>
      <c r="AP9" s="72"/>
      <c r="AQ9" s="72"/>
      <c r="AR9" s="72"/>
      <c r="AS9" s="72"/>
      <c r="AT9" s="72"/>
      <c r="AU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7"/>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336" t="s">
        <v>616</v>
      </c>
      <c r="B11" s="204"/>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26" t="s">
        <v>101</v>
      </c>
      <c r="AF11" s="223"/>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673" t="s">
        <v>991</v>
      </c>
      <c r="C12" s="674"/>
      <c r="D12" s="674"/>
      <c r="E12" s="674"/>
      <c r="F12" s="674"/>
      <c r="G12" s="674"/>
      <c r="H12" s="675"/>
      <c r="I12" s="673" t="s">
        <v>989</v>
      </c>
      <c r="J12" s="674"/>
      <c r="K12" s="674"/>
      <c r="L12" s="674"/>
      <c r="M12" s="674"/>
      <c r="N12" s="674"/>
      <c r="O12" s="674"/>
      <c r="P12" s="674"/>
      <c r="Q12" s="674"/>
      <c r="R12" s="674"/>
      <c r="S12" s="674"/>
      <c r="T12" s="674"/>
      <c r="U12" s="674"/>
      <c r="V12" s="674"/>
      <c r="W12" s="674"/>
      <c r="X12" s="674"/>
      <c r="Y12" s="674"/>
      <c r="Z12" s="674"/>
      <c r="AA12" s="674"/>
      <c r="AB12" s="674"/>
      <c r="AC12" s="674"/>
      <c r="AD12" s="745"/>
      <c r="AE12" s="684"/>
      <c r="AF12" s="685"/>
      <c r="AG12" s="204"/>
      <c r="AH12" s="207"/>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679"/>
      <c r="C13" s="680"/>
      <c r="D13" s="680"/>
      <c r="E13" s="680"/>
      <c r="F13" s="680"/>
      <c r="G13" s="680"/>
      <c r="H13" s="681"/>
      <c r="I13" s="679"/>
      <c r="J13" s="680"/>
      <c r="K13" s="680"/>
      <c r="L13" s="680"/>
      <c r="M13" s="680"/>
      <c r="N13" s="680"/>
      <c r="O13" s="680"/>
      <c r="P13" s="680"/>
      <c r="Q13" s="680"/>
      <c r="R13" s="680"/>
      <c r="S13" s="680"/>
      <c r="T13" s="680"/>
      <c r="U13" s="680"/>
      <c r="V13" s="680"/>
      <c r="W13" s="680"/>
      <c r="X13" s="680"/>
      <c r="Y13" s="680"/>
      <c r="Z13" s="680"/>
      <c r="AA13" s="680"/>
      <c r="AB13" s="680"/>
      <c r="AC13" s="680"/>
      <c r="AD13" s="746"/>
      <c r="AE13" s="686"/>
      <c r="AF13" s="687"/>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673" t="s">
        <v>992</v>
      </c>
      <c r="C14" s="674"/>
      <c r="D14" s="674"/>
      <c r="E14" s="674"/>
      <c r="F14" s="674"/>
      <c r="G14" s="674"/>
      <c r="H14" s="675"/>
      <c r="I14" s="673" t="s">
        <v>990</v>
      </c>
      <c r="J14" s="674"/>
      <c r="K14" s="674"/>
      <c r="L14" s="674"/>
      <c r="M14" s="674"/>
      <c r="N14" s="674"/>
      <c r="O14" s="674"/>
      <c r="P14" s="674"/>
      <c r="Q14" s="674"/>
      <c r="R14" s="674"/>
      <c r="S14" s="674"/>
      <c r="T14" s="674"/>
      <c r="U14" s="674"/>
      <c r="V14" s="674"/>
      <c r="W14" s="674"/>
      <c r="X14" s="674"/>
      <c r="Y14" s="674"/>
      <c r="Z14" s="674"/>
      <c r="AA14" s="674"/>
      <c r="AB14" s="674"/>
      <c r="AC14" s="674"/>
      <c r="AD14" s="745"/>
      <c r="AE14" s="686"/>
      <c r="AF14" s="687"/>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679"/>
      <c r="C15" s="680"/>
      <c r="D15" s="680"/>
      <c r="E15" s="680"/>
      <c r="F15" s="680"/>
      <c r="G15" s="680"/>
      <c r="H15" s="681"/>
      <c r="I15" s="679"/>
      <c r="J15" s="680"/>
      <c r="K15" s="680"/>
      <c r="L15" s="680"/>
      <c r="M15" s="680"/>
      <c r="N15" s="680"/>
      <c r="O15" s="680"/>
      <c r="P15" s="680"/>
      <c r="Q15" s="680"/>
      <c r="R15" s="680"/>
      <c r="S15" s="680"/>
      <c r="T15" s="680"/>
      <c r="U15" s="680"/>
      <c r="V15" s="680"/>
      <c r="W15" s="680"/>
      <c r="X15" s="680"/>
      <c r="Y15" s="680"/>
      <c r="Z15" s="680"/>
      <c r="AA15" s="680"/>
      <c r="AB15" s="680"/>
      <c r="AC15" s="680"/>
      <c r="AD15" s="746"/>
      <c r="AE15" s="688"/>
      <c r="AF15" s="689"/>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5"/>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70"/>
      <c r="AC17" s="70"/>
      <c r="AD17" s="70"/>
      <c r="AE17" s="70"/>
      <c r="AF17" s="70"/>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ht="15.6" customHeight="1">
      <c r="B18" s="283" t="s">
        <v>12</v>
      </c>
      <c r="C18" s="1020" t="s">
        <v>1286</v>
      </c>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O18" s="72"/>
      <c r="AP18" s="72"/>
      <c r="AQ18" s="72"/>
      <c r="AR18" s="72"/>
      <c r="AS18" s="72"/>
      <c r="AT18" s="72"/>
      <c r="AU18" s="72"/>
    </row>
    <row r="19" spans="1:66" ht="15.6" customHeight="1">
      <c r="B19" s="283"/>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O19" s="72"/>
      <c r="AP19" s="72"/>
      <c r="AQ19" s="72"/>
      <c r="AR19" s="72"/>
      <c r="AS19" s="72"/>
      <c r="AT19" s="72"/>
      <c r="AU19" s="72"/>
    </row>
    <row r="20" spans="1:66" ht="15.6" customHeight="1">
      <c r="B20" s="283"/>
      <c r="C20" s="889"/>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c r="AO20" s="72"/>
      <c r="AP20" s="72"/>
      <c r="AQ20" s="72"/>
      <c r="AR20" s="72"/>
      <c r="AS20" s="72"/>
      <c r="AT20" s="72"/>
      <c r="AU20" s="72"/>
    </row>
    <row r="21" spans="1:66" ht="15.6" customHeight="1">
      <c r="B21" s="283"/>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c r="AO21" s="72"/>
      <c r="AP21" s="72"/>
      <c r="AQ21" s="72"/>
      <c r="AR21" s="72"/>
      <c r="AS21" s="72"/>
      <c r="AT21" s="72"/>
      <c r="AU21" s="72"/>
    </row>
    <row r="22" spans="1:66" s="201" customFormat="1" ht="15" customHeight="1">
      <c r="A22" s="206"/>
      <c r="B22" s="204" t="s">
        <v>13</v>
      </c>
      <c r="C22" s="1331" t="s">
        <v>1287</v>
      </c>
      <c r="D22" s="805"/>
      <c r="E22" s="805"/>
      <c r="F22" s="805"/>
      <c r="G22" s="805"/>
      <c r="H22" s="805"/>
      <c r="I22" s="805"/>
      <c r="J22" s="805"/>
      <c r="K22" s="805"/>
      <c r="L22" s="805"/>
      <c r="M22" s="805"/>
      <c r="N22" s="805"/>
      <c r="O22" s="805"/>
      <c r="P22" s="805"/>
      <c r="Q22" s="805"/>
      <c r="R22" s="805"/>
      <c r="S22" s="805"/>
      <c r="T22" s="805"/>
      <c r="U22" s="805"/>
      <c r="V22" s="805"/>
      <c r="W22" s="805"/>
      <c r="X22" s="805"/>
      <c r="Y22" s="805"/>
      <c r="Z22" s="805"/>
      <c r="AA22" s="805"/>
      <c r="AB22" s="805"/>
      <c r="AC22" s="805"/>
      <c r="AD22" s="805"/>
      <c r="AE22" s="805"/>
      <c r="AF22" s="805"/>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04"/>
      <c r="C23" s="805"/>
      <c r="D23" s="805"/>
      <c r="E23" s="805"/>
      <c r="F23" s="805"/>
      <c r="G23" s="805"/>
      <c r="H23" s="805"/>
      <c r="I23" s="805"/>
      <c r="J23" s="805"/>
      <c r="K23" s="805"/>
      <c r="L23" s="805"/>
      <c r="M23" s="805"/>
      <c r="N23" s="805"/>
      <c r="O23" s="805"/>
      <c r="P23" s="805"/>
      <c r="Q23" s="805"/>
      <c r="R23" s="805"/>
      <c r="S23" s="805"/>
      <c r="T23" s="805"/>
      <c r="U23" s="805"/>
      <c r="V23" s="805"/>
      <c r="W23" s="805"/>
      <c r="X23" s="805"/>
      <c r="Y23" s="805"/>
      <c r="Z23" s="805"/>
      <c r="AA23" s="805"/>
      <c r="AB23" s="805"/>
      <c r="AC23" s="805"/>
      <c r="AD23" s="805"/>
      <c r="AE23" s="805"/>
      <c r="AF23" s="805"/>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7.25">
      <c r="A25" s="64" t="s">
        <v>617</v>
      </c>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358" customFormat="1" ht="15" customHeight="1">
      <c r="A26" s="367"/>
      <c r="B26" s="297"/>
      <c r="C26" s="297"/>
      <c r="D26" s="297"/>
      <c r="E26" s="297"/>
      <c r="G26" s="297"/>
      <c r="H26" s="297"/>
      <c r="I26" s="297"/>
      <c r="J26" s="297"/>
      <c r="K26" s="297"/>
      <c r="L26" s="297"/>
      <c r="M26" s="297"/>
      <c r="N26" s="297"/>
      <c r="O26" s="297"/>
      <c r="P26" s="226" t="s">
        <v>516</v>
      </c>
      <c r="Q26" s="223"/>
      <c r="R26" s="223"/>
      <c r="S26" s="223"/>
      <c r="T26" s="223"/>
      <c r="U26" s="223"/>
      <c r="V26" s="223"/>
      <c r="W26" s="297"/>
      <c r="X26" s="297"/>
      <c r="Y26" s="297"/>
      <c r="Z26" s="297"/>
      <c r="AA26" s="297"/>
      <c r="AB26" s="297"/>
      <c r="AC26" s="297"/>
      <c r="AD26" s="297"/>
      <c r="AE26" s="297"/>
      <c r="AF26" s="297"/>
      <c r="AG26" s="297"/>
      <c r="AH26" s="101"/>
      <c r="AI26" s="101"/>
      <c r="AJ26" s="101"/>
      <c r="AK26" s="101"/>
      <c r="AL26" s="101"/>
      <c r="AM26" s="101"/>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row>
    <row r="27" spans="1:66" s="201" customFormat="1" ht="14.1" customHeight="1">
      <c r="A27" s="206"/>
      <c r="B27" s="1330" t="s">
        <v>993</v>
      </c>
      <c r="C27" s="1330"/>
      <c r="D27" s="1330"/>
      <c r="E27" s="1330"/>
      <c r="F27" s="1330"/>
      <c r="G27" s="1330"/>
      <c r="H27" s="1330"/>
      <c r="I27" s="1330"/>
      <c r="J27" s="1330"/>
      <c r="K27" s="1330"/>
      <c r="L27" s="1330"/>
      <c r="M27" s="1330"/>
      <c r="N27" s="1330"/>
      <c r="O27" s="1332"/>
      <c r="P27" s="755"/>
      <c r="Q27" s="756"/>
      <c r="R27" s="756"/>
      <c r="S27" s="756"/>
      <c r="T27" s="756"/>
      <c r="U27" s="756"/>
      <c r="V27" s="763"/>
      <c r="W27" s="35"/>
      <c r="X27" s="35"/>
      <c r="Y27" s="35"/>
      <c r="Z27" s="35"/>
      <c r="AA27" s="35"/>
      <c r="AB27" s="35"/>
      <c r="AC27" s="35"/>
      <c r="AD27" s="35"/>
      <c r="AE27" s="35"/>
      <c r="AF27" s="35"/>
      <c r="AG27" s="35"/>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1330"/>
      <c r="C28" s="1330"/>
      <c r="D28" s="1330"/>
      <c r="E28" s="1330"/>
      <c r="F28" s="1330"/>
      <c r="G28" s="1330"/>
      <c r="H28" s="1330"/>
      <c r="I28" s="1330"/>
      <c r="J28" s="1330"/>
      <c r="K28" s="1330"/>
      <c r="L28" s="1330"/>
      <c r="M28" s="1330"/>
      <c r="N28" s="1330"/>
      <c r="O28" s="1332"/>
      <c r="P28" s="823"/>
      <c r="Q28" s="797"/>
      <c r="R28" s="797"/>
      <c r="S28" s="797"/>
      <c r="T28" s="797"/>
      <c r="U28" s="797"/>
      <c r="V28" s="824"/>
      <c r="W28" s="35"/>
      <c r="X28" s="35"/>
      <c r="Y28" s="35"/>
      <c r="Z28" s="35"/>
      <c r="AA28" s="35"/>
      <c r="AB28" s="35"/>
      <c r="AC28" s="35"/>
      <c r="AD28" s="35"/>
      <c r="AE28" s="35"/>
      <c r="AF28" s="35"/>
      <c r="AG28" s="35"/>
      <c r="AH28" s="207"/>
      <c r="AI28" s="1059"/>
      <c r="AJ28" s="1059"/>
      <c r="AK28" s="1059"/>
      <c r="AL28" s="1059"/>
      <c r="AM28" s="1059"/>
      <c r="AN28" s="1059"/>
      <c r="AO28" s="1059"/>
      <c r="AP28" s="1059"/>
      <c r="AQ28" s="1059"/>
      <c r="AR28" s="1059"/>
      <c r="AS28" s="1059"/>
      <c r="AT28" s="1059"/>
      <c r="AU28" s="1059"/>
      <c r="AV28" s="1059"/>
      <c r="AW28" s="1059"/>
      <c r="AX28" s="1059"/>
      <c r="AY28" s="1059"/>
      <c r="AZ28" s="1059"/>
      <c r="BA28" s="1059"/>
      <c r="BB28" s="1059"/>
      <c r="BC28" s="1059"/>
      <c r="BD28" s="1059"/>
      <c r="BE28" s="1059"/>
      <c r="BF28" s="1059"/>
      <c r="BG28" s="1059"/>
      <c r="BH28" s="1059"/>
      <c r="BI28" s="1059"/>
      <c r="BJ28" s="1059"/>
      <c r="BK28" s="1059"/>
      <c r="BL28" s="1059"/>
      <c r="BM28" s="1059"/>
      <c r="BN28" s="1059"/>
    </row>
    <row r="29" spans="1:66" s="201" customFormat="1" ht="14.1" customHeight="1">
      <c r="A29" s="206"/>
      <c r="B29" s="1329" t="s">
        <v>994</v>
      </c>
      <c r="C29" s="1330"/>
      <c r="D29" s="1330"/>
      <c r="E29" s="1330"/>
      <c r="F29" s="1330"/>
      <c r="G29" s="1330"/>
      <c r="H29" s="1330"/>
      <c r="I29" s="1330"/>
      <c r="J29" s="1330"/>
      <c r="K29" s="1330"/>
      <c r="L29" s="1030" t="s">
        <v>91</v>
      </c>
      <c r="M29" s="1030"/>
      <c r="N29" s="1030"/>
      <c r="O29" s="809"/>
      <c r="P29" s="821"/>
      <c r="Q29" s="819"/>
      <c r="R29" s="819"/>
      <c r="S29" s="819"/>
      <c r="T29" s="819"/>
      <c r="U29" s="819"/>
      <c r="V29" s="822"/>
      <c r="W29" s="35"/>
      <c r="X29" s="35"/>
      <c r="Y29" s="35"/>
      <c r="Z29" s="35"/>
      <c r="AA29" s="35"/>
      <c r="AB29" s="35"/>
      <c r="AC29" s="35"/>
      <c r="AD29" s="35"/>
      <c r="AE29" s="35"/>
      <c r="AF29" s="35"/>
      <c r="AG29" s="35"/>
      <c r="AH29" s="207"/>
      <c r="AI29" s="1059"/>
      <c r="AJ29" s="1059"/>
      <c r="AK29" s="1059"/>
      <c r="AL29" s="1059"/>
      <c r="AM29" s="1059"/>
      <c r="AN29" s="1059"/>
      <c r="AO29" s="1059"/>
      <c r="AP29" s="1059"/>
      <c r="AQ29" s="1059"/>
      <c r="AR29" s="1059"/>
      <c r="AS29" s="1059"/>
      <c r="AT29" s="1059"/>
      <c r="AU29" s="1059"/>
      <c r="AV29" s="1059"/>
      <c r="AW29" s="1059"/>
      <c r="AX29" s="1059"/>
      <c r="AY29" s="1059"/>
      <c r="AZ29" s="1059"/>
      <c r="BA29" s="1059"/>
      <c r="BB29" s="1059"/>
      <c r="BC29" s="1059"/>
      <c r="BD29" s="1059"/>
      <c r="BE29" s="1059"/>
      <c r="BF29" s="1059"/>
      <c r="BG29" s="1059"/>
      <c r="BH29" s="1059"/>
      <c r="BI29" s="1059"/>
      <c r="BJ29" s="1059"/>
      <c r="BK29" s="1059"/>
      <c r="BL29" s="1059"/>
      <c r="BM29" s="1059"/>
      <c r="BN29" s="1059"/>
    </row>
    <row r="30" spans="1:66" s="201" customFormat="1" ht="14.1" customHeight="1">
      <c r="A30" s="206"/>
      <c r="B30" s="1330"/>
      <c r="C30" s="1330"/>
      <c r="D30" s="1330"/>
      <c r="E30" s="1330"/>
      <c r="F30" s="1330"/>
      <c r="G30" s="1330"/>
      <c r="H30" s="1330"/>
      <c r="I30" s="1330"/>
      <c r="J30" s="1330"/>
      <c r="K30" s="1330"/>
      <c r="L30" s="1030"/>
      <c r="M30" s="1030"/>
      <c r="N30" s="1030"/>
      <c r="O30" s="809"/>
      <c r="P30" s="823"/>
      <c r="Q30" s="797"/>
      <c r="R30" s="797"/>
      <c r="S30" s="797"/>
      <c r="T30" s="797"/>
      <c r="U30" s="797"/>
      <c r="V30" s="824"/>
      <c r="W30" s="35"/>
      <c r="X30" s="35"/>
      <c r="Y30" s="35"/>
      <c r="Z30" s="35"/>
      <c r="AA30" s="35"/>
      <c r="AB30" s="35"/>
      <c r="AC30" s="35"/>
      <c r="AD30" s="35"/>
      <c r="AE30" s="35"/>
      <c r="AF30" s="35"/>
      <c r="AG30" s="35"/>
      <c r="AH30" s="207"/>
      <c r="AI30" s="1059"/>
      <c r="AJ30" s="1059"/>
      <c r="AK30" s="1059"/>
      <c r="AL30" s="1059"/>
      <c r="AM30" s="1059"/>
      <c r="AN30" s="1059"/>
      <c r="AO30" s="1059"/>
      <c r="AP30" s="1059"/>
      <c r="AQ30" s="1059"/>
      <c r="AR30" s="1059"/>
      <c r="AS30" s="1059"/>
      <c r="AT30" s="1059"/>
      <c r="AU30" s="1059"/>
      <c r="AV30" s="1059"/>
      <c r="AW30" s="1059"/>
      <c r="AX30" s="1059"/>
      <c r="AY30" s="1059"/>
      <c r="AZ30" s="1059"/>
      <c r="BA30" s="1059"/>
      <c r="BB30" s="1059"/>
      <c r="BC30" s="1059"/>
      <c r="BD30" s="1059"/>
      <c r="BE30" s="1059"/>
      <c r="BF30" s="1059"/>
      <c r="BG30" s="1059"/>
      <c r="BH30" s="1059"/>
      <c r="BI30" s="1059"/>
      <c r="BJ30" s="1059"/>
      <c r="BK30" s="1059"/>
      <c r="BL30" s="1059"/>
      <c r="BM30" s="1059"/>
      <c r="BN30" s="1059"/>
    </row>
    <row r="31" spans="1:66" s="201" customFormat="1" ht="14.1" customHeight="1">
      <c r="A31" s="206"/>
      <c r="B31" s="1330"/>
      <c r="C31" s="1330"/>
      <c r="D31" s="1330"/>
      <c r="E31" s="1330"/>
      <c r="F31" s="1330"/>
      <c r="G31" s="1330"/>
      <c r="H31" s="1330"/>
      <c r="I31" s="1330"/>
      <c r="J31" s="1330"/>
      <c r="K31" s="1330"/>
      <c r="L31" s="1030" t="s">
        <v>618</v>
      </c>
      <c r="M31" s="1030"/>
      <c r="N31" s="1030"/>
      <c r="O31" s="809"/>
      <c r="P31" s="821"/>
      <c r="Q31" s="819"/>
      <c r="R31" s="819"/>
      <c r="S31" s="819"/>
      <c r="T31" s="819"/>
      <c r="U31" s="819"/>
      <c r="V31" s="822"/>
      <c r="W31" s="35"/>
      <c r="X31" s="35"/>
      <c r="Y31" s="35"/>
      <c r="Z31" s="35"/>
      <c r="AA31" s="35"/>
      <c r="AB31" s="35"/>
      <c r="AC31" s="35"/>
      <c r="AD31" s="35"/>
      <c r="AE31" s="35"/>
      <c r="AF31" s="35"/>
      <c r="AG31" s="35"/>
      <c r="AH31" s="207"/>
      <c r="AI31" s="69"/>
      <c r="AJ31" s="69"/>
      <c r="AK31" s="69"/>
      <c r="AL31" s="69"/>
      <c r="AM31" s="69"/>
      <c r="AN31" s="72"/>
      <c r="AO31" s="63"/>
      <c r="AP31" s="63"/>
      <c r="AQ31" s="63"/>
      <c r="AR31" s="63"/>
      <c r="AS31" s="63"/>
      <c r="AT31" s="63"/>
      <c r="AU31" s="63"/>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1330"/>
      <c r="C32" s="1330"/>
      <c r="D32" s="1330"/>
      <c r="E32" s="1330"/>
      <c r="F32" s="1330"/>
      <c r="G32" s="1330"/>
      <c r="H32" s="1330"/>
      <c r="I32" s="1330"/>
      <c r="J32" s="1330"/>
      <c r="K32" s="1330"/>
      <c r="L32" s="1030"/>
      <c r="M32" s="1030"/>
      <c r="N32" s="1030"/>
      <c r="O32" s="809"/>
      <c r="P32" s="823"/>
      <c r="Q32" s="797"/>
      <c r="R32" s="797"/>
      <c r="S32" s="797"/>
      <c r="T32" s="797"/>
      <c r="U32" s="797"/>
      <c r="V32" s="824"/>
      <c r="W32" s="35"/>
      <c r="X32" s="35"/>
      <c r="Y32" s="35"/>
      <c r="Z32" s="35"/>
      <c r="AA32" s="35"/>
      <c r="AB32" s="35"/>
      <c r="AC32" s="35"/>
      <c r="AD32" s="35"/>
      <c r="AE32" s="35"/>
      <c r="AF32" s="35"/>
      <c r="AG32" s="35"/>
      <c r="AH32" s="207"/>
      <c r="AI32" s="69"/>
      <c r="AJ32" s="69"/>
      <c r="AK32" s="69"/>
      <c r="AL32" s="69"/>
      <c r="AM32" s="69"/>
      <c r="AN32" s="72"/>
      <c r="AO32" s="63"/>
      <c r="AP32" s="63"/>
      <c r="AQ32" s="63"/>
      <c r="AR32" s="63"/>
      <c r="AS32" s="63"/>
      <c r="AT32" s="63"/>
      <c r="AU32" s="63"/>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1330"/>
      <c r="C33" s="1330"/>
      <c r="D33" s="1330"/>
      <c r="E33" s="1330"/>
      <c r="F33" s="1330"/>
      <c r="G33" s="1330"/>
      <c r="H33" s="1330"/>
      <c r="I33" s="1330"/>
      <c r="J33" s="1330"/>
      <c r="K33" s="1330"/>
      <c r="L33" s="1030" t="s">
        <v>619</v>
      </c>
      <c r="M33" s="1030"/>
      <c r="N33" s="1030"/>
      <c r="O33" s="809"/>
      <c r="P33" s="821"/>
      <c r="Q33" s="819"/>
      <c r="R33" s="819"/>
      <c r="S33" s="819"/>
      <c r="T33" s="819"/>
      <c r="U33" s="819"/>
      <c r="V33" s="822"/>
      <c r="W33" s="35"/>
      <c r="X33" s="35"/>
      <c r="Y33" s="35"/>
      <c r="Z33" s="35"/>
      <c r="AA33" s="35"/>
      <c r="AB33" s="35"/>
      <c r="AC33" s="35"/>
      <c r="AD33" s="35"/>
      <c r="AE33" s="35"/>
      <c r="AF33" s="35"/>
      <c r="AG33" s="35"/>
      <c r="AH33" s="207"/>
      <c r="AI33" s="69"/>
      <c r="AJ33" s="69"/>
      <c r="AK33" s="69"/>
      <c r="AL33" s="69"/>
      <c r="AM33" s="69"/>
      <c r="AN33" s="72"/>
      <c r="AO33" s="63"/>
      <c r="AP33" s="63"/>
      <c r="AQ33" s="63"/>
      <c r="AR33" s="63"/>
      <c r="AS33" s="63"/>
      <c r="AT33" s="63"/>
      <c r="AU33" s="63"/>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1330"/>
      <c r="C34" s="1330"/>
      <c r="D34" s="1330"/>
      <c r="E34" s="1330"/>
      <c r="F34" s="1330"/>
      <c r="G34" s="1330"/>
      <c r="H34" s="1330"/>
      <c r="I34" s="1330"/>
      <c r="J34" s="1330"/>
      <c r="K34" s="1330"/>
      <c r="L34" s="1030"/>
      <c r="M34" s="1030"/>
      <c r="N34" s="1030"/>
      <c r="O34" s="809"/>
      <c r="P34" s="758"/>
      <c r="Q34" s="759"/>
      <c r="R34" s="759"/>
      <c r="S34" s="759"/>
      <c r="T34" s="759"/>
      <c r="U34" s="759"/>
      <c r="V34" s="764"/>
      <c r="W34" s="35"/>
      <c r="X34" s="35"/>
      <c r="Y34" s="35"/>
      <c r="Z34" s="35"/>
      <c r="AA34" s="35"/>
      <c r="AB34" s="35"/>
      <c r="AC34" s="35"/>
      <c r="AD34" s="35"/>
      <c r="AE34" s="35"/>
      <c r="AF34" s="35"/>
      <c r="AG34" s="35"/>
      <c r="AH34" s="207"/>
      <c r="AI34" s="69"/>
      <c r="AJ34" s="69"/>
      <c r="AK34" s="69"/>
      <c r="AL34" s="69"/>
      <c r="AM34" s="69"/>
      <c r="AN34" s="72"/>
      <c r="AO34" s="63"/>
      <c r="AP34" s="63"/>
      <c r="AQ34" s="63"/>
      <c r="AR34" s="63"/>
      <c r="AS34" s="63"/>
      <c r="AT34" s="63"/>
      <c r="AU34" s="63"/>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54" t="s">
        <v>1341</v>
      </c>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5"/>
      <c r="AI35" s="69"/>
      <c r="AJ35" s="69"/>
      <c r="AK35" s="69"/>
      <c r="AL35" s="69"/>
      <c r="AM35" s="69" t="s">
        <v>4006</v>
      </c>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70"/>
      <c r="AC36" s="70"/>
      <c r="AD36" s="70"/>
      <c r="AE36" s="70"/>
      <c r="AF36" s="70"/>
      <c r="AG36" s="70"/>
      <c r="AH36" s="69"/>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5" customHeight="1">
      <c r="B37" s="283" t="s">
        <v>12</v>
      </c>
      <c r="C37" s="683" t="s">
        <v>1172</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O37" s="72"/>
      <c r="AP37" s="72"/>
      <c r="AQ37" s="72"/>
      <c r="AR37" s="72"/>
      <c r="AS37" s="72"/>
      <c r="AT37" s="72"/>
      <c r="AU37" s="72"/>
    </row>
    <row r="38" spans="1:66" ht="15" customHeight="1">
      <c r="B38" s="283"/>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O38" s="72"/>
      <c r="AP38" s="72"/>
      <c r="AQ38" s="72"/>
      <c r="AR38" s="72"/>
      <c r="AS38" s="72"/>
      <c r="AT38" s="72"/>
      <c r="AU38" s="72"/>
    </row>
    <row r="39" spans="1:66" ht="15" customHeight="1">
      <c r="B39" s="283" t="s">
        <v>13</v>
      </c>
      <c r="C39" s="683" t="s">
        <v>1173</v>
      </c>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O39" s="72"/>
      <c r="AP39" s="72"/>
      <c r="AQ39" s="72"/>
      <c r="AR39" s="72"/>
      <c r="AS39" s="72"/>
      <c r="AT39" s="72"/>
      <c r="AU39" s="72"/>
    </row>
    <row r="40" spans="1:66" ht="15" customHeight="1">
      <c r="B40" s="283"/>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O40" s="72"/>
      <c r="AP40" s="72"/>
      <c r="AQ40" s="72"/>
      <c r="AR40" s="72"/>
      <c r="AS40" s="72"/>
      <c r="AT40" s="72"/>
      <c r="AU40" s="72"/>
    </row>
  </sheetData>
  <sheetProtection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7">
    <mergeCell ref="W5:AB6"/>
    <mergeCell ref="B5:D6"/>
    <mergeCell ref="E5:J6"/>
    <mergeCell ref="K5:M6"/>
    <mergeCell ref="N5:S6"/>
    <mergeCell ref="T5:V6"/>
    <mergeCell ref="C9:AF9"/>
    <mergeCell ref="B12:H13"/>
    <mergeCell ref="I12:AD13"/>
    <mergeCell ref="B14:H15"/>
    <mergeCell ref="I14:AD15"/>
    <mergeCell ref="AE12:AF13"/>
    <mergeCell ref="AE14:AF15"/>
    <mergeCell ref="C18:AF21"/>
    <mergeCell ref="C22:AF23"/>
    <mergeCell ref="B27:O28"/>
    <mergeCell ref="P27:V28"/>
    <mergeCell ref="C37:AF38"/>
    <mergeCell ref="C39:AF40"/>
    <mergeCell ref="AI28:BN30"/>
    <mergeCell ref="B29:K34"/>
    <mergeCell ref="L29:O30"/>
    <mergeCell ref="P29:V30"/>
    <mergeCell ref="L31:O32"/>
    <mergeCell ref="P31:V32"/>
    <mergeCell ref="L33:O34"/>
    <mergeCell ref="P33:V34"/>
  </mergeCells>
  <phoneticPr fontId="2"/>
  <conditionalFormatting sqref="AE12:AF15">
    <cfRule type="cellIs" dxfId="825" priority="7" operator="notEqual">
      <formula>""</formula>
    </cfRule>
  </conditionalFormatting>
  <conditionalFormatting sqref="B5:J6">
    <cfRule type="cellIs" dxfId="824" priority="6" operator="notEqual">
      <formula>""</formula>
    </cfRule>
  </conditionalFormatting>
  <conditionalFormatting sqref="K5:AB6">
    <cfRule type="cellIs" dxfId="823" priority="5" operator="notEqual">
      <formula>""</formula>
    </cfRule>
  </conditionalFormatting>
  <conditionalFormatting sqref="P27:V34">
    <cfRule type="cellIs" dxfId="822" priority="4" operator="notEqual">
      <formula>""</formula>
    </cfRule>
  </conditionalFormatting>
  <dataValidations count="2">
    <dataValidation type="list" allowBlank="1" showInputMessage="1" showErrorMessage="1" errorTitle="【注意】" error="左の該当番号を選択してください。" sqref="AE12:AF15" xr:uid="{C57022CD-4AD7-4396-9A4E-4BEA00C9CB70}">
      <formula1>"1,2"</formula1>
    </dataValidation>
    <dataValidation type="whole" operator="greaterThanOrEqual" allowBlank="1" showInputMessage="1" showErrorMessage="1" error="ここでは小数点以下の値は入力できません。下の「再試行」をクリックし整数で入力してください。" sqref="B5:AB6 P27:V34" xr:uid="{2EAC7E08-B386-4BFC-BCF1-81915AAB6F42}">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 id="{310F9F3B-ADF0-4941-AA70-B26B996F95A3}">
            <xm:f>AND($P$29&gt;0,OR('4'!$H$9=0,$P$29&gt;'4'!$H$9))</xm:f>
            <x14:dxf>
              <font>
                <color rgb="FFFF0000"/>
              </font>
            </x14:dxf>
          </x14:cfRule>
          <xm:sqref>P29:V30 G35</xm:sqref>
        </x14:conditionalFormatting>
        <x14:conditionalFormatting xmlns:xm="http://schemas.microsoft.com/office/excel/2006/main">
          <x14:cfRule type="expression" priority="2" id="{8F267F00-42F2-4303-A599-D3435FDD9F20}">
            <xm:f>AND($P$31&gt;0,OR('4'!$N$9=0,$P$31&gt;'4'!$N$9))</xm:f>
            <x14:dxf>
              <font>
                <color rgb="FFFF0000"/>
              </font>
            </x14:dxf>
          </x14:cfRule>
          <xm:sqref>G35 P31:V32</xm:sqref>
        </x14:conditionalFormatting>
        <x14:conditionalFormatting xmlns:xm="http://schemas.microsoft.com/office/excel/2006/main">
          <x14:cfRule type="expression" priority="1" id="{93A7CD84-7B50-4AEA-9FD4-D93DC53FA93C}">
            <xm:f>AND($P$33&gt;0,OR('4'!$T$9=0,$P$33&gt;'4'!$T$9))</xm:f>
            <x14:dxf>
              <font>
                <color rgb="FFFF0000"/>
              </font>
            </x14:dxf>
          </x14:cfRule>
          <xm:sqref>G35 P33:V34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7482B-DEAE-4201-99BE-6290E834F9BB}">
  <sheetPr codeName="Sheet34"/>
  <dimension ref="A1:BN45"/>
  <sheetViews>
    <sheetView showGridLines="0" view="pageBreakPreview" zoomScaleNormal="100" zoomScaleSheetLayoutView="100" workbookViewId="0">
      <selection activeCell="F7" sqref="F7:I8"/>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620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4.25">
      <c r="A2" s="68" t="s">
        <v>621</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04"/>
      <c r="C3" s="204"/>
      <c r="D3" s="204"/>
      <c r="E3" s="204"/>
      <c r="F3" s="226" t="s">
        <v>516</v>
      </c>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4.1" customHeight="1">
      <c r="A4" s="206"/>
      <c r="B4" s="1336" t="s">
        <v>1252</v>
      </c>
      <c r="C4" s="1030"/>
      <c r="D4" s="1030"/>
      <c r="E4" s="1030"/>
      <c r="F4" s="719" t="s">
        <v>622</v>
      </c>
      <c r="G4" s="720"/>
      <c r="H4" s="720"/>
      <c r="I4" s="720"/>
      <c r="J4" s="720"/>
      <c r="K4" s="720"/>
      <c r="L4" s="721"/>
      <c r="M4" s="719" t="s">
        <v>623</v>
      </c>
      <c r="N4" s="720"/>
      <c r="O4" s="720"/>
      <c r="P4" s="720"/>
      <c r="Q4" s="720"/>
      <c r="R4" s="720"/>
      <c r="S4" s="720"/>
      <c r="T4" s="720"/>
      <c r="U4" s="720"/>
      <c r="V4" s="721"/>
      <c r="W4" s="719" t="s">
        <v>624</v>
      </c>
      <c r="X4" s="720"/>
      <c r="Y4" s="720"/>
      <c r="Z4" s="720"/>
      <c r="AA4" s="721"/>
      <c r="AB4" s="733" t="s">
        <v>625</v>
      </c>
      <c r="AC4" s="734"/>
      <c r="AD4" s="734"/>
      <c r="AE4" s="734"/>
      <c r="AF4" s="735"/>
      <c r="AG4" s="204"/>
      <c r="AH4" s="207"/>
      <c r="AI4" s="207"/>
      <c r="AJ4" s="72"/>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4.1" customHeight="1">
      <c r="A5" s="206"/>
      <c r="B5" s="1030"/>
      <c r="C5" s="1030"/>
      <c r="D5" s="1030"/>
      <c r="E5" s="1030"/>
      <c r="F5" s="713"/>
      <c r="G5" s="714"/>
      <c r="H5" s="714"/>
      <c r="I5" s="714"/>
      <c r="J5" s="714"/>
      <c r="K5" s="714"/>
      <c r="L5" s="715"/>
      <c r="M5" s="713"/>
      <c r="N5" s="714"/>
      <c r="O5" s="714"/>
      <c r="P5" s="714"/>
      <c r="Q5" s="714"/>
      <c r="R5" s="714"/>
      <c r="S5" s="714"/>
      <c r="T5" s="714"/>
      <c r="U5" s="714"/>
      <c r="V5" s="715"/>
      <c r="W5" s="713"/>
      <c r="X5" s="714"/>
      <c r="Y5" s="714"/>
      <c r="Z5" s="714"/>
      <c r="AA5" s="715"/>
      <c r="AB5" s="736"/>
      <c r="AC5" s="737"/>
      <c r="AD5" s="737"/>
      <c r="AE5" s="737"/>
      <c r="AF5" s="738"/>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1" customHeight="1">
      <c r="A6" s="206"/>
      <c r="B6" s="1030"/>
      <c r="C6" s="1030"/>
      <c r="D6" s="1030"/>
      <c r="E6" s="1030"/>
      <c r="F6" s="15"/>
      <c r="G6" s="35"/>
      <c r="H6" s="35"/>
      <c r="I6" s="232"/>
      <c r="J6" s="768" t="s">
        <v>626</v>
      </c>
      <c r="K6" s="769"/>
      <c r="L6" s="770"/>
      <c r="M6" s="15"/>
      <c r="N6" s="35"/>
      <c r="O6" s="1250" t="s">
        <v>627</v>
      </c>
      <c r="P6" s="1250"/>
      <c r="Q6" s="1066" t="s">
        <v>628</v>
      </c>
      <c r="R6" s="1066"/>
      <c r="S6" s="1066" t="s">
        <v>629</v>
      </c>
      <c r="T6" s="1066"/>
      <c r="U6" s="1066" t="s">
        <v>630</v>
      </c>
      <c r="V6" s="1066"/>
      <c r="W6" s="329"/>
      <c r="X6" s="330"/>
      <c r="Y6" s="330"/>
      <c r="Z6" s="330"/>
      <c r="AA6" s="383" t="s">
        <v>631</v>
      </c>
      <c r="AB6" s="329"/>
      <c r="AC6" s="330"/>
      <c r="AD6" s="330"/>
      <c r="AE6" s="330"/>
      <c r="AF6" s="383" t="s">
        <v>631</v>
      </c>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1" customHeight="1">
      <c r="A7" s="206"/>
      <c r="B7" s="1030" t="s">
        <v>632</v>
      </c>
      <c r="C7" s="1030"/>
      <c r="D7" s="1030"/>
      <c r="E7" s="809"/>
      <c r="F7" s="985"/>
      <c r="G7" s="986"/>
      <c r="H7" s="986"/>
      <c r="I7" s="986"/>
      <c r="J7" s="986"/>
      <c r="K7" s="986"/>
      <c r="L7" s="986"/>
      <c r="M7" s="989">
        <f>SUM(O7:V8)</f>
        <v>0</v>
      </c>
      <c r="N7" s="989"/>
      <c r="O7" s="986"/>
      <c r="P7" s="986"/>
      <c r="Q7" s="986"/>
      <c r="R7" s="986"/>
      <c r="S7" s="986"/>
      <c r="T7" s="986"/>
      <c r="U7" s="986"/>
      <c r="V7" s="986"/>
      <c r="W7" s="986"/>
      <c r="X7" s="986"/>
      <c r="Y7" s="986"/>
      <c r="Z7" s="986"/>
      <c r="AA7" s="986"/>
      <c r="AB7" s="986"/>
      <c r="AC7" s="986"/>
      <c r="AD7" s="986"/>
      <c r="AE7" s="986"/>
      <c r="AF7" s="1094"/>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4.1" customHeight="1">
      <c r="A8" s="206"/>
      <c r="B8" s="1030"/>
      <c r="C8" s="1030"/>
      <c r="D8" s="1030"/>
      <c r="E8" s="809"/>
      <c r="F8" s="987"/>
      <c r="G8" s="988"/>
      <c r="H8" s="988"/>
      <c r="I8" s="988"/>
      <c r="J8" s="988"/>
      <c r="K8" s="988"/>
      <c r="L8" s="988"/>
      <c r="M8" s="980"/>
      <c r="N8" s="980"/>
      <c r="O8" s="988"/>
      <c r="P8" s="988"/>
      <c r="Q8" s="988"/>
      <c r="R8" s="988"/>
      <c r="S8" s="988"/>
      <c r="T8" s="988"/>
      <c r="U8" s="988"/>
      <c r="V8" s="988"/>
      <c r="W8" s="988"/>
      <c r="X8" s="988"/>
      <c r="Y8" s="988"/>
      <c r="Z8" s="988"/>
      <c r="AA8" s="988"/>
      <c r="AB8" s="988"/>
      <c r="AC8" s="988"/>
      <c r="AD8" s="988"/>
      <c r="AE8" s="988"/>
      <c r="AF8" s="1067"/>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1030" t="s">
        <v>633</v>
      </c>
      <c r="C9" s="1030"/>
      <c r="D9" s="1030"/>
      <c r="E9" s="809"/>
      <c r="F9" s="987"/>
      <c r="G9" s="988"/>
      <c r="H9" s="988"/>
      <c r="I9" s="988"/>
      <c r="J9" s="988"/>
      <c r="K9" s="988"/>
      <c r="L9" s="988"/>
      <c r="M9" s="980">
        <f t="shared" ref="M9" si="0">SUM(O9:V10)</f>
        <v>0</v>
      </c>
      <c r="N9" s="980"/>
      <c r="O9" s="988"/>
      <c r="P9" s="988"/>
      <c r="Q9" s="988"/>
      <c r="R9" s="988"/>
      <c r="S9" s="988"/>
      <c r="T9" s="988"/>
      <c r="U9" s="988"/>
      <c r="V9" s="988"/>
      <c r="W9" s="988"/>
      <c r="X9" s="988"/>
      <c r="Y9" s="988"/>
      <c r="Z9" s="988"/>
      <c r="AA9" s="988"/>
      <c r="AB9" s="988"/>
      <c r="AC9" s="988"/>
      <c r="AD9" s="988"/>
      <c r="AE9" s="988"/>
      <c r="AF9" s="1067"/>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1030"/>
      <c r="C10" s="1030"/>
      <c r="D10" s="1030"/>
      <c r="E10" s="809"/>
      <c r="F10" s="987"/>
      <c r="G10" s="988"/>
      <c r="H10" s="988"/>
      <c r="I10" s="988"/>
      <c r="J10" s="988"/>
      <c r="K10" s="988"/>
      <c r="L10" s="988"/>
      <c r="M10" s="980"/>
      <c r="N10" s="980"/>
      <c r="O10" s="988"/>
      <c r="P10" s="988"/>
      <c r="Q10" s="988"/>
      <c r="R10" s="988"/>
      <c r="S10" s="988"/>
      <c r="T10" s="988"/>
      <c r="U10" s="988"/>
      <c r="V10" s="988"/>
      <c r="W10" s="988"/>
      <c r="X10" s="988"/>
      <c r="Y10" s="988"/>
      <c r="Z10" s="988"/>
      <c r="AA10" s="988"/>
      <c r="AB10" s="988"/>
      <c r="AC10" s="988"/>
      <c r="AD10" s="988"/>
      <c r="AE10" s="988"/>
      <c r="AF10" s="1067"/>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1030" t="s">
        <v>634</v>
      </c>
      <c r="C11" s="1030"/>
      <c r="D11" s="1030"/>
      <c r="E11" s="809"/>
      <c r="F11" s="987"/>
      <c r="G11" s="988"/>
      <c r="H11" s="988"/>
      <c r="I11" s="988"/>
      <c r="J11" s="988"/>
      <c r="K11" s="988"/>
      <c r="L11" s="988"/>
      <c r="M11" s="980">
        <f t="shared" ref="M11" si="1">SUM(O11:V12)</f>
        <v>0</v>
      </c>
      <c r="N11" s="980"/>
      <c r="O11" s="988"/>
      <c r="P11" s="988"/>
      <c r="Q11" s="988"/>
      <c r="R11" s="988"/>
      <c r="S11" s="988"/>
      <c r="T11" s="988"/>
      <c r="U11" s="988"/>
      <c r="V11" s="988"/>
      <c r="W11" s="988"/>
      <c r="X11" s="988"/>
      <c r="Y11" s="988"/>
      <c r="Z11" s="988"/>
      <c r="AA11" s="988"/>
      <c r="AB11" s="988"/>
      <c r="AC11" s="988"/>
      <c r="AD11" s="988"/>
      <c r="AE11" s="988"/>
      <c r="AF11" s="1067"/>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1030"/>
      <c r="C12" s="1030"/>
      <c r="D12" s="1030"/>
      <c r="E12" s="809"/>
      <c r="F12" s="987"/>
      <c r="G12" s="988"/>
      <c r="H12" s="988"/>
      <c r="I12" s="988"/>
      <c r="J12" s="988"/>
      <c r="K12" s="988"/>
      <c r="L12" s="988"/>
      <c r="M12" s="980"/>
      <c r="N12" s="980"/>
      <c r="O12" s="988"/>
      <c r="P12" s="988"/>
      <c r="Q12" s="988"/>
      <c r="R12" s="988"/>
      <c r="S12" s="988"/>
      <c r="T12" s="988"/>
      <c r="U12" s="988"/>
      <c r="V12" s="988"/>
      <c r="W12" s="988"/>
      <c r="X12" s="988"/>
      <c r="Y12" s="988"/>
      <c r="Z12" s="988"/>
      <c r="AA12" s="988"/>
      <c r="AB12" s="988"/>
      <c r="AC12" s="988"/>
      <c r="AD12" s="988"/>
      <c r="AE12" s="988"/>
      <c r="AF12" s="1067"/>
      <c r="AG12" s="204"/>
      <c r="AH12" s="207"/>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1030" t="s">
        <v>635</v>
      </c>
      <c r="C13" s="1030"/>
      <c r="D13" s="1030"/>
      <c r="E13" s="809"/>
      <c r="F13" s="987"/>
      <c r="G13" s="988"/>
      <c r="H13" s="988"/>
      <c r="I13" s="988"/>
      <c r="J13" s="988"/>
      <c r="K13" s="988"/>
      <c r="L13" s="988"/>
      <c r="M13" s="980">
        <f t="shared" ref="M13" si="2">SUM(O13:V14)</f>
        <v>0</v>
      </c>
      <c r="N13" s="980"/>
      <c r="O13" s="988"/>
      <c r="P13" s="988"/>
      <c r="Q13" s="988"/>
      <c r="R13" s="988"/>
      <c r="S13" s="988"/>
      <c r="T13" s="988"/>
      <c r="U13" s="988"/>
      <c r="V13" s="988"/>
      <c r="W13" s="988"/>
      <c r="X13" s="988"/>
      <c r="Y13" s="988"/>
      <c r="Z13" s="988"/>
      <c r="AA13" s="988"/>
      <c r="AB13" s="988"/>
      <c r="AC13" s="988"/>
      <c r="AD13" s="988"/>
      <c r="AE13" s="988"/>
      <c r="AF13" s="1067"/>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1030"/>
      <c r="C14" s="1030"/>
      <c r="D14" s="1030"/>
      <c r="E14" s="809"/>
      <c r="F14" s="1072"/>
      <c r="G14" s="1073"/>
      <c r="H14" s="1073"/>
      <c r="I14" s="1073"/>
      <c r="J14" s="1073"/>
      <c r="K14" s="1073"/>
      <c r="L14" s="1073"/>
      <c r="M14" s="981"/>
      <c r="N14" s="981"/>
      <c r="O14" s="1073"/>
      <c r="P14" s="1073"/>
      <c r="Q14" s="1073"/>
      <c r="R14" s="1073"/>
      <c r="S14" s="1073"/>
      <c r="T14" s="1073"/>
      <c r="U14" s="1073"/>
      <c r="V14" s="1073"/>
      <c r="W14" s="1073"/>
      <c r="X14" s="1073"/>
      <c r="Y14" s="1073"/>
      <c r="Z14" s="1073"/>
      <c r="AA14" s="1073"/>
      <c r="AB14" s="1073"/>
      <c r="AC14" s="1073"/>
      <c r="AD14" s="1073"/>
      <c r="AE14" s="1073"/>
      <c r="AF14" s="1074"/>
      <c r="AG14" s="204"/>
      <c r="AH14" s="207"/>
      <c r="AI14" s="69"/>
      <c r="AJ14" s="69"/>
      <c r="AK14" s="69"/>
      <c r="AL14" s="69"/>
      <c r="AM14" s="69"/>
      <c r="AN14" s="72"/>
      <c r="AO14" s="63"/>
      <c r="AP14" s="63"/>
      <c r="AQ14" s="63"/>
      <c r="AR14" s="63"/>
      <c r="AS14" s="63"/>
      <c r="AT14" s="63"/>
      <c r="AU14" s="63"/>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1030" t="s">
        <v>304</v>
      </c>
      <c r="C15" s="1030"/>
      <c r="D15" s="1030"/>
      <c r="E15" s="809"/>
      <c r="F15" s="1092">
        <f>SUM(F7:I14)</f>
        <v>0</v>
      </c>
      <c r="G15" s="989"/>
      <c r="H15" s="989"/>
      <c r="I15" s="989"/>
      <c r="J15" s="989">
        <f>SUM(J7:L14)</f>
        <v>0</v>
      </c>
      <c r="K15" s="989"/>
      <c r="L15" s="989"/>
      <c r="M15" s="989">
        <f>SUM(M7:N14)</f>
        <v>0</v>
      </c>
      <c r="N15" s="989"/>
      <c r="O15" s="989">
        <f t="shared" ref="O15" si="3">SUM(O7:P14)</f>
        <v>0</v>
      </c>
      <c r="P15" s="989"/>
      <c r="Q15" s="989">
        <f t="shared" ref="Q15" si="4">SUM(Q7:R14)</f>
        <v>0</v>
      </c>
      <c r="R15" s="989"/>
      <c r="S15" s="989">
        <f t="shared" ref="S15" si="5">SUM(S7:T14)</f>
        <v>0</v>
      </c>
      <c r="T15" s="989"/>
      <c r="U15" s="989">
        <f t="shared" ref="U15" si="6">SUM(U7:V14)</f>
        <v>0</v>
      </c>
      <c r="V15" s="989"/>
      <c r="W15" s="989">
        <f>SUM(W7:AA14)</f>
        <v>0</v>
      </c>
      <c r="X15" s="989"/>
      <c r="Y15" s="989"/>
      <c r="Z15" s="989"/>
      <c r="AA15" s="989"/>
      <c r="AB15" s="989">
        <f>SUM(AB7:AF14)</f>
        <v>0</v>
      </c>
      <c r="AC15" s="989"/>
      <c r="AD15" s="989"/>
      <c r="AE15" s="989"/>
      <c r="AF15" s="990"/>
      <c r="AG15" s="204"/>
      <c r="AH15" s="207"/>
      <c r="AI15" s="69"/>
      <c r="AJ15" s="69"/>
      <c r="AK15" s="69"/>
      <c r="AL15" s="69"/>
      <c r="AM15" s="69"/>
      <c r="AN15" s="72"/>
      <c r="AO15" s="63"/>
      <c r="AP15" s="63"/>
      <c r="AQ15" s="63"/>
      <c r="AR15" s="63"/>
      <c r="AS15" s="63"/>
      <c r="AT15" s="63"/>
      <c r="AU15" s="63"/>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1030"/>
      <c r="C16" s="1030"/>
      <c r="D16" s="1030"/>
      <c r="E16" s="809"/>
      <c r="F16" s="993"/>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3"/>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5"/>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70"/>
      <c r="AC18" s="70"/>
      <c r="AD18" s="70"/>
      <c r="AE18" s="70"/>
      <c r="AF18" s="70"/>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ht="15" customHeight="1">
      <c r="B19" s="283"/>
      <c r="C19" s="683" t="s">
        <v>1174</v>
      </c>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O19" s="72"/>
      <c r="AP19" s="72"/>
      <c r="AQ19" s="72"/>
      <c r="AR19" s="72"/>
      <c r="AS19" s="72"/>
      <c r="AT19" s="72"/>
      <c r="AU19" s="72"/>
    </row>
    <row r="20" spans="1:66" ht="15" customHeight="1">
      <c r="B20" s="283"/>
      <c r="C20" s="683"/>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O20" s="72"/>
      <c r="AP20" s="72"/>
      <c r="AQ20" s="72"/>
      <c r="AR20" s="72"/>
      <c r="AS20" s="72"/>
      <c r="AT20" s="72"/>
      <c r="AU20" s="72"/>
    </row>
    <row r="21" spans="1:66" ht="15" customHeight="1">
      <c r="B21" s="283"/>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O21" s="72"/>
      <c r="AP21" s="72"/>
      <c r="AQ21" s="72"/>
      <c r="AR21" s="72"/>
      <c r="AS21" s="72"/>
      <c r="AT21" s="72"/>
      <c r="AU21" s="72"/>
    </row>
    <row r="22" spans="1:66" ht="15" customHeight="1">
      <c r="B22" s="283"/>
      <c r="C22" s="683"/>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O22" s="72"/>
      <c r="AP22" s="72"/>
      <c r="AQ22" s="72"/>
      <c r="AR22" s="72"/>
      <c r="AS22" s="72"/>
      <c r="AT22" s="72"/>
      <c r="AU22" s="72"/>
    </row>
    <row r="23" spans="1:66" ht="15" customHeight="1">
      <c r="B23" s="283"/>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O23" s="72"/>
      <c r="AP23" s="72"/>
      <c r="AQ23" s="72"/>
      <c r="AR23" s="72"/>
      <c r="AS23" s="72"/>
      <c r="AT23" s="72"/>
      <c r="AU23" s="72"/>
    </row>
    <row r="24" spans="1:66" ht="15" customHeight="1">
      <c r="B24" s="283"/>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O24" s="72"/>
      <c r="AP24" s="72"/>
      <c r="AQ24" s="72"/>
      <c r="AR24" s="72"/>
      <c r="AS24" s="72"/>
      <c r="AT24" s="72"/>
      <c r="AU24" s="72"/>
    </row>
    <row r="25" spans="1:66" s="201" customFormat="1" ht="14.25">
      <c r="A25" s="68" t="s">
        <v>636</v>
      </c>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71" t="s">
        <v>637</v>
      </c>
      <c r="B26" s="204"/>
      <c r="C26" s="204"/>
      <c r="D26" s="204"/>
      <c r="E26" s="204"/>
      <c r="F26" s="204"/>
      <c r="G26" s="204"/>
      <c r="H26" s="204"/>
      <c r="I26" s="204"/>
      <c r="J26" s="204"/>
      <c r="K26" s="204"/>
      <c r="L26" s="204"/>
      <c r="M26" s="204"/>
      <c r="N26" s="204"/>
      <c r="O26" s="204"/>
      <c r="P26" s="204"/>
      <c r="Q26" s="1335" t="s">
        <v>516</v>
      </c>
      <c r="R26" s="1335"/>
      <c r="S26" s="204"/>
      <c r="T26" s="204"/>
      <c r="U26" s="204"/>
      <c r="V26" s="204"/>
      <c r="W26" s="204"/>
      <c r="X26" s="204"/>
      <c r="Y26" s="204"/>
      <c r="Z26" s="204"/>
      <c r="AA26" s="204"/>
      <c r="AB26" s="204"/>
      <c r="AC26" s="204"/>
      <c r="AD26" s="204"/>
      <c r="AE26" s="204"/>
      <c r="AF26" s="204"/>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1" customHeight="1">
      <c r="A27" s="206"/>
      <c r="B27" s="1296" t="s">
        <v>638</v>
      </c>
      <c r="C27" s="1297"/>
      <c r="D27" s="1297"/>
      <c r="E27" s="1297"/>
      <c r="F27" s="1297"/>
      <c r="G27" s="1297"/>
      <c r="H27" s="1297"/>
      <c r="I27" s="1297"/>
      <c r="J27" s="1297"/>
      <c r="K27" s="1297"/>
      <c r="L27" s="1297"/>
      <c r="M27" s="1297"/>
      <c r="N27" s="1297"/>
      <c r="O27" s="1297"/>
      <c r="P27" s="1298"/>
      <c r="Q27" s="690"/>
      <c r="R27" s="691"/>
      <c r="S27" s="204"/>
      <c r="T27" s="204"/>
      <c r="U27" s="70"/>
      <c r="V27" s="70"/>
      <c r="W27" s="70"/>
      <c r="X27" s="70"/>
      <c r="Y27" s="70"/>
      <c r="Z27" s="70"/>
      <c r="AA27" s="70"/>
      <c r="AB27" s="70"/>
      <c r="AC27" s="70"/>
      <c r="AD27" s="70"/>
      <c r="AE27" s="70"/>
      <c r="AF27" s="70"/>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1299"/>
      <c r="C28" s="1300"/>
      <c r="D28" s="1300"/>
      <c r="E28" s="1300"/>
      <c r="F28" s="1300"/>
      <c r="G28" s="1300"/>
      <c r="H28" s="1300"/>
      <c r="I28" s="1300"/>
      <c r="J28" s="1300"/>
      <c r="K28" s="1300"/>
      <c r="L28" s="1300"/>
      <c r="M28" s="1300"/>
      <c r="N28" s="1300"/>
      <c r="O28" s="1300"/>
      <c r="P28" s="1301"/>
      <c r="Q28" s="692"/>
      <c r="R28" s="693"/>
      <c r="S28" s="204"/>
      <c r="T28" s="204"/>
      <c r="U28" s="70"/>
      <c r="V28" s="70"/>
      <c r="W28" s="70"/>
      <c r="X28" s="70"/>
      <c r="Y28" s="70"/>
      <c r="Z28" s="70"/>
      <c r="AA28" s="70"/>
      <c r="AB28" s="70"/>
      <c r="AC28" s="70"/>
      <c r="AD28" s="70"/>
      <c r="AE28" s="70"/>
      <c r="AF28" s="70"/>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7"/>
      <c r="AI29" s="72"/>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71" t="s">
        <v>639</v>
      </c>
      <c r="B30" s="204"/>
      <c r="C30" s="204"/>
      <c r="D30" s="204"/>
      <c r="E30" s="204"/>
      <c r="F30" s="204"/>
      <c r="G30" s="204"/>
      <c r="H30" s="204"/>
      <c r="I30" s="204"/>
      <c r="J30" s="204"/>
      <c r="K30" s="204"/>
      <c r="L30" s="204"/>
      <c r="M30" s="204"/>
      <c r="N30" s="204"/>
      <c r="O30" s="204"/>
      <c r="P30" s="204"/>
      <c r="Q30" s="70"/>
      <c r="R30" s="204"/>
      <c r="S30" s="204"/>
      <c r="T30" s="1335" t="s">
        <v>516</v>
      </c>
      <c r="U30" s="1335"/>
      <c r="V30" s="1335"/>
      <c r="W30" s="1335"/>
      <c r="X30" s="1335"/>
      <c r="Y30" s="1335"/>
      <c r="Z30" s="1335"/>
      <c r="AA30" s="1335"/>
      <c r="AB30" s="204"/>
      <c r="AC30" s="204"/>
      <c r="AD30" s="204"/>
      <c r="AE30" s="204"/>
      <c r="AF30" s="204"/>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1296" t="s">
        <v>640</v>
      </c>
      <c r="C31" s="1297"/>
      <c r="D31" s="1297"/>
      <c r="E31" s="1297"/>
      <c r="F31" s="1297"/>
      <c r="G31" s="1297"/>
      <c r="H31" s="1297"/>
      <c r="I31" s="1297"/>
      <c r="J31" s="1297"/>
      <c r="K31" s="1297"/>
      <c r="L31" s="1297"/>
      <c r="M31" s="1297"/>
      <c r="N31" s="1297"/>
      <c r="O31" s="1297"/>
      <c r="P31" s="1297"/>
      <c r="Q31" s="1297"/>
      <c r="R31" s="1297"/>
      <c r="S31" s="1333"/>
      <c r="T31" s="1337"/>
      <c r="U31" s="1338"/>
      <c r="V31" s="1338"/>
      <c r="W31" s="1338"/>
      <c r="X31" s="1338"/>
      <c r="Y31" s="1338"/>
      <c r="Z31" s="1338"/>
      <c r="AA31" s="1341"/>
      <c r="AB31" s="70"/>
      <c r="AC31" s="70"/>
      <c r="AD31" s="70"/>
      <c r="AE31" s="70"/>
      <c r="AF31" s="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1299"/>
      <c r="C32" s="1300"/>
      <c r="D32" s="1300"/>
      <c r="E32" s="1300"/>
      <c r="F32" s="1300"/>
      <c r="G32" s="1300"/>
      <c r="H32" s="1300"/>
      <c r="I32" s="1300"/>
      <c r="J32" s="1300"/>
      <c r="K32" s="1300"/>
      <c r="L32" s="1300"/>
      <c r="M32" s="1300"/>
      <c r="N32" s="1300"/>
      <c r="O32" s="1300"/>
      <c r="P32" s="1300"/>
      <c r="Q32" s="1300"/>
      <c r="R32" s="1300"/>
      <c r="S32" s="1334"/>
      <c r="T32" s="1339"/>
      <c r="U32" s="1340"/>
      <c r="V32" s="1340"/>
      <c r="W32" s="1340"/>
      <c r="X32" s="1340"/>
      <c r="Y32" s="1340"/>
      <c r="Z32" s="1340"/>
      <c r="AA32" s="1342"/>
      <c r="AB32" s="70"/>
      <c r="AC32" s="70"/>
      <c r="AD32" s="70"/>
      <c r="AE32" s="70"/>
      <c r="AF32" s="70"/>
      <c r="AG32" s="70"/>
      <c r="AH32" s="69"/>
      <c r="AI32" s="72"/>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5"/>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70"/>
      <c r="AC34" s="70"/>
      <c r="AD34" s="70"/>
      <c r="AE34" s="70"/>
      <c r="AF34" s="70"/>
      <c r="AG34" s="70"/>
      <c r="AH34" s="69"/>
      <c r="AI34" s="69"/>
      <c r="AJ34" s="69"/>
      <c r="AK34" s="69"/>
      <c r="AL34" s="69"/>
      <c r="AM34" s="69"/>
      <c r="AN34" s="72"/>
      <c r="AO34" s="63"/>
      <c r="AP34" s="63"/>
      <c r="AQ34" s="63"/>
      <c r="AR34" s="63"/>
      <c r="AS34" s="63"/>
      <c r="AT34" s="63"/>
      <c r="AU34" s="63"/>
      <c r="AV34" s="72"/>
      <c r="AW34" s="72"/>
      <c r="AX34" s="72"/>
      <c r="AY34" s="72"/>
      <c r="AZ34" s="72"/>
      <c r="BA34" s="72"/>
      <c r="BB34" s="72"/>
      <c r="BC34" s="72"/>
      <c r="BD34" s="72"/>
      <c r="BE34" s="72"/>
      <c r="BF34" s="72"/>
      <c r="BG34" s="72"/>
      <c r="BH34" s="72"/>
      <c r="BI34" s="72"/>
      <c r="BJ34" s="72"/>
      <c r="BK34" s="72"/>
      <c r="BL34" s="72"/>
      <c r="BM34" s="72"/>
      <c r="BN34" s="72"/>
    </row>
    <row r="35" spans="1:66" ht="15" customHeight="1">
      <c r="B35" s="283"/>
      <c r="C35" s="805" t="s">
        <v>1175</v>
      </c>
      <c r="D35" s="805"/>
      <c r="E35" s="805"/>
      <c r="F35" s="805"/>
      <c r="G35" s="805"/>
      <c r="H35" s="805"/>
      <c r="I35" s="805"/>
      <c r="J35" s="805"/>
      <c r="K35" s="805"/>
      <c r="L35" s="805"/>
      <c r="M35" s="805"/>
      <c r="N35" s="805"/>
      <c r="O35" s="805"/>
      <c r="P35" s="805"/>
      <c r="Q35" s="805"/>
      <c r="R35" s="805"/>
      <c r="S35" s="805"/>
      <c r="T35" s="805"/>
      <c r="U35" s="805"/>
      <c r="V35" s="805"/>
      <c r="W35" s="805"/>
      <c r="X35" s="805"/>
      <c r="Y35" s="805"/>
      <c r="Z35" s="805"/>
      <c r="AA35" s="805"/>
      <c r="AB35" s="805"/>
      <c r="AC35" s="805"/>
      <c r="AD35" s="805"/>
      <c r="AE35" s="805"/>
      <c r="AF35" s="805"/>
      <c r="AO35" s="72"/>
      <c r="AP35" s="72"/>
      <c r="AQ35" s="72"/>
      <c r="AR35" s="72"/>
      <c r="AS35" s="72"/>
      <c r="AT35" s="72"/>
      <c r="AU35" s="72"/>
    </row>
    <row r="36" spans="1:66" s="201" customFormat="1" ht="15" customHeight="1">
      <c r="A36" s="206"/>
      <c r="B36" s="204"/>
      <c r="C36" s="204"/>
      <c r="D36" s="204"/>
      <c r="E36" s="204"/>
      <c r="F36" s="204"/>
      <c r="G36" s="204"/>
      <c r="H36" s="204"/>
      <c r="I36" s="204"/>
      <c r="J36" s="204"/>
      <c r="K36" s="204"/>
      <c r="L36" s="204"/>
      <c r="M36" s="204"/>
      <c r="N36" s="204"/>
      <c r="O36" s="204"/>
      <c r="P36" s="204"/>
      <c r="Q36" s="204"/>
      <c r="R36" s="204"/>
      <c r="S36" s="204"/>
      <c r="T36" s="35"/>
      <c r="U36" s="35"/>
      <c r="V36" s="35"/>
      <c r="W36" s="35"/>
      <c r="X36" s="35"/>
      <c r="Y36" s="35"/>
      <c r="Z36" s="35"/>
      <c r="AA36" s="35"/>
      <c r="AB36" s="35"/>
      <c r="AC36" s="35"/>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71" t="s">
        <v>641</v>
      </c>
      <c r="B37" s="204"/>
      <c r="C37" s="204"/>
      <c r="D37" s="204"/>
      <c r="E37" s="204"/>
      <c r="F37" s="204"/>
      <c r="G37" s="204"/>
      <c r="H37" s="204"/>
      <c r="I37" s="204"/>
      <c r="J37" s="204"/>
      <c r="K37" s="204"/>
      <c r="L37" s="204"/>
      <c r="M37" s="266" t="s">
        <v>516</v>
      </c>
      <c r="N37" s="266"/>
      <c r="O37" s="266"/>
      <c r="P37" s="266"/>
      <c r="Q37" s="266"/>
      <c r="R37" s="266"/>
      <c r="S37" s="204"/>
      <c r="T37" s="97"/>
      <c r="U37" s="202"/>
      <c r="V37" s="202"/>
      <c r="W37" s="202"/>
      <c r="X37" s="202"/>
      <c r="Y37" s="202"/>
      <c r="Z37" s="202"/>
      <c r="AA37" s="202"/>
      <c r="AB37" s="35"/>
      <c r="AC37" s="35"/>
      <c r="AD37" s="204"/>
      <c r="AE37" s="204"/>
      <c r="AF37" s="204"/>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1296" t="s">
        <v>642</v>
      </c>
      <c r="C38" s="1297"/>
      <c r="D38" s="1297"/>
      <c r="E38" s="1297"/>
      <c r="F38" s="1297"/>
      <c r="G38" s="1297"/>
      <c r="H38" s="1297"/>
      <c r="I38" s="1297"/>
      <c r="J38" s="1297"/>
      <c r="K38" s="1297"/>
      <c r="L38" s="1297"/>
      <c r="M38" s="755"/>
      <c r="N38" s="756"/>
      <c r="O38" s="756"/>
      <c r="P38" s="756"/>
      <c r="Q38" s="756"/>
      <c r="R38" s="763"/>
      <c r="S38" s="204"/>
      <c r="T38" s="35"/>
      <c r="U38" s="97"/>
      <c r="V38" s="97"/>
      <c r="W38" s="97"/>
      <c r="X38" s="97"/>
      <c r="Y38" s="97"/>
      <c r="Z38" s="97"/>
      <c r="AA38" s="97"/>
      <c r="AB38" s="97"/>
      <c r="AC38" s="97"/>
      <c r="AD38" s="70"/>
      <c r="AE38" s="70"/>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1299"/>
      <c r="C39" s="1300"/>
      <c r="D39" s="1300"/>
      <c r="E39" s="1300"/>
      <c r="F39" s="1300"/>
      <c r="G39" s="1300"/>
      <c r="H39" s="1300"/>
      <c r="I39" s="1300"/>
      <c r="J39" s="1300"/>
      <c r="K39" s="1300"/>
      <c r="L39" s="1300"/>
      <c r="M39" s="758"/>
      <c r="N39" s="759"/>
      <c r="O39" s="759"/>
      <c r="P39" s="759"/>
      <c r="Q39" s="759"/>
      <c r="R39" s="764"/>
      <c r="S39" s="204"/>
      <c r="T39" s="35"/>
      <c r="U39" s="97"/>
      <c r="V39" s="97"/>
      <c r="W39" s="97"/>
      <c r="X39" s="97"/>
      <c r="Y39" s="97"/>
      <c r="Z39" s="97"/>
      <c r="AA39" s="97"/>
      <c r="AB39" s="97"/>
      <c r="AC39" s="97"/>
      <c r="AD39" s="70"/>
      <c r="AE39" s="70"/>
      <c r="AF39" s="70"/>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5"/>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70"/>
      <c r="AC41" s="70"/>
      <c r="AD41" s="70"/>
      <c r="AE41" s="70"/>
      <c r="AF41" s="70"/>
      <c r="AG41" s="70"/>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ht="15" customHeight="1">
      <c r="B42" s="283" t="s">
        <v>12</v>
      </c>
      <c r="C42" s="889" t="s">
        <v>1176</v>
      </c>
      <c r="D42" s="889"/>
      <c r="E42" s="889"/>
      <c r="F42" s="889"/>
      <c r="G42" s="889"/>
      <c r="H42" s="889"/>
      <c r="I42" s="889"/>
      <c r="J42" s="889"/>
      <c r="K42" s="889"/>
      <c r="L42" s="889"/>
      <c r="M42" s="889"/>
      <c r="N42" s="889"/>
      <c r="O42" s="889"/>
      <c r="P42" s="889"/>
      <c r="Q42" s="889"/>
      <c r="R42" s="889"/>
      <c r="S42" s="889"/>
      <c r="T42" s="889"/>
      <c r="U42" s="889"/>
      <c r="V42" s="889"/>
      <c r="W42" s="889"/>
      <c r="X42" s="889"/>
      <c r="Y42" s="889"/>
      <c r="Z42" s="889"/>
      <c r="AA42" s="889"/>
      <c r="AB42" s="889"/>
      <c r="AC42" s="889"/>
      <c r="AD42" s="889"/>
      <c r="AE42" s="889"/>
      <c r="AF42" s="889"/>
      <c r="AO42" s="72"/>
      <c r="AP42" s="72"/>
      <c r="AQ42" s="72"/>
      <c r="AR42" s="72"/>
      <c r="AS42" s="72"/>
      <c r="AT42" s="72"/>
      <c r="AU42" s="72"/>
    </row>
    <row r="43" spans="1:66" s="201" customFormat="1" ht="15" customHeight="1">
      <c r="A43" s="206"/>
      <c r="B43" s="204" t="s">
        <v>13</v>
      </c>
      <c r="C43" s="805" t="s">
        <v>837</v>
      </c>
      <c r="D43" s="805"/>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805"/>
      <c r="D44" s="805"/>
      <c r="E44" s="805"/>
      <c r="F44" s="805"/>
      <c r="G44" s="805"/>
      <c r="H44" s="805"/>
      <c r="I44" s="805"/>
      <c r="J44" s="805"/>
      <c r="K44" s="805"/>
      <c r="L44" s="805"/>
      <c r="M44" s="805"/>
      <c r="N44" s="805"/>
      <c r="O44" s="805"/>
      <c r="P44" s="805"/>
      <c r="Q44" s="805"/>
      <c r="R44" s="805"/>
      <c r="S44" s="805"/>
      <c r="T44" s="805"/>
      <c r="U44" s="805"/>
      <c r="V44" s="805"/>
      <c r="W44" s="805"/>
      <c r="X44" s="805"/>
      <c r="Y44" s="805"/>
      <c r="Z44" s="805"/>
      <c r="AA44" s="805"/>
      <c r="AB44" s="805"/>
      <c r="AC44" s="805"/>
      <c r="AD44" s="805"/>
      <c r="AE44" s="805"/>
      <c r="AF44" s="805"/>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204"/>
      <c r="D45" s="204"/>
      <c r="E45" s="204"/>
      <c r="F45" s="204"/>
      <c r="G45" s="204"/>
      <c r="H45" s="204"/>
      <c r="I45" s="204"/>
      <c r="J45" s="204"/>
      <c r="K45" s="204"/>
      <c r="L45" s="204"/>
      <c r="M45" s="35"/>
      <c r="N45" s="35"/>
      <c r="O45" s="35"/>
      <c r="P45" s="35"/>
      <c r="Q45" s="35"/>
      <c r="R45" s="35"/>
      <c r="S45" s="35"/>
      <c r="T45" s="35"/>
      <c r="U45" s="35"/>
      <c r="V45" s="204"/>
      <c r="W45" s="204"/>
      <c r="X45" s="204"/>
      <c r="Y45" s="204"/>
      <c r="Z45" s="204"/>
      <c r="AA45" s="204"/>
      <c r="AB45" s="204"/>
      <c r="AC45" s="204"/>
      <c r="AD45" s="204"/>
      <c r="AE45" s="204"/>
      <c r="AF45" s="204"/>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sheetData>
  <sheetProtection algorithmName="SHA-512" hashValue="c6j8Lj6Vvpce0KL2eRK9wQN2SqLwUhXRlPeVA+M/mDR+I41f6iG/BhGPFzWp/hlHonD+z47nTLh7mwDOFHuaTg==" saltValue="GFOpaxUfuATTAaiFhQuv0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5">
    <mergeCell ref="T31:U32"/>
    <mergeCell ref="V31:W32"/>
    <mergeCell ref="X31:Y32"/>
    <mergeCell ref="Z31:AA32"/>
    <mergeCell ref="M38:R39"/>
    <mergeCell ref="W4:AA5"/>
    <mergeCell ref="AB4:AF5"/>
    <mergeCell ref="J6:L6"/>
    <mergeCell ref="O6:P6"/>
    <mergeCell ref="Q6:R6"/>
    <mergeCell ref="S6:T6"/>
    <mergeCell ref="U6:V6"/>
    <mergeCell ref="B4:E6"/>
    <mergeCell ref="F4:L5"/>
    <mergeCell ref="M4:V5"/>
    <mergeCell ref="B7:E8"/>
    <mergeCell ref="F7:I8"/>
    <mergeCell ref="J7:L8"/>
    <mergeCell ref="M7:N8"/>
    <mergeCell ref="O7:P8"/>
    <mergeCell ref="W7:AA8"/>
    <mergeCell ref="AB7:AF8"/>
    <mergeCell ref="B9:E10"/>
    <mergeCell ref="F9:I10"/>
    <mergeCell ref="J9:L10"/>
    <mergeCell ref="M9:N10"/>
    <mergeCell ref="O9:P10"/>
    <mergeCell ref="Q9:R10"/>
    <mergeCell ref="S9:T10"/>
    <mergeCell ref="U9:V10"/>
    <mergeCell ref="W9:AA10"/>
    <mergeCell ref="AB9:AF10"/>
    <mergeCell ref="Q7:R8"/>
    <mergeCell ref="S7:T8"/>
    <mergeCell ref="U7:V8"/>
    <mergeCell ref="B11:E12"/>
    <mergeCell ref="F11:I12"/>
    <mergeCell ref="J11:L12"/>
    <mergeCell ref="M11:N12"/>
    <mergeCell ref="O11:P12"/>
    <mergeCell ref="Q11:R12"/>
    <mergeCell ref="S11:T12"/>
    <mergeCell ref="U11:V12"/>
    <mergeCell ref="W11:AA12"/>
    <mergeCell ref="AB11:AF12"/>
    <mergeCell ref="AB13:AF14"/>
    <mergeCell ref="B15:E16"/>
    <mergeCell ref="F15:I16"/>
    <mergeCell ref="J15:L16"/>
    <mergeCell ref="M15:N16"/>
    <mergeCell ref="O15:P16"/>
    <mergeCell ref="Q26:R26"/>
    <mergeCell ref="B27:P28"/>
    <mergeCell ref="B13:E14"/>
    <mergeCell ref="F13:I14"/>
    <mergeCell ref="J13:L14"/>
    <mergeCell ref="M13:N14"/>
    <mergeCell ref="O13:P14"/>
    <mergeCell ref="Q27:R28"/>
    <mergeCell ref="B38:L39"/>
    <mergeCell ref="C42:AF42"/>
    <mergeCell ref="C43:AF44"/>
    <mergeCell ref="Q13:R14"/>
    <mergeCell ref="S13:T14"/>
    <mergeCell ref="U13:V14"/>
    <mergeCell ref="B31:S32"/>
    <mergeCell ref="C35:AF35"/>
    <mergeCell ref="Q15:R16"/>
    <mergeCell ref="S15:T16"/>
    <mergeCell ref="U15:V16"/>
    <mergeCell ref="W15:AA16"/>
    <mergeCell ref="AB15:AF16"/>
    <mergeCell ref="T30:AA30"/>
    <mergeCell ref="W13:AA14"/>
    <mergeCell ref="C19:AF23"/>
  </mergeCells>
  <phoneticPr fontId="2"/>
  <conditionalFormatting sqref="T31:AA32 Q27:R28">
    <cfRule type="expression" dxfId="818" priority="1">
      <formula>AND($Q$27=2,SUM($T$31:$AA$32)&lt;&gt;0)</formula>
    </cfRule>
    <cfRule type="cellIs" dxfId="817" priority="6" operator="notEqual">
      <formula>""</formula>
    </cfRule>
  </conditionalFormatting>
  <conditionalFormatting sqref="F7:L14 O7:AF14">
    <cfRule type="cellIs" dxfId="816" priority="5" operator="notEqual">
      <formula>""</formula>
    </cfRule>
  </conditionalFormatting>
  <conditionalFormatting sqref="M38:R39">
    <cfRule type="cellIs" dxfId="815" priority="4" operator="notEqual">
      <formula>""</formula>
    </cfRule>
  </conditionalFormatting>
  <conditionalFormatting sqref="B31:S32 B38">
    <cfRule type="expression" dxfId="814" priority="3">
      <formula>$Q$27=2</formula>
    </cfRule>
  </conditionalFormatting>
  <conditionalFormatting sqref="T31:AA32 M38">
    <cfRule type="expression" dxfId="813" priority="2">
      <formula>$Q$27=2</formula>
    </cfRule>
  </conditionalFormatting>
  <dataValidations count="3">
    <dataValidation type="list" allowBlank="1" showInputMessage="1" showErrorMessage="1" errorTitle="【注意】" error="左の該当番号を選択してください。" sqref="T31:AA32" xr:uid="{9B50D53D-7D40-4B20-9D51-A60458C87645}">
      <formula1>"1,2,3,4"</formula1>
    </dataValidation>
    <dataValidation type="list" allowBlank="1" showInputMessage="1" showErrorMessage="1" errorTitle="【注意】" error="左の該当番号を選択してください。" sqref="Q27:R28" xr:uid="{3D7B12EA-1256-443C-BD5B-0C4903BC2CFA}">
      <formula1>"1,2"</formula1>
    </dataValidation>
    <dataValidation type="whole" operator="greaterThanOrEqual" allowBlank="1" showInputMessage="1" showErrorMessage="1" error="ここでは小数点以下の値は入力できません。下の「再試行」をクリックし整数で入力してください。" sqref="F7:L14 O7:AF14 M38:R39" xr:uid="{4E7560B1-94EE-4D7E-AAE4-1D894C4FA372}">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8D146-0772-488B-8F0B-B962FD958D7F}">
  <sheetPr codeName="Sheet35"/>
  <dimension ref="A1:BN56"/>
  <sheetViews>
    <sheetView showGridLines="0" view="pageBreakPreview" zoomScaleNormal="100" zoomScaleSheetLayoutView="100" workbookViewId="0">
      <selection activeCell="AE4" sqref="AE4:AF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1" t="s">
        <v>643</v>
      </c>
      <c r="B1" s="204"/>
      <c r="C1" s="204"/>
      <c r="D1" s="204"/>
      <c r="E1" s="204"/>
      <c r="F1" s="204"/>
      <c r="G1" s="204"/>
      <c r="H1" s="204"/>
      <c r="I1" s="204"/>
      <c r="J1" s="204"/>
      <c r="K1" s="204"/>
      <c r="L1" s="204"/>
      <c r="M1" s="222"/>
      <c r="N1" s="222"/>
      <c r="O1" s="222"/>
      <c r="P1" s="222"/>
      <c r="Q1" s="222"/>
      <c r="R1" s="222"/>
      <c r="S1" s="35"/>
      <c r="T1" s="97"/>
      <c r="U1" s="202"/>
      <c r="V1" s="202"/>
      <c r="W1" s="202"/>
      <c r="X1" s="202"/>
      <c r="Y1" s="202"/>
      <c r="Z1" s="202"/>
      <c r="AA1" s="202"/>
      <c r="AB1" s="35"/>
      <c r="AC1" s="35"/>
      <c r="AD1" s="204"/>
      <c r="AE1" s="204"/>
      <c r="AF1" s="204"/>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5.25" customHeight="1">
      <c r="A2" s="206"/>
      <c r="B2" s="204"/>
      <c r="C2" s="204"/>
      <c r="D2" s="204"/>
      <c r="E2" s="204"/>
      <c r="F2" s="204"/>
      <c r="G2" s="204"/>
      <c r="H2" s="204"/>
      <c r="I2" s="204"/>
      <c r="J2" s="204"/>
      <c r="K2" s="204"/>
      <c r="L2" s="204"/>
      <c r="M2" s="35"/>
      <c r="N2" s="35"/>
      <c r="O2" s="35"/>
      <c r="P2" s="35"/>
      <c r="Q2" s="35"/>
      <c r="R2" s="35"/>
      <c r="S2" s="35"/>
      <c r="T2" s="35"/>
      <c r="U2" s="35"/>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154" t="s">
        <v>644</v>
      </c>
      <c r="C3" s="34"/>
      <c r="D3" s="34"/>
      <c r="E3" s="34"/>
      <c r="F3" s="34"/>
      <c r="G3" s="34"/>
      <c r="H3" s="34"/>
      <c r="I3" s="34"/>
      <c r="J3" s="34"/>
      <c r="K3" s="34"/>
      <c r="L3" s="34"/>
      <c r="M3" s="34"/>
      <c r="N3" s="34"/>
      <c r="O3" s="34"/>
      <c r="P3" s="34"/>
      <c r="Q3" s="34"/>
      <c r="R3" s="34"/>
      <c r="S3" s="34"/>
      <c r="T3" s="34"/>
      <c r="U3" s="34"/>
      <c r="V3" s="34"/>
      <c r="W3" s="34"/>
      <c r="X3" s="34"/>
      <c r="Y3" s="34"/>
      <c r="Z3" s="34"/>
      <c r="AA3" s="34"/>
      <c r="AB3" s="229"/>
      <c r="AC3" s="70"/>
      <c r="AD3" s="70"/>
      <c r="AE3" s="226" t="s">
        <v>101</v>
      </c>
      <c r="AF3" s="223"/>
      <c r="AG3" s="204"/>
      <c r="AH3" s="207"/>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row>
    <row r="4" spans="1:66" s="201" customFormat="1" ht="14.1" customHeight="1">
      <c r="A4" s="206"/>
      <c r="B4" s="74" t="s">
        <v>645</v>
      </c>
      <c r="C4" s="35"/>
      <c r="D4" s="35"/>
      <c r="E4" s="35"/>
      <c r="F4" s="35"/>
      <c r="G4" s="35"/>
      <c r="H4" s="35"/>
      <c r="I4" s="35"/>
      <c r="J4" s="35"/>
      <c r="K4" s="35"/>
      <c r="L4" s="35"/>
      <c r="M4" s="35"/>
      <c r="N4" s="35"/>
      <c r="O4" s="35"/>
      <c r="P4" s="35"/>
      <c r="Q4" s="35"/>
      <c r="R4" s="35"/>
      <c r="S4" s="35"/>
      <c r="T4" s="35"/>
      <c r="U4" s="35"/>
      <c r="V4" s="35"/>
      <c r="W4" s="35"/>
      <c r="X4" s="35"/>
      <c r="Y4" s="35"/>
      <c r="Z4" s="35"/>
      <c r="AA4" s="35"/>
      <c r="AB4" s="232"/>
      <c r="AC4" s="70"/>
      <c r="AD4" s="94" t="s">
        <v>557</v>
      </c>
      <c r="AE4" s="684"/>
      <c r="AF4" s="685"/>
      <c r="AG4" s="204"/>
      <c r="AH4" s="207"/>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c r="BG4" s="1059"/>
      <c r="BH4" s="1059"/>
      <c r="BI4" s="1059"/>
      <c r="BJ4" s="1059"/>
      <c r="BK4" s="1059"/>
      <c r="BL4" s="1059"/>
      <c r="BM4" s="1059"/>
      <c r="BN4" s="1059"/>
    </row>
    <row r="5" spans="1:66" s="201" customFormat="1" ht="14.1" customHeight="1">
      <c r="A5" s="206"/>
      <c r="B5" s="74" t="s">
        <v>646</v>
      </c>
      <c r="C5" s="35"/>
      <c r="D5" s="35"/>
      <c r="E5" s="35"/>
      <c r="F5" s="35"/>
      <c r="G5" s="35"/>
      <c r="H5" s="35"/>
      <c r="I5" s="35"/>
      <c r="J5" s="35"/>
      <c r="K5" s="35"/>
      <c r="L5" s="35"/>
      <c r="M5" s="35"/>
      <c r="N5" s="35"/>
      <c r="O5" s="35"/>
      <c r="P5" s="35"/>
      <c r="Q5" s="35"/>
      <c r="R5" s="35"/>
      <c r="S5" s="35"/>
      <c r="T5" s="35"/>
      <c r="U5" s="35"/>
      <c r="V5" s="35"/>
      <c r="W5" s="35"/>
      <c r="X5" s="35"/>
      <c r="Y5" s="35"/>
      <c r="Z5" s="35"/>
      <c r="AA5" s="35"/>
      <c r="AB5" s="232"/>
      <c r="AC5" s="70"/>
      <c r="AD5" s="94"/>
      <c r="AE5" s="686"/>
      <c r="AF5" s="687"/>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1" customHeight="1">
      <c r="A6" s="206"/>
      <c r="B6" s="74" t="s">
        <v>647</v>
      </c>
      <c r="C6" s="35"/>
      <c r="D6" s="35"/>
      <c r="E6" s="35"/>
      <c r="F6" s="35"/>
      <c r="G6" s="35"/>
      <c r="H6" s="35"/>
      <c r="I6" s="744"/>
      <c r="J6" s="744"/>
      <c r="K6" s="744"/>
      <c r="L6" s="744"/>
      <c r="M6" s="744"/>
      <c r="N6" s="744"/>
      <c r="O6" s="744"/>
      <c r="P6" s="744"/>
      <c r="Q6" s="744"/>
      <c r="R6" s="744"/>
      <c r="S6" s="744"/>
      <c r="T6" s="744"/>
      <c r="U6" s="744"/>
      <c r="V6" s="744"/>
      <c r="W6" s="744"/>
      <c r="X6" s="744"/>
      <c r="Y6" s="744"/>
      <c r="Z6" s="744"/>
      <c r="AA6" s="744"/>
      <c r="AB6" s="232" t="s">
        <v>11</v>
      </c>
      <c r="AC6" s="70"/>
      <c r="AD6" s="94" t="s">
        <v>560</v>
      </c>
      <c r="AE6" s="686"/>
      <c r="AF6" s="687"/>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1" customHeight="1">
      <c r="A7" s="206"/>
      <c r="B7" s="92"/>
      <c r="C7" s="35"/>
      <c r="D7" s="35"/>
      <c r="E7" s="35"/>
      <c r="F7" s="35"/>
      <c r="G7" s="35"/>
      <c r="H7" s="35"/>
      <c r="I7" s="744"/>
      <c r="J7" s="744"/>
      <c r="K7" s="744"/>
      <c r="L7" s="744"/>
      <c r="M7" s="744"/>
      <c r="N7" s="744"/>
      <c r="O7" s="744"/>
      <c r="P7" s="744"/>
      <c r="Q7" s="744"/>
      <c r="R7" s="744"/>
      <c r="S7" s="744"/>
      <c r="T7" s="744"/>
      <c r="U7" s="744"/>
      <c r="V7" s="744"/>
      <c r="W7" s="744"/>
      <c r="X7" s="744"/>
      <c r="Y7" s="744"/>
      <c r="Z7" s="744"/>
      <c r="AA7" s="744"/>
      <c r="AB7" s="232"/>
      <c r="AC7" s="70"/>
      <c r="AD7" s="94"/>
      <c r="AE7" s="688"/>
      <c r="AF7" s="689"/>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4" t="s">
        <v>648</v>
      </c>
      <c r="C8" s="35"/>
      <c r="D8" s="35"/>
      <c r="E8" s="35"/>
      <c r="F8" s="35"/>
      <c r="G8" s="35"/>
      <c r="H8" s="35"/>
      <c r="I8" s="35"/>
      <c r="J8" s="35"/>
      <c r="K8" s="35"/>
      <c r="L8" s="35"/>
      <c r="M8" s="35"/>
      <c r="N8" s="35"/>
      <c r="O8" s="35"/>
      <c r="P8" s="35"/>
      <c r="Q8" s="35"/>
      <c r="R8" s="35"/>
      <c r="S8" s="35"/>
      <c r="T8" s="35"/>
      <c r="U8" s="35"/>
      <c r="V8" s="35"/>
      <c r="W8" s="35"/>
      <c r="X8" s="35"/>
      <c r="Y8" s="35"/>
      <c r="Z8" s="35"/>
      <c r="AA8" s="35"/>
      <c r="AB8" s="232"/>
      <c r="AC8" s="70"/>
      <c r="AD8" s="70"/>
      <c r="AE8" s="70"/>
      <c r="AF8" s="70"/>
      <c r="AG8" s="70"/>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74" t="s">
        <v>649</v>
      </c>
      <c r="C9" s="35"/>
      <c r="D9" s="35"/>
      <c r="E9" s="35"/>
      <c r="F9" s="35"/>
      <c r="G9" s="35"/>
      <c r="H9" s="35"/>
      <c r="I9" s="35"/>
      <c r="J9" s="35"/>
      <c r="K9" s="35"/>
      <c r="L9" s="35"/>
      <c r="M9" s="35"/>
      <c r="N9" s="35"/>
      <c r="O9" s="35"/>
      <c r="P9" s="35"/>
      <c r="Q9" s="35"/>
      <c r="R9" s="35"/>
      <c r="S9" s="35"/>
      <c r="T9" s="35"/>
      <c r="U9" s="35"/>
      <c r="V9" s="35"/>
      <c r="W9" s="35"/>
      <c r="X9" s="35"/>
      <c r="Y9" s="35"/>
      <c r="Z9" s="35"/>
      <c r="AA9" s="35"/>
      <c r="AB9" s="232"/>
      <c r="AC9" s="204"/>
      <c r="AD9" s="204"/>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74" t="s">
        <v>650</v>
      </c>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232"/>
      <c r="AC10" s="204"/>
      <c r="AD10" s="204"/>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74" t="s">
        <v>651</v>
      </c>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232"/>
      <c r="AC11" s="204"/>
      <c r="AD11" s="204"/>
      <c r="AE11" s="204"/>
      <c r="AF11" s="204"/>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74" t="s">
        <v>652</v>
      </c>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232"/>
      <c r="AC12" s="204"/>
      <c r="AD12" s="204"/>
      <c r="AE12" s="204"/>
      <c r="AF12" s="204"/>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74" t="s">
        <v>653</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232"/>
      <c r="AC13" s="204"/>
      <c r="AD13" s="204"/>
      <c r="AE13" s="204"/>
      <c r="AF13" s="204"/>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74" t="s">
        <v>654</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232"/>
      <c r="AC14" s="204"/>
      <c r="AD14" s="204"/>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74" t="s">
        <v>655</v>
      </c>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232"/>
      <c r="AC15" s="204"/>
      <c r="AD15" s="204"/>
      <c r="AE15" s="204"/>
      <c r="AF15" s="204"/>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74" t="s">
        <v>656</v>
      </c>
      <c r="C16" s="35"/>
      <c r="D16" s="35"/>
      <c r="E16" s="35"/>
      <c r="F16" s="35"/>
      <c r="G16" s="35"/>
      <c r="H16" s="35"/>
      <c r="I16" s="744"/>
      <c r="J16" s="744"/>
      <c r="K16" s="744"/>
      <c r="L16" s="744"/>
      <c r="M16" s="744"/>
      <c r="N16" s="744"/>
      <c r="O16" s="744"/>
      <c r="P16" s="744"/>
      <c r="Q16" s="744"/>
      <c r="R16" s="744"/>
      <c r="S16" s="744"/>
      <c r="T16" s="744"/>
      <c r="U16" s="744"/>
      <c r="V16" s="744"/>
      <c r="W16" s="744"/>
      <c r="X16" s="744"/>
      <c r="Y16" s="744"/>
      <c r="Z16" s="744"/>
      <c r="AA16" s="744"/>
      <c r="AB16" s="232" t="s">
        <v>11</v>
      </c>
      <c r="AC16" s="204"/>
      <c r="AD16" s="204"/>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74"/>
      <c r="C17" s="35"/>
      <c r="D17" s="35"/>
      <c r="E17" s="35"/>
      <c r="F17" s="35"/>
      <c r="G17" s="35"/>
      <c r="H17" s="35"/>
      <c r="I17" s="744"/>
      <c r="J17" s="744"/>
      <c r="K17" s="744"/>
      <c r="L17" s="744"/>
      <c r="M17" s="744"/>
      <c r="N17" s="744"/>
      <c r="O17" s="744"/>
      <c r="P17" s="744"/>
      <c r="Q17" s="744"/>
      <c r="R17" s="744"/>
      <c r="S17" s="744"/>
      <c r="T17" s="744"/>
      <c r="U17" s="744"/>
      <c r="V17" s="744"/>
      <c r="W17" s="744"/>
      <c r="X17" s="744"/>
      <c r="Y17" s="744"/>
      <c r="Z17" s="744"/>
      <c r="AA17" s="744"/>
      <c r="AB17" s="232"/>
      <c r="AC17" s="204"/>
      <c r="AD17" s="204"/>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74" t="s">
        <v>657</v>
      </c>
      <c r="C18" s="35"/>
      <c r="D18" s="35"/>
      <c r="E18" s="35"/>
      <c r="F18" s="35"/>
      <c r="G18" s="35"/>
      <c r="H18" s="35"/>
      <c r="I18" s="744"/>
      <c r="J18" s="744"/>
      <c r="K18" s="744"/>
      <c r="L18" s="744"/>
      <c r="M18" s="744"/>
      <c r="N18" s="744"/>
      <c r="O18" s="744"/>
      <c r="P18" s="744"/>
      <c r="Q18" s="744"/>
      <c r="R18" s="744"/>
      <c r="S18" s="744"/>
      <c r="T18" s="744"/>
      <c r="U18" s="744"/>
      <c r="V18" s="744"/>
      <c r="W18" s="744"/>
      <c r="X18" s="744"/>
      <c r="Y18" s="744"/>
      <c r="Z18" s="744"/>
      <c r="AA18" s="744"/>
      <c r="AB18" s="232" t="s">
        <v>11</v>
      </c>
      <c r="AC18" s="204"/>
      <c r="AD18" s="204"/>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108"/>
      <c r="C19" s="36"/>
      <c r="D19" s="36"/>
      <c r="E19" s="36"/>
      <c r="F19" s="36"/>
      <c r="G19" s="36"/>
      <c r="H19" s="36"/>
      <c r="I19" s="682"/>
      <c r="J19" s="682"/>
      <c r="K19" s="682"/>
      <c r="L19" s="682"/>
      <c r="M19" s="682"/>
      <c r="N19" s="682"/>
      <c r="O19" s="682"/>
      <c r="P19" s="682"/>
      <c r="Q19" s="682"/>
      <c r="R19" s="682"/>
      <c r="S19" s="682"/>
      <c r="T19" s="682"/>
      <c r="U19" s="682"/>
      <c r="V19" s="682"/>
      <c r="W19" s="682"/>
      <c r="X19" s="682"/>
      <c r="Y19" s="682"/>
      <c r="Z19" s="682"/>
      <c r="AA19" s="682"/>
      <c r="AB19" s="235"/>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5"/>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70"/>
      <c r="AC21" s="70"/>
      <c r="AD21" s="70"/>
      <c r="AE21" s="70"/>
      <c r="AF21" s="70"/>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672" t="s">
        <v>1177</v>
      </c>
      <c r="C22" s="672"/>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72"/>
      <c r="AB22" s="672"/>
      <c r="AC22" s="672"/>
      <c r="AD22" s="672"/>
      <c r="AE22" s="672"/>
      <c r="AF22" s="672"/>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672" t="s">
        <v>1183</v>
      </c>
      <c r="C23" s="672"/>
      <c r="D23" s="672"/>
      <c r="E23" s="672"/>
      <c r="F23" s="672"/>
      <c r="G23" s="672"/>
      <c r="H23" s="672"/>
      <c r="I23" s="672"/>
      <c r="J23" s="672"/>
      <c r="K23" s="672"/>
      <c r="L23" s="672"/>
      <c r="M23" s="672"/>
      <c r="N23" s="672"/>
      <c r="O23" s="672"/>
      <c r="P23" s="672"/>
      <c r="Q23" s="672"/>
      <c r="R23" s="672"/>
      <c r="S23" s="672"/>
      <c r="T23" s="672"/>
      <c r="U23" s="672"/>
      <c r="V23" s="672"/>
      <c r="W23" s="672"/>
      <c r="X23" s="672"/>
      <c r="Y23" s="672"/>
      <c r="Z23" s="672"/>
      <c r="AA23" s="672"/>
      <c r="AB23" s="672"/>
      <c r="AC23" s="672"/>
      <c r="AD23" s="672"/>
      <c r="AE23" s="672"/>
      <c r="AF23" s="672"/>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672" t="s">
        <v>1184</v>
      </c>
      <c r="C24" s="672"/>
      <c r="D24" s="672"/>
      <c r="E24" s="672"/>
      <c r="F24" s="672"/>
      <c r="G24" s="672"/>
      <c r="H24" s="672"/>
      <c r="I24" s="672"/>
      <c r="J24" s="672"/>
      <c r="K24" s="672"/>
      <c r="L24" s="672"/>
      <c r="M24" s="672"/>
      <c r="N24" s="672"/>
      <c r="O24" s="672"/>
      <c r="P24" s="672"/>
      <c r="Q24" s="672"/>
      <c r="R24" s="672"/>
      <c r="S24" s="672"/>
      <c r="T24" s="672"/>
      <c r="U24" s="672"/>
      <c r="V24" s="672"/>
      <c r="W24" s="672"/>
      <c r="X24" s="672"/>
      <c r="Y24" s="672"/>
      <c r="Z24" s="672"/>
      <c r="AA24" s="672"/>
      <c r="AB24" s="672"/>
      <c r="AC24" s="672"/>
      <c r="AD24" s="672"/>
      <c r="AE24" s="672"/>
      <c r="AF24" s="672"/>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25">
      <c r="A27" s="68" t="s">
        <v>658</v>
      </c>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71" t="s">
        <v>637</v>
      </c>
      <c r="B28" s="204"/>
      <c r="C28" s="204"/>
      <c r="D28" s="204"/>
      <c r="E28" s="204"/>
      <c r="F28" s="204"/>
      <c r="G28" s="204"/>
      <c r="H28" s="204"/>
      <c r="I28" s="204"/>
      <c r="J28" s="204"/>
      <c r="K28" s="204"/>
      <c r="L28" s="204"/>
      <c r="M28" s="204"/>
      <c r="N28" s="204"/>
      <c r="O28" s="204"/>
      <c r="P28" s="204"/>
      <c r="Q28" s="1335" t="s">
        <v>516</v>
      </c>
      <c r="R28" s="1335"/>
      <c r="S28" s="204"/>
      <c r="T28" s="204"/>
      <c r="U28" s="204"/>
      <c r="V28" s="204"/>
      <c r="W28" s="204"/>
      <c r="X28" s="204"/>
      <c r="Y28" s="204"/>
      <c r="Z28" s="204"/>
      <c r="AA28" s="204"/>
      <c r="AB28" s="204"/>
      <c r="AC28" s="204"/>
      <c r="AD28" s="204"/>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296" t="s">
        <v>638</v>
      </c>
      <c r="C29" s="1297"/>
      <c r="D29" s="1297"/>
      <c r="E29" s="1297"/>
      <c r="F29" s="1297"/>
      <c r="G29" s="1297"/>
      <c r="H29" s="1297"/>
      <c r="I29" s="1297"/>
      <c r="J29" s="1297"/>
      <c r="K29" s="1297"/>
      <c r="L29" s="1297"/>
      <c r="M29" s="1297"/>
      <c r="N29" s="1297"/>
      <c r="O29" s="1297"/>
      <c r="P29" s="1298"/>
      <c r="Q29" s="1350"/>
      <c r="R29" s="1351"/>
      <c r="S29" s="204"/>
      <c r="T29" s="204"/>
      <c r="U29" s="70"/>
      <c r="V29" s="70"/>
      <c r="W29" s="70"/>
      <c r="X29" s="70"/>
      <c r="Y29" s="70"/>
      <c r="Z29" s="70"/>
      <c r="AA29" s="70"/>
      <c r="AB29" s="70"/>
      <c r="AC29" s="70"/>
      <c r="AD29" s="70"/>
      <c r="AE29" s="70"/>
      <c r="AF29" s="70"/>
      <c r="AG29" s="70"/>
      <c r="AH29" s="69"/>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299"/>
      <c r="C30" s="1300"/>
      <c r="D30" s="1300"/>
      <c r="E30" s="1300"/>
      <c r="F30" s="1300"/>
      <c r="G30" s="1300"/>
      <c r="H30" s="1300"/>
      <c r="I30" s="1300"/>
      <c r="J30" s="1300"/>
      <c r="K30" s="1300"/>
      <c r="L30" s="1300"/>
      <c r="M30" s="1300"/>
      <c r="N30" s="1300"/>
      <c r="O30" s="1300"/>
      <c r="P30" s="1301"/>
      <c r="Q30" s="1347"/>
      <c r="R30" s="1349"/>
      <c r="S30" s="204"/>
      <c r="T30" s="204"/>
      <c r="U30" s="70"/>
      <c r="V30" s="70"/>
      <c r="W30" s="70"/>
      <c r="X30" s="70"/>
      <c r="Y30" s="70"/>
      <c r="Z30" s="70"/>
      <c r="AA30" s="70"/>
      <c r="AB30" s="70"/>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71" t="s">
        <v>639</v>
      </c>
      <c r="B32" s="204"/>
      <c r="C32" s="204"/>
      <c r="D32" s="204"/>
      <c r="E32" s="204"/>
      <c r="F32" s="204"/>
      <c r="G32" s="204"/>
      <c r="H32" s="204"/>
      <c r="I32" s="204"/>
      <c r="J32" s="204"/>
      <c r="K32" s="204"/>
      <c r="L32" s="204"/>
      <c r="M32" s="204"/>
      <c r="N32" s="204"/>
      <c r="O32" s="204"/>
      <c r="P32" s="204"/>
      <c r="Q32" s="70"/>
      <c r="R32" s="70"/>
      <c r="S32" s="204"/>
      <c r="T32" s="204"/>
      <c r="U32" s="70"/>
      <c r="V32" s="70"/>
      <c r="W32" s="70"/>
      <c r="X32" s="70"/>
      <c r="Y32" s="1343" t="s">
        <v>516</v>
      </c>
      <c r="Z32" s="1343"/>
      <c r="AA32" s="1343"/>
      <c r="AB32" s="1343"/>
      <c r="AC32" s="1335"/>
      <c r="AD32" s="1335"/>
      <c r="AE32" s="1335"/>
      <c r="AF32" s="1335"/>
      <c r="AG32" s="204"/>
      <c r="AH32" s="69"/>
      <c r="AI32" s="72"/>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1296" t="s">
        <v>659</v>
      </c>
      <c r="C33" s="1297"/>
      <c r="D33" s="1297"/>
      <c r="E33" s="1297"/>
      <c r="F33" s="1297"/>
      <c r="G33" s="1297"/>
      <c r="H33" s="1297"/>
      <c r="I33" s="1297"/>
      <c r="J33" s="1297"/>
      <c r="K33" s="1297"/>
      <c r="L33" s="1297"/>
      <c r="M33" s="1297"/>
      <c r="N33" s="1297"/>
      <c r="O33" s="1297"/>
      <c r="P33" s="1297"/>
      <c r="Q33" s="1297"/>
      <c r="R33" s="1297"/>
      <c r="S33" s="1297"/>
      <c r="T33" s="1297"/>
      <c r="U33" s="1297"/>
      <c r="V33" s="1297"/>
      <c r="W33" s="1297"/>
      <c r="X33" s="1333"/>
      <c r="Y33" s="1337"/>
      <c r="Z33" s="1338"/>
      <c r="AA33" s="1338"/>
      <c r="AB33" s="1338"/>
      <c r="AC33" s="1338"/>
      <c r="AD33" s="1338"/>
      <c r="AE33" s="1338"/>
      <c r="AF33" s="1341"/>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1299"/>
      <c r="C34" s="1300"/>
      <c r="D34" s="1300"/>
      <c r="E34" s="1300"/>
      <c r="F34" s="1300"/>
      <c r="G34" s="1300"/>
      <c r="H34" s="1300"/>
      <c r="I34" s="1300"/>
      <c r="J34" s="1300"/>
      <c r="K34" s="1300"/>
      <c r="L34" s="1300"/>
      <c r="M34" s="1300"/>
      <c r="N34" s="1300"/>
      <c r="O34" s="1300"/>
      <c r="P34" s="1300"/>
      <c r="Q34" s="1300"/>
      <c r="R34" s="1300"/>
      <c r="S34" s="1300"/>
      <c r="T34" s="1300"/>
      <c r="U34" s="1300"/>
      <c r="V34" s="1300"/>
      <c r="W34" s="1300"/>
      <c r="X34" s="1334"/>
      <c r="Y34" s="1339"/>
      <c r="Z34" s="1340"/>
      <c r="AA34" s="1340"/>
      <c r="AB34" s="1340"/>
      <c r="AC34" s="1340"/>
      <c r="AD34" s="1340"/>
      <c r="AE34" s="1340"/>
      <c r="AF34" s="1342"/>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45" customHeight="1">
      <c r="A35" s="206"/>
      <c r="B35" s="204"/>
      <c r="C35" s="204"/>
      <c r="D35" s="204"/>
      <c r="E35" s="204"/>
      <c r="F35" s="204"/>
      <c r="G35" s="204"/>
      <c r="H35" s="254" t="s">
        <v>1354</v>
      </c>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t="s">
        <v>4007</v>
      </c>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45" customHeight="1">
      <c r="A36" s="206"/>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70"/>
      <c r="AC36" s="70"/>
      <c r="AD36" s="70"/>
      <c r="AE36" s="70"/>
      <c r="AF36" s="70"/>
      <c r="AG36" s="70"/>
      <c r="AH36" s="69"/>
      <c r="AI36" s="205"/>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4.1" customHeight="1">
      <c r="B37" s="283"/>
      <c r="C37" s="805" t="s">
        <v>1175</v>
      </c>
      <c r="D37" s="805"/>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O37" s="72"/>
      <c r="AP37" s="72"/>
      <c r="AQ37" s="72"/>
      <c r="AR37" s="72"/>
      <c r="AS37" s="72"/>
      <c r="AT37" s="72"/>
      <c r="AU37" s="72"/>
    </row>
    <row r="38" spans="1:66" s="201" customFormat="1" ht="15" customHeight="1">
      <c r="A38" s="206"/>
      <c r="B38" s="204"/>
      <c r="C38" s="204"/>
      <c r="D38" s="204"/>
      <c r="E38" s="204"/>
      <c r="F38" s="204"/>
      <c r="G38" s="204"/>
      <c r="H38" s="204"/>
      <c r="I38" s="204"/>
      <c r="J38" s="204"/>
      <c r="K38" s="204"/>
      <c r="L38" s="204"/>
      <c r="M38" s="204"/>
      <c r="N38" s="204"/>
      <c r="O38" s="204"/>
      <c r="P38" s="204"/>
      <c r="Q38" s="204"/>
      <c r="R38" s="204"/>
      <c r="S38" s="204"/>
      <c r="T38" s="35"/>
      <c r="U38" s="35"/>
      <c r="V38" s="35"/>
      <c r="W38" s="35"/>
      <c r="X38" s="35"/>
      <c r="Y38" s="35"/>
      <c r="Z38" s="35"/>
      <c r="AA38" s="35"/>
      <c r="AB38" s="35"/>
      <c r="AC38" s="35"/>
      <c r="AD38" s="204"/>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71" t="s">
        <v>660</v>
      </c>
      <c r="B39" s="204"/>
      <c r="C39" s="204"/>
      <c r="D39" s="204"/>
      <c r="E39" s="204"/>
      <c r="F39" s="204"/>
      <c r="G39" s="204"/>
      <c r="H39" s="204"/>
      <c r="I39" s="204"/>
      <c r="J39" s="204"/>
      <c r="K39" s="204"/>
      <c r="L39" s="204"/>
      <c r="M39" s="222"/>
      <c r="N39" s="222"/>
      <c r="O39" s="222"/>
      <c r="P39" s="222"/>
      <c r="Q39" s="222"/>
      <c r="R39" s="222"/>
      <c r="S39" s="35"/>
      <c r="T39" s="97"/>
      <c r="U39" s="202"/>
      <c r="V39" s="202"/>
      <c r="W39" s="202"/>
      <c r="X39" s="202"/>
      <c r="Y39" s="202"/>
      <c r="Z39" s="202"/>
      <c r="AA39" s="202"/>
      <c r="AB39" s="35"/>
      <c r="AC39" s="35"/>
      <c r="AD39" s="204"/>
      <c r="AE39" s="204"/>
      <c r="AF39" s="204"/>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2">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26" t="s">
        <v>101</v>
      </c>
      <c r="AD40" s="223"/>
      <c r="AE40" s="223"/>
      <c r="AF40" s="22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45" customHeight="1">
      <c r="A41" s="206"/>
      <c r="B41" s="107" t="s">
        <v>1342</v>
      </c>
      <c r="C41" s="328"/>
      <c r="D41" s="34"/>
      <c r="E41" s="34"/>
      <c r="F41" s="34"/>
      <c r="G41" s="34"/>
      <c r="H41" s="34"/>
      <c r="I41" s="34"/>
      <c r="J41" s="34"/>
      <c r="K41" s="34"/>
      <c r="L41" s="34"/>
      <c r="M41" s="34"/>
      <c r="N41" s="34" t="s">
        <v>1348</v>
      </c>
      <c r="O41" s="34"/>
      <c r="P41" s="34"/>
      <c r="Q41" s="34"/>
      <c r="R41" s="34"/>
      <c r="S41" s="34"/>
      <c r="T41" s="34"/>
      <c r="U41" s="34"/>
      <c r="V41" s="34"/>
      <c r="W41" s="34"/>
      <c r="X41" s="34"/>
      <c r="Y41" s="34"/>
      <c r="Z41" s="34"/>
      <c r="AA41" s="34"/>
      <c r="AB41" s="34"/>
      <c r="AC41" s="1350"/>
      <c r="AD41" s="1352"/>
      <c r="AE41" s="1352"/>
      <c r="AF41" s="1351"/>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45" customHeight="1">
      <c r="A42" s="206"/>
      <c r="B42" s="74"/>
      <c r="C42" s="29"/>
      <c r="D42" s="97"/>
      <c r="E42" s="97"/>
      <c r="F42" s="97"/>
      <c r="G42" s="97"/>
      <c r="H42" s="97"/>
      <c r="I42" s="97"/>
      <c r="J42" s="97"/>
      <c r="K42" s="97"/>
      <c r="L42" s="97"/>
      <c r="M42" s="97"/>
      <c r="N42" s="97"/>
      <c r="O42" s="97"/>
      <c r="P42" s="97"/>
      <c r="Q42" s="97"/>
      <c r="R42" s="97"/>
      <c r="S42" s="97"/>
      <c r="T42" s="97"/>
      <c r="U42" s="97"/>
      <c r="V42" s="35"/>
      <c r="W42" s="35"/>
      <c r="X42" s="35"/>
      <c r="Y42" s="35"/>
      <c r="Z42" s="35"/>
      <c r="AA42" s="35"/>
      <c r="AB42" s="35"/>
      <c r="AC42" s="1344"/>
      <c r="AD42" s="1345"/>
      <c r="AE42" s="1345"/>
      <c r="AF42" s="1346"/>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4.45" customHeight="1">
      <c r="A43" s="206"/>
      <c r="B43" s="74" t="s">
        <v>1343</v>
      </c>
      <c r="C43" s="29"/>
      <c r="D43" s="35"/>
      <c r="E43" s="35"/>
      <c r="F43" s="35"/>
      <c r="G43" s="35"/>
      <c r="H43" s="35"/>
      <c r="I43" s="35"/>
      <c r="J43" s="35"/>
      <c r="K43" s="35"/>
      <c r="L43" s="35"/>
      <c r="M43" s="35"/>
      <c r="N43" s="35" t="s">
        <v>1349</v>
      </c>
      <c r="O43" s="35"/>
      <c r="P43" s="35"/>
      <c r="Q43" s="35"/>
      <c r="R43" s="35"/>
      <c r="S43" s="35"/>
      <c r="T43" s="35"/>
      <c r="U43" s="35"/>
      <c r="V43" s="35"/>
      <c r="W43" s="35"/>
      <c r="X43" s="35"/>
      <c r="Y43" s="35"/>
      <c r="Z43" s="35"/>
      <c r="AA43" s="35"/>
      <c r="AB43" s="35"/>
      <c r="AC43" s="1344"/>
      <c r="AD43" s="1345"/>
      <c r="AE43" s="1345"/>
      <c r="AF43" s="1346"/>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4.45" customHeight="1">
      <c r="A44" s="206"/>
      <c r="B44" s="74"/>
      <c r="C44" s="29"/>
      <c r="D44" s="97"/>
      <c r="E44" s="97"/>
      <c r="F44" s="97"/>
      <c r="G44" s="97"/>
      <c r="H44" s="97"/>
      <c r="I44" s="97"/>
      <c r="J44" s="97"/>
      <c r="K44" s="97"/>
      <c r="L44" s="97"/>
      <c r="M44" s="97"/>
      <c r="N44" s="97"/>
      <c r="O44" s="97"/>
      <c r="P44" s="97"/>
      <c r="Q44" s="97"/>
      <c r="R44" s="97"/>
      <c r="S44" s="97"/>
      <c r="T44" s="97"/>
      <c r="U44" s="35"/>
      <c r="V44" s="35"/>
      <c r="W44" s="35"/>
      <c r="X44" s="35"/>
      <c r="Y44" s="35"/>
      <c r="Z44" s="35"/>
      <c r="AA44" s="35"/>
      <c r="AB44" s="35"/>
      <c r="AC44" s="1344"/>
      <c r="AD44" s="1345"/>
      <c r="AE44" s="1345"/>
      <c r="AF44" s="1346"/>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4.45" customHeight="1">
      <c r="A45" s="206"/>
      <c r="B45" s="74" t="s">
        <v>1344</v>
      </c>
      <c r="C45" s="29"/>
      <c r="D45" s="35"/>
      <c r="E45" s="35"/>
      <c r="F45" s="35"/>
      <c r="G45" s="35"/>
      <c r="H45" s="35"/>
      <c r="I45" s="35"/>
      <c r="J45" s="35"/>
      <c r="K45" s="35"/>
      <c r="L45" s="35"/>
      <c r="M45" s="35"/>
      <c r="N45" s="35" t="s">
        <v>1350</v>
      </c>
      <c r="O45" s="35"/>
      <c r="P45" s="35"/>
      <c r="Q45" s="35"/>
      <c r="R45" s="35"/>
      <c r="S45" s="35"/>
      <c r="T45" s="35"/>
      <c r="U45" s="35"/>
      <c r="V45" s="35"/>
      <c r="W45" s="35"/>
      <c r="X45" s="35"/>
      <c r="Y45" s="35"/>
      <c r="Z45" s="35"/>
      <c r="AA45" s="35"/>
      <c r="AB45" s="35"/>
      <c r="AC45" s="1344"/>
      <c r="AD45" s="1345"/>
      <c r="AE45" s="1345"/>
      <c r="AF45" s="1346"/>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4.45" customHeight="1">
      <c r="A46" s="206"/>
      <c r="B46" s="74"/>
      <c r="C46" s="29"/>
      <c r="D46" s="97"/>
      <c r="E46" s="97"/>
      <c r="F46" s="97"/>
      <c r="G46" s="97"/>
      <c r="H46" s="97"/>
      <c r="I46" s="97"/>
      <c r="J46" s="97"/>
      <c r="K46" s="97"/>
      <c r="L46" s="97"/>
      <c r="M46" s="97"/>
      <c r="N46" s="97"/>
      <c r="O46" s="97"/>
      <c r="P46" s="97"/>
      <c r="Q46" s="97"/>
      <c r="R46" s="97"/>
      <c r="S46" s="35"/>
      <c r="T46" s="35"/>
      <c r="U46" s="35"/>
      <c r="V46" s="35"/>
      <c r="W46" s="35"/>
      <c r="X46" s="35"/>
      <c r="Y46" s="35"/>
      <c r="Z46" s="35"/>
      <c r="AA46" s="35"/>
      <c r="AB46" s="35"/>
      <c r="AC46" s="1344"/>
      <c r="AD46" s="1345"/>
      <c r="AE46" s="1345"/>
      <c r="AF46" s="1346"/>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4.45" customHeight="1">
      <c r="A47" s="206"/>
      <c r="B47" s="74" t="s">
        <v>1345</v>
      </c>
      <c r="C47" s="29"/>
      <c r="D47" s="35"/>
      <c r="E47" s="35"/>
      <c r="F47" s="35"/>
      <c r="G47" s="35"/>
      <c r="H47" s="35"/>
      <c r="I47" s="35"/>
      <c r="J47" s="35"/>
      <c r="K47" s="35"/>
      <c r="L47" s="35"/>
      <c r="M47" s="35"/>
      <c r="N47" s="35" t="s">
        <v>1351</v>
      </c>
      <c r="O47" s="35"/>
      <c r="P47" s="35"/>
      <c r="Q47" s="35"/>
      <c r="R47" s="35"/>
      <c r="S47" s="35"/>
      <c r="T47" s="35"/>
      <c r="U47" s="35"/>
      <c r="V47" s="35"/>
      <c r="W47" s="35"/>
      <c r="X47" s="35"/>
      <c r="Y47" s="35"/>
      <c r="Z47" s="35"/>
      <c r="AA47" s="35"/>
      <c r="AB47" s="35"/>
      <c r="AC47" s="1344"/>
      <c r="AD47" s="1345"/>
      <c r="AE47" s="1345"/>
      <c r="AF47" s="1346"/>
      <c r="AG47" s="204"/>
      <c r="AH47" s="207"/>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4.45" customHeight="1">
      <c r="A48" s="206"/>
      <c r="B48" s="74"/>
      <c r="C48" s="29"/>
      <c r="D48" s="97"/>
      <c r="E48" s="97"/>
      <c r="F48" s="97"/>
      <c r="G48" s="97"/>
      <c r="H48" s="97"/>
      <c r="I48" s="97"/>
      <c r="J48" s="97"/>
      <c r="K48" s="97"/>
      <c r="L48" s="97"/>
      <c r="M48" s="97"/>
      <c r="N48" s="97"/>
      <c r="O48" s="97"/>
      <c r="P48" s="97"/>
      <c r="Q48" s="97"/>
      <c r="R48" s="97"/>
      <c r="S48" s="97"/>
      <c r="T48" s="35"/>
      <c r="U48" s="35"/>
      <c r="V48" s="35"/>
      <c r="W48" s="35"/>
      <c r="X48" s="35"/>
      <c r="Y48" s="35"/>
      <c r="Z48" s="35"/>
      <c r="AA48" s="35"/>
      <c r="AB48" s="35"/>
      <c r="AC48" s="1344"/>
      <c r="AD48" s="1345"/>
      <c r="AE48" s="1345"/>
      <c r="AF48" s="1346"/>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4.45" customHeight="1">
      <c r="A49" s="206"/>
      <c r="B49" s="74" t="s">
        <v>1346</v>
      </c>
      <c r="C49" s="29"/>
      <c r="D49" s="35"/>
      <c r="E49" s="35"/>
      <c r="F49" s="35"/>
      <c r="G49" s="35"/>
      <c r="H49" s="35"/>
      <c r="I49" s="35"/>
      <c r="J49" s="35"/>
      <c r="K49" s="35"/>
      <c r="L49" s="35"/>
      <c r="M49" s="35"/>
      <c r="N49" s="35" t="s">
        <v>1352</v>
      </c>
      <c r="O49" s="35"/>
      <c r="P49" s="35"/>
      <c r="Q49" s="35"/>
      <c r="R49" s="35"/>
      <c r="S49" s="35"/>
      <c r="T49" s="35"/>
      <c r="U49" s="35"/>
      <c r="V49" s="35"/>
      <c r="W49" s="35"/>
      <c r="X49" s="35"/>
      <c r="Y49" s="35"/>
      <c r="Z49" s="35"/>
      <c r="AA49" s="35"/>
      <c r="AB49" s="35"/>
      <c r="AC49" s="1344"/>
      <c r="AD49" s="1345"/>
      <c r="AE49" s="1345"/>
      <c r="AF49" s="1346"/>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4.45" customHeight="1">
      <c r="A50" s="206"/>
      <c r="B50" s="74"/>
      <c r="C50" s="29"/>
      <c r="D50" s="97"/>
      <c r="E50" s="97"/>
      <c r="F50" s="97"/>
      <c r="G50" s="97"/>
      <c r="H50" s="97"/>
      <c r="I50" s="97"/>
      <c r="J50" s="97"/>
      <c r="K50" s="97"/>
      <c r="L50" s="97"/>
      <c r="M50" s="97"/>
      <c r="N50" s="97"/>
      <c r="O50" s="97"/>
      <c r="P50" s="97"/>
      <c r="Q50" s="97"/>
      <c r="R50" s="97"/>
      <c r="S50" s="35"/>
      <c r="T50" s="35"/>
      <c r="U50" s="35"/>
      <c r="V50" s="35"/>
      <c r="W50" s="35"/>
      <c r="X50" s="35"/>
      <c r="Y50" s="35"/>
      <c r="Z50" s="35"/>
      <c r="AA50" s="35"/>
      <c r="AB50" s="35"/>
      <c r="AC50" s="1344"/>
      <c r="AD50" s="1345"/>
      <c r="AE50" s="1345"/>
      <c r="AF50" s="1346"/>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4.45" customHeight="1">
      <c r="A51" s="206"/>
      <c r="B51" s="74" t="s">
        <v>1347</v>
      </c>
      <c r="C51" s="29"/>
      <c r="D51" s="35"/>
      <c r="E51" s="35"/>
      <c r="F51" s="35"/>
      <c r="G51" s="35"/>
      <c r="H51" s="35"/>
      <c r="I51" s="35"/>
      <c r="J51" s="35"/>
      <c r="K51" s="35"/>
      <c r="L51" s="35"/>
      <c r="M51" s="35"/>
      <c r="N51" s="35" t="s">
        <v>1353</v>
      </c>
      <c r="O51" s="35"/>
      <c r="P51" s="35"/>
      <c r="Q51" s="35"/>
      <c r="R51" s="35"/>
      <c r="S51" s="35"/>
      <c r="T51" s="35"/>
      <c r="U51" s="35"/>
      <c r="V51" s="35"/>
      <c r="W51" s="35"/>
      <c r="X51" s="35"/>
      <c r="Y51" s="35"/>
      <c r="Z51" s="35"/>
      <c r="AA51" s="35"/>
      <c r="AB51" s="35"/>
      <c r="AC51" s="1344"/>
      <c r="AD51" s="1345"/>
      <c r="AE51" s="1345"/>
      <c r="AF51" s="1346"/>
      <c r="AG51" s="204"/>
      <c r="AH51" s="207"/>
      <c r="AI51" s="72"/>
      <c r="AJ51" s="72"/>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4.45" customHeight="1">
      <c r="A52" s="206"/>
      <c r="B52" s="328"/>
      <c r="C52" s="328"/>
      <c r="D52" s="99"/>
      <c r="E52" s="99"/>
      <c r="F52" s="99"/>
      <c r="G52" s="99"/>
      <c r="H52" s="99"/>
      <c r="I52" s="99"/>
      <c r="J52" s="99"/>
      <c r="K52" s="99"/>
      <c r="L52" s="99"/>
      <c r="M52" s="99"/>
      <c r="N52" s="99"/>
      <c r="O52" s="99"/>
      <c r="P52" s="99"/>
      <c r="Q52" s="99"/>
      <c r="R52" s="99"/>
      <c r="S52" s="34"/>
      <c r="T52" s="34"/>
      <c r="U52" s="34"/>
      <c r="V52" s="34"/>
      <c r="W52" s="34"/>
      <c r="X52" s="34"/>
      <c r="Y52" s="34"/>
      <c r="Z52" s="34"/>
      <c r="AA52" s="34"/>
      <c r="AB52" s="34"/>
      <c r="AC52" s="1347"/>
      <c r="AD52" s="1348"/>
      <c r="AE52" s="1348"/>
      <c r="AF52" s="1349"/>
      <c r="AG52" s="204"/>
      <c r="AH52" s="207"/>
      <c r="AI52" s="72"/>
      <c r="AJ52" s="72"/>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4.4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72"/>
      <c r="AJ53" s="72"/>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4.4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70"/>
      <c r="AC54" s="70"/>
      <c r="AD54" s="70"/>
      <c r="AE54" s="70"/>
      <c r="AF54" s="70"/>
      <c r="AG54" s="70"/>
      <c r="AH54" s="69"/>
      <c r="AI54" s="72"/>
      <c r="AJ54" s="72"/>
      <c r="AK54" s="69"/>
      <c r="AL54" s="69"/>
      <c r="AM54" s="69"/>
      <c r="AN54" s="72"/>
      <c r="AO54" s="63"/>
      <c r="AP54" s="63"/>
      <c r="AQ54" s="63"/>
      <c r="AR54" s="63"/>
      <c r="AS54" s="63"/>
      <c r="AT54" s="63"/>
      <c r="AU54" s="63"/>
      <c r="AV54" s="72"/>
      <c r="AW54" s="72"/>
      <c r="AX54" s="72"/>
      <c r="AY54" s="72"/>
      <c r="AZ54" s="72"/>
      <c r="BA54" s="72"/>
      <c r="BB54" s="72"/>
      <c r="BC54" s="72"/>
      <c r="BD54" s="72"/>
      <c r="BE54" s="72"/>
      <c r="BF54" s="72"/>
      <c r="BG54" s="72"/>
      <c r="BH54" s="72"/>
      <c r="BI54" s="72"/>
      <c r="BJ54" s="72"/>
      <c r="BK54" s="72"/>
      <c r="BL54" s="72"/>
      <c r="BM54" s="72"/>
      <c r="BN54" s="72"/>
    </row>
    <row r="55" spans="1:66" ht="14.1" customHeight="1">
      <c r="B55" s="283"/>
      <c r="C55" s="805" t="s">
        <v>1178</v>
      </c>
      <c r="D55" s="805"/>
      <c r="E55" s="805"/>
      <c r="F55" s="805"/>
      <c r="G55" s="805"/>
      <c r="H55" s="805"/>
      <c r="I55" s="805"/>
      <c r="J55" s="805"/>
      <c r="K55" s="805"/>
      <c r="L55" s="805"/>
      <c r="M55" s="805"/>
      <c r="N55" s="805"/>
      <c r="O55" s="805"/>
      <c r="P55" s="805"/>
      <c r="Q55" s="805"/>
      <c r="R55" s="805"/>
      <c r="S55" s="805"/>
      <c r="T55" s="805"/>
      <c r="U55" s="805"/>
      <c r="V55" s="805"/>
      <c r="W55" s="805"/>
      <c r="X55" s="805"/>
      <c r="Y55" s="805"/>
      <c r="Z55" s="805"/>
      <c r="AA55" s="805"/>
      <c r="AB55" s="805"/>
      <c r="AC55" s="805"/>
      <c r="AD55" s="805"/>
      <c r="AE55" s="805"/>
      <c r="AF55" s="805"/>
      <c r="AO55" s="72"/>
      <c r="AP55" s="72"/>
      <c r="AQ55" s="72"/>
      <c r="AR55" s="72"/>
      <c r="AS55" s="72"/>
      <c r="AT55" s="72"/>
      <c r="AU55" s="72"/>
    </row>
    <row r="56" spans="1:66" s="201" customFormat="1" ht="15" customHeight="1">
      <c r="A56" s="206"/>
      <c r="B56" s="204"/>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E56" s="204"/>
      <c r="AF56" s="204"/>
      <c r="AG56" s="204"/>
      <c r="AH56" s="207"/>
      <c r="AI56" s="72"/>
      <c r="AJ56" s="72"/>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sheetData>
  <sheetProtection algorithmName="SHA-512" hashValue="VUrpqh6VWMOLMWiTri//6noNCmxvETyrDpgDU5Oos9fhpb9ZhhBvZYgPAUklaTzAFDSJjlnYbp1XnEEB1aSPOA==" saltValue="JC9C/UOeRR7UTfe1Q35rp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2">
    <mergeCell ref="AC49:AD50"/>
    <mergeCell ref="AE49:AF50"/>
    <mergeCell ref="AC51:AD52"/>
    <mergeCell ref="AE51:AF52"/>
    <mergeCell ref="Q29:R30"/>
    <mergeCell ref="AC43:AD44"/>
    <mergeCell ref="AE43:AF44"/>
    <mergeCell ref="AC45:AD46"/>
    <mergeCell ref="AE45:AF46"/>
    <mergeCell ref="AC47:AD48"/>
    <mergeCell ref="AE47:AF48"/>
    <mergeCell ref="AA33:AB34"/>
    <mergeCell ref="AC33:AD34"/>
    <mergeCell ref="AE33:AF34"/>
    <mergeCell ref="AC41:AD42"/>
    <mergeCell ref="AE41:AF42"/>
    <mergeCell ref="AI3:BN4"/>
    <mergeCell ref="C55:AF55"/>
    <mergeCell ref="I6:AA7"/>
    <mergeCell ref="I16:AA17"/>
    <mergeCell ref="I18:AA19"/>
    <mergeCell ref="B22:AF22"/>
    <mergeCell ref="B23:AF23"/>
    <mergeCell ref="B24:AF24"/>
    <mergeCell ref="Q28:R28"/>
    <mergeCell ref="B29:P30"/>
    <mergeCell ref="Y32:AF32"/>
    <mergeCell ref="B33:X34"/>
    <mergeCell ref="C37:AF37"/>
    <mergeCell ref="AE4:AF5"/>
    <mergeCell ref="AE6:AF7"/>
    <mergeCell ref="Y33:Z34"/>
  </mergeCells>
  <phoneticPr fontId="2"/>
  <conditionalFormatting sqref="Y33:AF34 AE4:AF7">
    <cfRule type="cellIs" dxfId="812" priority="13" operator="notEqual">
      <formula>""</formula>
    </cfRule>
  </conditionalFormatting>
  <conditionalFormatting sqref="AC51:AF52 AC41:AF50">
    <cfRule type="cellIs" dxfId="811" priority="12" operator="notEqual">
      <formula>""</formula>
    </cfRule>
  </conditionalFormatting>
  <conditionalFormatting sqref="Q29:R30">
    <cfRule type="cellIs" dxfId="810" priority="11" operator="notEqual">
      <formula>""</formula>
    </cfRule>
  </conditionalFormatting>
  <conditionalFormatting sqref="I16:AA17">
    <cfRule type="expression" dxfId="809" priority="10">
      <formula>OR($AE$4=10,$AE$6=10)</formula>
    </cfRule>
  </conditionalFormatting>
  <conditionalFormatting sqref="I18:AA19">
    <cfRule type="expression" dxfId="808" priority="9">
      <formula>OR($AE$4=11,$AE$6=11)</formula>
    </cfRule>
  </conditionalFormatting>
  <conditionalFormatting sqref="I16:AA19">
    <cfRule type="cellIs" dxfId="807" priority="8" operator="notEqual">
      <formula>""</formula>
    </cfRule>
  </conditionalFormatting>
  <conditionalFormatting sqref="I6:AA7">
    <cfRule type="cellIs" dxfId="806" priority="6" operator="notEqual">
      <formula>""</formula>
    </cfRule>
    <cfRule type="expression" dxfId="805" priority="7">
      <formula>OR($AE$4=3,$AE$6=3)</formula>
    </cfRule>
  </conditionalFormatting>
  <conditionalFormatting sqref="B33:X34 B41:AB51">
    <cfRule type="expression" dxfId="804" priority="3">
      <formula>$Q$29=2</formula>
    </cfRule>
  </conditionalFormatting>
  <conditionalFormatting sqref="Y33:AF34 AC41:AF52">
    <cfRule type="expression" dxfId="803" priority="2">
      <formula>$Q$29=2</formula>
    </cfRule>
  </conditionalFormatting>
  <conditionalFormatting sqref="H35">
    <cfRule type="expression" dxfId="802" priority="1">
      <formula>AND($Q$29=2,SUM($Y$33:$AF$34)&lt;&gt;0)</formula>
    </cfRule>
  </conditionalFormatting>
  <dataValidations count="4">
    <dataValidation type="list" allowBlank="1" showInputMessage="1" showErrorMessage="1" errorTitle="【注意】" error="左の該当番号を選択してください。" sqref="AE4:AF7" xr:uid="{7B38F495-9B4F-4FDE-8E07-10343CC78AA6}">
      <formula1>"1,2,3,4,5,6,7,8,9,10,11"</formula1>
    </dataValidation>
    <dataValidation type="list" allowBlank="1" showInputMessage="1" showErrorMessage="1" errorTitle="【注意】" error="左の該当番号を選択してください。" sqref="Y33:AF34" xr:uid="{FF7685AE-1B6C-462F-88A6-70F555F36B04}">
      <formula1>"1,2,3,4"</formula1>
    </dataValidation>
    <dataValidation type="list" allowBlank="1" showInputMessage="1" showErrorMessage="1" errorTitle="【注意】" error="左の該当番号を選択してください。" sqref="AC41:AF52" xr:uid="{6ED86C2E-5D5E-448E-9CE0-DD2FD310B74D}">
      <formula1>"1,2,3,4,5,6,7,8,9,10,11,12"</formula1>
    </dataValidation>
    <dataValidation type="list" allowBlank="1" showInputMessage="1" showErrorMessage="1" errorTitle="【注意】" error="左の該当番号を選択してください。" sqref="Q29:R30" xr:uid="{C6B622DA-880D-4473-9F86-BCA8D7C7EA36}">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91832394-8B1D-4727-9CE9-8F7408414AEA}">
            <xm:f>'32'!$Q$27=1</xm:f>
            <x14:dxf>
              <font>
                <color theme="2"/>
              </font>
            </x14:dxf>
          </x14:cfRule>
          <xm:sqref>B3:AB19 AD4 AD6</xm:sqref>
        </x14:conditionalFormatting>
        <x14:conditionalFormatting xmlns:xm="http://schemas.microsoft.com/office/excel/2006/main">
          <x14:cfRule type="expression" priority="4" id="{EA642618-B04D-40D4-99ED-C42DB56B3B46}">
            <xm:f>'32'!$Q$27=1</xm:f>
            <x14:dxf>
              <fill>
                <patternFill patternType="lightGray">
                  <bgColor auto="1"/>
                </patternFill>
              </fill>
            </x14:dxf>
          </x14:cfRule>
          <xm:sqref>AE4:AF7</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9E2DB-A1FF-4EDC-8576-5448D6E69D6E}">
  <sheetPr codeName="Sheet36"/>
  <dimension ref="A1:BN33"/>
  <sheetViews>
    <sheetView showGridLines="0" view="pageBreakPreview" zoomScaleNormal="100" zoomScaleSheetLayoutView="100" workbookViewId="0">
      <selection activeCell="M3" sqref="M3:R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72"/>
      <c r="AJ1" s="72"/>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71" t="s">
        <v>661</v>
      </c>
      <c r="B2" s="204"/>
      <c r="C2" s="204"/>
      <c r="D2" s="204"/>
      <c r="E2" s="204"/>
      <c r="F2" s="204"/>
      <c r="G2" s="204"/>
      <c r="H2" s="204"/>
      <c r="I2" s="204"/>
      <c r="J2" s="204"/>
      <c r="K2" s="204"/>
      <c r="L2" s="204"/>
      <c r="M2" s="266" t="s">
        <v>101</v>
      </c>
      <c r="N2" s="266"/>
      <c r="O2" s="266"/>
      <c r="P2" s="266"/>
      <c r="Q2" s="266"/>
      <c r="R2" s="266"/>
      <c r="S2" s="204"/>
      <c r="T2" s="97"/>
      <c r="U2" s="202"/>
      <c r="V2" s="202"/>
      <c r="W2" s="202"/>
      <c r="X2" s="202"/>
      <c r="Y2" s="202"/>
      <c r="Z2" s="202"/>
      <c r="AA2" s="202"/>
      <c r="AB2" s="35"/>
      <c r="AC2" s="35"/>
      <c r="AD2" s="204"/>
      <c r="AE2" s="204"/>
      <c r="AF2" s="204"/>
      <c r="AG2" s="70"/>
      <c r="AH2" s="69"/>
      <c r="AI2" s="72"/>
      <c r="AJ2" s="72"/>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4.1" customHeight="1">
      <c r="A3" s="206"/>
      <c r="B3" s="1296" t="s">
        <v>642</v>
      </c>
      <c r="C3" s="1297"/>
      <c r="D3" s="1297"/>
      <c r="E3" s="1297"/>
      <c r="F3" s="1297"/>
      <c r="G3" s="1297"/>
      <c r="H3" s="1297"/>
      <c r="I3" s="1297"/>
      <c r="J3" s="1297"/>
      <c r="K3" s="1297"/>
      <c r="L3" s="1297"/>
      <c r="M3" s="755"/>
      <c r="N3" s="756"/>
      <c r="O3" s="756"/>
      <c r="P3" s="756"/>
      <c r="Q3" s="756"/>
      <c r="R3" s="763"/>
      <c r="S3" s="204"/>
      <c r="T3" s="35"/>
      <c r="U3" s="97"/>
      <c r="V3" s="97"/>
      <c r="W3" s="97"/>
      <c r="X3" s="97"/>
      <c r="Y3" s="97"/>
      <c r="Z3" s="97"/>
      <c r="AA3" s="97"/>
      <c r="AB3" s="97"/>
      <c r="AC3" s="97"/>
      <c r="AD3" s="70"/>
      <c r="AE3" s="70"/>
      <c r="AF3" s="70"/>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4.1" customHeight="1">
      <c r="A4" s="206"/>
      <c r="B4" s="1299"/>
      <c r="C4" s="1300"/>
      <c r="D4" s="1300"/>
      <c r="E4" s="1300"/>
      <c r="F4" s="1300"/>
      <c r="G4" s="1300"/>
      <c r="H4" s="1300"/>
      <c r="I4" s="1300"/>
      <c r="J4" s="1300"/>
      <c r="K4" s="1300"/>
      <c r="L4" s="1300"/>
      <c r="M4" s="758"/>
      <c r="N4" s="759"/>
      <c r="O4" s="759"/>
      <c r="P4" s="759"/>
      <c r="Q4" s="759"/>
      <c r="R4" s="764"/>
      <c r="S4" s="204"/>
      <c r="T4" s="35"/>
      <c r="U4" s="97"/>
      <c r="V4" s="97"/>
      <c r="W4" s="97"/>
      <c r="X4" s="97"/>
      <c r="Y4" s="97"/>
      <c r="Z4" s="97"/>
      <c r="AA4" s="97"/>
      <c r="AB4" s="97"/>
      <c r="AC4" s="97"/>
      <c r="AD4" s="70"/>
      <c r="AE4" s="70"/>
      <c r="AF4" s="70"/>
      <c r="AG4" s="70"/>
      <c r="AH4" s="69"/>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4.45" customHeight="1">
      <c r="A5" s="206"/>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5"/>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45" customHeight="1">
      <c r="A6" s="206"/>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70"/>
      <c r="AC6" s="70"/>
      <c r="AD6" s="70"/>
      <c r="AE6" s="70"/>
      <c r="AF6" s="70"/>
      <c r="AG6" s="70"/>
      <c r="AH6" s="69"/>
      <c r="AI6" s="205"/>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ht="14.1" customHeight="1">
      <c r="B7" s="283"/>
      <c r="C7" s="889" t="s">
        <v>1179</v>
      </c>
      <c r="D7" s="889"/>
      <c r="E7" s="889"/>
      <c r="F7" s="889"/>
      <c r="G7" s="889"/>
      <c r="H7" s="889"/>
      <c r="I7" s="889"/>
      <c r="J7" s="889"/>
      <c r="K7" s="889"/>
      <c r="L7" s="889"/>
      <c r="M7" s="889"/>
      <c r="N7" s="889"/>
      <c r="O7" s="889"/>
      <c r="P7" s="889"/>
      <c r="Q7" s="889"/>
      <c r="R7" s="889"/>
      <c r="S7" s="889"/>
      <c r="T7" s="889"/>
      <c r="U7" s="889"/>
      <c r="V7" s="889"/>
      <c r="W7" s="889"/>
      <c r="X7" s="889"/>
      <c r="Y7" s="889"/>
      <c r="Z7" s="889"/>
      <c r="AA7" s="889"/>
      <c r="AB7" s="889"/>
      <c r="AC7" s="889"/>
      <c r="AD7" s="889"/>
      <c r="AE7" s="889"/>
      <c r="AF7" s="889"/>
      <c r="AO7" s="72"/>
      <c r="AP7" s="72"/>
      <c r="AQ7" s="72"/>
      <c r="AR7" s="72"/>
      <c r="AS7" s="72"/>
      <c r="AT7" s="72"/>
      <c r="AU7" s="72"/>
    </row>
    <row r="8" spans="1:66" s="201" customFormat="1" ht="15" customHeight="1">
      <c r="A8" s="206"/>
      <c r="B8" s="204"/>
      <c r="C8" s="204"/>
      <c r="D8" s="204"/>
      <c r="E8" s="204"/>
      <c r="F8" s="204"/>
      <c r="G8" s="204"/>
      <c r="H8" s="204"/>
      <c r="I8" s="204"/>
      <c r="J8" s="204"/>
      <c r="K8" s="204"/>
      <c r="L8" s="204"/>
      <c r="M8" s="35"/>
      <c r="N8" s="35"/>
      <c r="O8" s="35"/>
      <c r="P8" s="35"/>
      <c r="Q8" s="35"/>
      <c r="R8" s="35"/>
      <c r="S8" s="35"/>
      <c r="T8" s="35"/>
      <c r="U8" s="35"/>
      <c r="V8" s="204"/>
      <c r="W8" s="204"/>
      <c r="X8" s="204"/>
      <c r="Y8" s="204"/>
      <c r="Z8" s="204"/>
      <c r="AA8" s="204"/>
      <c r="AB8" s="204"/>
      <c r="AC8" s="204"/>
      <c r="AD8" s="204"/>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71" t="s">
        <v>1059</v>
      </c>
      <c r="B9" s="204"/>
      <c r="C9" s="204"/>
      <c r="D9" s="204"/>
      <c r="E9" s="204"/>
      <c r="F9" s="204"/>
      <c r="G9" s="204"/>
      <c r="H9" s="204"/>
      <c r="I9" s="204"/>
      <c r="J9" s="204"/>
      <c r="K9" s="204"/>
      <c r="L9" s="204"/>
      <c r="M9" s="222"/>
      <c r="N9" s="222"/>
      <c r="O9" s="222"/>
      <c r="P9" s="222"/>
      <c r="Q9" s="222"/>
      <c r="R9" s="222"/>
      <c r="S9" s="35"/>
      <c r="T9" s="97"/>
      <c r="U9" s="202"/>
      <c r="V9" s="202"/>
      <c r="W9" s="202"/>
      <c r="X9" s="202"/>
      <c r="Y9" s="202"/>
      <c r="Z9" s="202"/>
      <c r="AA9" s="202"/>
      <c r="AB9" s="35"/>
      <c r="AC9" s="35"/>
      <c r="AD9" s="204"/>
      <c r="AE9" s="204"/>
      <c r="AF9" s="204"/>
      <c r="AG9" s="70"/>
      <c r="AH9" s="69"/>
      <c r="AI9" s="72"/>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5.25" customHeight="1">
      <c r="A10" s="206"/>
      <c r="B10" s="204"/>
      <c r="C10" s="204"/>
      <c r="D10" s="204"/>
      <c r="E10" s="204"/>
      <c r="F10" s="204"/>
      <c r="G10" s="204"/>
      <c r="H10" s="204"/>
      <c r="I10" s="204"/>
      <c r="J10" s="204"/>
      <c r="K10" s="204"/>
      <c r="L10" s="204"/>
      <c r="M10" s="35"/>
      <c r="N10" s="35"/>
      <c r="O10" s="35"/>
      <c r="P10" s="35"/>
      <c r="Q10" s="35"/>
      <c r="R10" s="35"/>
      <c r="S10" s="35"/>
      <c r="T10" s="35"/>
      <c r="U10" s="35"/>
      <c r="V10" s="204"/>
      <c r="W10" s="204"/>
      <c r="X10" s="204"/>
      <c r="Y10" s="204"/>
      <c r="Z10" s="204"/>
      <c r="AA10" s="204"/>
      <c r="AB10" s="204"/>
      <c r="AC10" s="204"/>
      <c r="AD10" s="204"/>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45" customHeight="1">
      <c r="A11" s="206"/>
      <c r="B11" s="154" t="s">
        <v>644</v>
      </c>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229"/>
      <c r="AC11" s="70"/>
      <c r="AD11" s="70"/>
      <c r="AE11" s="226" t="s">
        <v>101</v>
      </c>
      <c r="AF11" s="223"/>
      <c r="AG11" s="204"/>
      <c r="AH11" s="207"/>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4.45" customHeight="1">
      <c r="A12" s="206"/>
      <c r="B12" s="74" t="s">
        <v>662</v>
      </c>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232"/>
      <c r="AC12" s="70"/>
      <c r="AD12" s="94" t="s">
        <v>557</v>
      </c>
      <c r="AE12" s="684"/>
      <c r="AF12" s="685"/>
      <c r="AG12" s="204"/>
      <c r="AH12" s="207"/>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4.45" customHeight="1">
      <c r="A13" s="206"/>
      <c r="B13" s="74" t="s">
        <v>663</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232"/>
      <c r="AC13" s="70"/>
      <c r="AD13" s="94"/>
      <c r="AE13" s="686"/>
      <c r="AF13" s="687"/>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45" customHeight="1">
      <c r="A14" s="206"/>
      <c r="B14" s="74" t="s">
        <v>664</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232"/>
      <c r="AC14" s="70"/>
      <c r="AD14" s="94" t="s">
        <v>560</v>
      </c>
      <c r="AE14" s="686"/>
      <c r="AF14" s="687"/>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45" customHeight="1">
      <c r="A15" s="206"/>
      <c r="B15" s="74" t="s">
        <v>647</v>
      </c>
      <c r="C15" s="35"/>
      <c r="D15" s="35"/>
      <c r="E15" s="35"/>
      <c r="F15" s="35"/>
      <c r="G15" s="35"/>
      <c r="H15" s="35"/>
      <c r="I15" s="744"/>
      <c r="J15" s="744"/>
      <c r="K15" s="744"/>
      <c r="L15" s="744"/>
      <c r="M15" s="744"/>
      <c r="N15" s="744"/>
      <c r="O15" s="744"/>
      <c r="P15" s="744"/>
      <c r="Q15" s="744"/>
      <c r="R15" s="744"/>
      <c r="S15" s="744"/>
      <c r="T15" s="744"/>
      <c r="U15" s="744"/>
      <c r="V15" s="744"/>
      <c r="W15" s="744"/>
      <c r="X15" s="744"/>
      <c r="Y15" s="744"/>
      <c r="Z15" s="744"/>
      <c r="AA15" s="744"/>
      <c r="AB15" s="232" t="s">
        <v>11</v>
      </c>
      <c r="AC15" s="70"/>
      <c r="AD15" s="94"/>
      <c r="AE15" s="688"/>
      <c r="AF15" s="689"/>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45" customHeight="1">
      <c r="A16" s="206"/>
      <c r="B16" s="92"/>
      <c r="C16" s="35"/>
      <c r="D16" s="35"/>
      <c r="E16" s="35"/>
      <c r="F16" s="35"/>
      <c r="G16" s="35"/>
      <c r="H16" s="35"/>
      <c r="I16" s="744"/>
      <c r="J16" s="744"/>
      <c r="K16" s="744"/>
      <c r="L16" s="744"/>
      <c r="M16" s="744"/>
      <c r="N16" s="744"/>
      <c r="O16" s="744"/>
      <c r="P16" s="744"/>
      <c r="Q16" s="744"/>
      <c r="R16" s="744"/>
      <c r="S16" s="744"/>
      <c r="T16" s="744"/>
      <c r="U16" s="744"/>
      <c r="V16" s="744"/>
      <c r="W16" s="744"/>
      <c r="X16" s="744"/>
      <c r="Y16" s="744"/>
      <c r="Z16" s="744"/>
      <c r="AA16" s="744"/>
      <c r="AB16" s="232"/>
      <c r="AC16" s="70"/>
      <c r="AD16" s="94"/>
      <c r="AE16" s="80"/>
      <c r="AF16" s="80"/>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45" customHeight="1">
      <c r="A17" s="206"/>
      <c r="B17" s="74" t="s">
        <v>648</v>
      </c>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232"/>
      <c r="AC17" s="70"/>
      <c r="AD17" s="70"/>
      <c r="AE17" s="70"/>
      <c r="AF17" s="70"/>
      <c r="AG17" s="70"/>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45" customHeight="1">
      <c r="A18" s="206"/>
      <c r="B18" s="74" t="s">
        <v>665</v>
      </c>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232"/>
      <c r="AC18" s="204"/>
      <c r="AD18" s="204"/>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45" customHeight="1">
      <c r="A19" s="206"/>
      <c r="B19" s="74" t="s">
        <v>666</v>
      </c>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232"/>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4.45" customHeight="1">
      <c r="A20" s="206"/>
      <c r="B20" s="74" t="s">
        <v>667</v>
      </c>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232"/>
      <c r="AC20" s="204"/>
      <c r="AD20" s="204"/>
      <c r="AE20" s="204"/>
      <c r="AF20" s="204"/>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45" customHeight="1">
      <c r="A21" s="206"/>
      <c r="B21" s="74" t="s">
        <v>668</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232"/>
      <c r="AC21" s="204"/>
      <c r="AD21" s="204"/>
      <c r="AE21" s="204"/>
      <c r="AF21" s="204"/>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45" customHeight="1">
      <c r="A22" s="206"/>
      <c r="B22" s="74" t="s">
        <v>653</v>
      </c>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232"/>
      <c r="AC22" s="204"/>
      <c r="AD22" s="204"/>
      <c r="AE22" s="204"/>
      <c r="AF22" s="204"/>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45" customHeight="1">
      <c r="A23" s="206"/>
      <c r="B23" s="74" t="s">
        <v>654</v>
      </c>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232"/>
      <c r="AC23" s="204"/>
      <c r="AD23" s="204"/>
      <c r="AE23" s="204"/>
      <c r="AF23" s="204"/>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45" customHeight="1">
      <c r="A24" s="206"/>
      <c r="B24" s="74" t="s">
        <v>655</v>
      </c>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232"/>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74" t="s">
        <v>656</v>
      </c>
      <c r="C25" s="35"/>
      <c r="D25" s="35"/>
      <c r="E25" s="35"/>
      <c r="F25" s="35"/>
      <c r="G25" s="35"/>
      <c r="H25" s="35"/>
      <c r="I25" s="744"/>
      <c r="J25" s="744"/>
      <c r="K25" s="744"/>
      <c r="L25" s="744"/>
      <c r="M25" s="744"/>
      <c r="N25" s="744"/>
      <c r="O25" s="744"/>
      <c r="P25" s="744"/>
      <c r="Q25" s="744"/>
      <c r="R25" s="744"/>
      <c r="S25" s="744"/>
      <c r="T25" s="744"/>
      <c r="U25" s="744"/>
      <c r="V25" s="744"/>
      <c r="W25" s="744"/>
      <c r="X25" s="744"/>
      <c r="Y25" s="744"/>
      <c r="Z25" s="744"/>
      <c r="AA25" s="744"/>
      <c r="AB25" s="232" t="s">
        <v>11</v>
      </c>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4.1" customHeight="1">
      <c r="A26" s="206"/>
      <c r="B26" s="74"/>
      <c r="C26" s="35"/>
      <c r="D26" s="35"/>
      <c r="E26" s="35"/>
      <c r="F26" s="35"/>
      <c r="G26" s="35"/>
      <c r="H26" s="35"/>
      <c r="I26" s="744"/>
      <c r="J26" s="744"/>
      <c r="K26" s="744"/>
      <c r="L26" s="744"/>
      <c r="M26" s="744"/>
      <c r="N26" s="744"/>
      <c r="O26" s="744"/>
      <c r="P26" s="744"/>
      <c r="Q26" s="744"/>
      <c r="R26" s="744"/>
      <c r="S26" s="744"/>
      <c r="T26" s="744"/>
      <c r="U26" s="744"/>
      <c r="V26" s="744"/>
      <c r="W26" s="744"/>
      <c r="X26" s="744"/>
      <c r="Y26" s="744"/>
      <c r="Z26" s="744"/>
      <c r="AA26" s="744"/>
      <c r="AB26" s="232"/>
      <c r="AC26" s="204"/>
      <c r="AD26" s="204"/>
      <c r="AE26" s="204"/>
      <c r="AF26" s="204"/>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1" customHeight="1">
      <c r="A27" s="206"/>
      <c r="B27" s="74" t="s">
        <v>657</v>
      </c>
      <c r="C27" s="35"/>
      <c r="D27" s="35"/>
      <c r="E27" s="35"/>
      <c r="F27" s="35"/>
      <c r="G27" s="35"/>
      <c r="H27" s="35"/>
      <c r="I27" s="744"/>
      <c r="J27" s="744"/>
      <c r="K27" s="744"/>
      <c r="L27" s="744"/>
      <c r="M27" s="744"/>
      <c r="N27" s="744"/>
      <c r="O27" s="744"/>
      <c r="P27" s="744"/>
      <c r="Q27" s="744"/>
      <c r="R27" s="744"/>
      <c r="S27" s="744"/>
      <c r="T27" s="744"/>
      <c r="U27" s="744"/>
      <c r="V27" s="744"/>
      <c r="W27" s="744"/>
      <c r="X27" s="744"/>
      <c r="Y27" s="744"/>
      <c r="Z27" s="744"/>
      <c r="AA27" s="744"/>
      <c r="AB27" s="232" t="s">
        <v>11</v>
      </c>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108"/>
      <c r="C28" s="36"/>
      <c r="D28" s="36"/>
      <c r="E28" s="36"/>
      <c r="F28" s="36"/>
      <c r="G28" s="36"/>
      <c r="H28" s="36"/>
      <c r="I28" s="682"/>
      <c r="J28" s="682"/>
      <c r="K28" s="682"/>
      <c r="L28" s="682"/>
      <c r="M28" s="682"/>
      <c r="N28" s="682"/>
      <c r="O28" s="682"/>
      <c r="P28" s="682"/>
      <c r="Q28" s="682"/>
      <c r="R28" s="682"/>
      <c r="S28" s="682"/>
      <c r="T28" s="682"/>
      <c r="U28" s="682"/>
      <c r="V28" s="682"/>
      <c r="W28" s="682"/>
      <c r="X28" s="682"/>
      <c r="Y28" s="682"/>
      <c r="Z28" s="682"/>
      <c r="AA28" s="682"/>
      <c r="AB28" s="235"/>
      <c r="AC28" s="204"/>
      <c r="AD28" s="204"/>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4.4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5"/>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4.4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70"/>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805" t="s">
        <v>1180</v>
      </c>
      <c r="C31" s="805"/>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805" t="s">
        <v>1181</v>
      </c>
      <c r="C32" s="805"/>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805" t="s">
        <v>1182</v>
      </c>
      <c r="C33" s="805"/>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sheetData>
  <sheetProtection algorithmName="SHA-512" hashValue="nKS++1WV8QbJfzu00lZmcPrAwfOu0B5x0pOTA5IX5UoCzPqIVF8h/M1gaMd5m/SByPcVoXx90/tzD+fnPsstfA==" saltValue="JXn3SPv4oY1i8rWrlyeGZ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2">
    <mergeCell ref="B32:AF32"/>
    <mergeCell ref="B33:AF33"/>
    <mergeCell ref="B3:L4"/>
    <mergeCell ref="C7:AF7"/>
    <mergeCell ref="AI11:BN12"/>
    <mergeCell ref="I15:AA16"/>
    <mergeCell ref="I25:AA26"/>
    <mergeCell ref="I27:AA28"/>
    <mergeCell ref="B31:AF31"/>
    <mergeCell ref="AE12:AF13"/>
    <mergeCell ref="AE14:AF15"/>
    <mergeCell ref="M3:R4"/>
  </mergeCells>
  <phoneticPr fontId="2"/>
  <conditionalFormatting sqref="AE12:AF15">
    <cfRule type="cellIs" dxfId="799" priority="8" operator="notEqual">
      <formula>""</formula>
    </cfRule>
  </conditionalFormatting>
  <conditionalFormatting sqref="M3:R4">
    <cfRule type="cellIs" dxfId="798" priority="7" operator="notEqual">
      <formula>""</formula>
    </cfRule>
  </conditionalFormatting>
  <conditionalFormatting sqref="I15:AA16">
    <cfRule type="expression" dxfId="797" priority="6">
      <formula>OR($AE$12=3,$AE$14=3)</formula>
    </cfRule>
  </conditionalFormatting>
  <conditionalFormatting sqref="I25:AA26">
    <cfRule type="expression" dxfId="796" priority="5">
      <formula>OR($AE$12=10,$AE$14=10)</formula>
    </cfRule>
  </conditionalFormatting>
  <conditionalFormatting sqref="I27:AA28">
    <cfRule type="expression" dxfId="795" priority="4">
      <formula>OR($AE$12=11,$AE$14=11)</formula>
    </cfRule>
  </conditionalFormatting>
  <conditionalFormatting sqref="I15:AA16 I25:AA28">
    <cfRule type="cellIs" dxfId="794" priority="3" operator="notEqual">
      <formula>""</formula>
    </cfRule>
  </conditionalFormatting>
  <dataValidations count="2">
    <dataValidation type="list" allowBlank="1" showInputMessage="1" showErrorMessage="1" errorTitle="【注意】" error="左の該当番号を選択してください。" sqref="AE12:AF15" xr:uid="{C41A199F-DD8F-4874-9BB6-F740D5DCCE85}">
      <formula1>"1,2,3,4,5,6,7,8,9,10,11"</formula1>
    </dataValidation>
    <dataValidation type="whole" operator="greaterThanOrEqual" allowBlank="1" showInputMessage="1" showErrorMessage="1" error="ここでは小数点以下の値は入力できません。下の「再試行」をクリックし整数で入力してください。" sqref="M3:R4" xr:uid="{02DE0C78-6AA2-4D0C-9E0D-06C781BEEFC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 id="{884A4A29-B878-4C6A-97F6-DDF59D99BAFB}">
            <xm:f>'33'!$Q$29=1</xm:f>
            <x14:dxf>
              <font>
                <color theme="2"/>
              </font>
            </x14:dxf>
          </x14:cfRule>
          <xm:sqref>B11:AB28 AD12:AD14</xm:sqref>
        </x14:conditionalFormatting>
        <x14:conditionalFormatting xmlns:xm="http://schemas.microsoft.com/office/excel/2006/main">
          <x14:cfRule type="expression" priority="1" id="{30725E00-4530-463D-A34D-F8CB30B03587}">
            <xm:f>'33'!$Q$29=1</xm:f>
            <x14:dxf>
              <fill>
                <patternFill patternType="lightGray">
                  <bgColor auto="1"/>
                </patternFill>
              </fill>
            </x14:dxf>
          </x14:cfRule>
          <xm:sqref>AE12:AF15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CC76-AF4C-4B4F-B7A5-83F961F86A17}">
  <sheetPr codeName="Sheet37"/>
  <dimension ref="A1:BN47"/>
  <sheetViews>
    <sheetView showGridLines="0" view="pageBreakPreview" zoomScaleNormal="100" zoomScaleSheetLayoutView="100" workbookViewId="0">
      <selection activeCell="X4" sqref="X4:Y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669</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4.25">
      <c r="A2" s="68" t="s">
        <v>670</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70"/>
      <c r="AG2" s="70"/>
      <c r="AH2" s="69"/>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04"/>
      <c r="C3" s="204"/>
      <c r="D3" s="204"/>
      <c r="E3" s="204"/>
      <c r="F3" s="204"/>
      <c r="G3" s="204"/>
      <c r="H3" s="204"/>
      <c r="I3" s="204"/>
      <c r="J3" s="204"/>
      <c r="K3" s="204"/>
      <c r="L3" s="204"/>
      <c r="M3" s="204"/>
      <c r="N3" s="204"/>
      <c r="O3" s="204"/>
      <c r="P3" s="204"/>
      <c r="Q3" s="204"/>
      <c r="R3" s="204"/>
      <c r="S3" s="204"/>
      <c r="T3" s="204"/>
      <c r="U3" s="204"/>
      <c r="V3" s="204"/>
      <c r="W3" s="204"/>
      <c r="X3" s="226" t="s">
        <v>101</v>
      </c>
      <c r="Y3" s="223"/>
      <c r="Z3" s="204"/>
      <c r="AA3" s="204"/>
      <c r="AB3" s="204"/>
      <c r="AC3" s="204"/>
      <c r="AD3" s="204"/>
      <c r="AE3" s="204"/>
      <c r="AF3" s="70"/>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1296" t="s">
        <v>671</v>
      </c>
      <c r="C4" s="1297"/>
      <c r="D4" s="1297"/>
      <c r="E4" s="1297"/>
      <c r="F4" s="1297"/>
      <c r="G4" s="1297"/>
      <c r="H4" s="1297"/>
      <c r="I4" s="1297"/>
      <c r="J4" s="1297"/>
      <c r="K4" s="1297"/>
      <c r="L4" s="1298"/>
      <c r="M4" s="719" t="s">
        <v>672</v>
      </c>
      <c r="N4" s="720"/>
      <c r="O4" s="720"/>
      <c r="P4" s="720"/>
      <c r="Q4" s="720"/>
      <c r="R4" s="720"/>
      <c r="S4" s="720"/>
      <c r="T4" s="720"/>
      <c r="U4" s="720"/>
      <c r="V4" s="720"/>
      <c r="W4" s="944"/>
      <c r="X4" s="684"/>
      <c r="Y4" s="685"/>
      <c r="Z4" s="204"/>
      <c r="AA4" s="204"/>
      <c r="AB4" s="70"/>
      <c r="AC4" s="70"/>
      <c r="AD4" s="70"/>
      <c r="AE4" s="70"/>
      <c r="AF4" s="70"/>
      <c r="AG4" s="70"/>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299"/>
      <c r="C5" s="1300"/>
      <c r="D5" s="1300"/>
      <c r="E5" s="1300"/>
      <c r="F5" s="1300"/>
      <c r="G5" s="1300"/>
      <c r="H5" s="1300"/>
      <c r="I5" s="1300"/>
      <c r="J5" s="1300"/>
      <c r="K5" s="1300"/>
      <c r="L5" s="1301"/>
      <c r="M5" s="716"/>
      <c r="N5" s="717"/>
      <c r="O5" s="717"/>
      <c r="P5" s="717"/>
      <c r="Q5" s="717"/>
      <c r="R5" s="717"/>
      <c r="S5" s="717"/>
      <c r="T5" s="717"/>
      <c r="U5" s="717"/>
      <c r="V5" s="717"/>
      <c r="W5" s="945"/>
      <c r="X5" s="688"/>
      <c r="Y5" s="689"/>
      <c r="Z5" s="204"/>
      <c r="AA5" s="204"/>
      <c r="AB5" s="70"/>
      <c r="AC5" s="70"/>
      <c r="AD5" s="70"/>
      <c r="AE5" s="70"/>
      <c r="AF5" s="70"/>
      <c r="AG5" s="70"/>
      <c r="AH5" s="69"/>
      <c r="AI5" s="72"/>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29"/>
      <c r="C6" s="29"/>
      <c r="D6" s="29"/>
      <c r="E6" s="29"/>
      <c r="F6" s="29"/>
      <c r="G6" s="29"/>
      <c r="H6" s="29"/>
      <c r="I6" s="29"/>
      <c r="J6" s="29"/>
      <c r="K6" s="29"/>
      <c r="L6" s="29"/>
      <c r="M6" s="169"/>
      <c r="N6" s="169"/>
      <c r="O6" s="169"/>
      <c r="P6" s="169"/>
      <c r="Q6" s="169"/>
      <c r="R6" s="169"/>
      <c r="S6" s="169"/>
      <c r="T6" s="169"/>
      <c r="U6" s="169"/>
      <c r="V6" s="169"/>
      <c r="W6" s="169"/>
      <c r="X6" s="35"/>
      <c r="Y6" s="35"/>
      <c r="Z6" s="204"/>
      <c r="AA6" s="204"/>
      <c r="AB6" s="70"/>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204"/>
      <c r="C7" s="204"/>
      <c r="D7" s="204"/>
      <c r="E7" s="204"/>
      <c r="F7" s="204"/>
      <c r="G7" s="204"/>
      <c r="H7" s="204"/>
      <c r="I7" s="204"/>
      <c r="J7" s="204"/>
      <c r="K7" s="226" t="s">
        <v>101</v>
      </c>
      <c r="L7" s="223"/>
      <c r="M7" s="223"/>
      <c r="N7" s="223"/>
      <c r="O7" s="223"/>
      <c r="P7" s="223"/>
      <c r="Q7" s="204"/>
      <c r="R7" s="204"/>
      <c r="S7" s="204"/>
      <c r="T7" s="204"/>
      <c r="U7" s="204"/>
      <c r="V7" s="204"/>
      <c r="W7" s="204"/>
      <c r="X7" s="204"/>
      <c r="Y7" s="204"/>
      <c r="Z7" s="204"/>
      <c r="AA7" s="204"/>
      <c r="AB7" s="70"/>
      <c r="AC7" s="70"/>
      <c r="AD7" s="70"/>
      <c r="AE7" s="70"/>
      <c r="AF7" s="70"/>
      <c r="AG7" s="70"/>
      <c r="AH7" s="69"/>
      <c r="AI7" s="72"/>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6"/>
      <c r="C8" s="229"/>
      <c r="D8" s="719" t="s">
        <v>673</v>
      </c>
      <c r="E8" s="720"/>
      <c r="F8" s="720"/>
      <c r="G8" s="720"/>
      <c r="H8" s="720"/>
      <c r="I8" s="720"/>
      <c r="J8" s="721"/>
      <c r="K8" s="1066" t="s">
        <v>674</v>
      </c>
      <c r="L8" s="1066"/>
      <c r="M8" s="1066"/>
      <c r="N8" s="1066" t="s">
        <v>675</v>
      </c>
      <c r="O8" s="1066"/>
      <c r="P8" s="1066"/>
      <c r="Q8" s="204"/>
      <c r="R8" s="204"/>
      <c r="S8" s="204"/>
      <c r="T8" s="204"/>
      <c r="U8" s="204"/>
      <c r="V8" s="204"/>
      <c r="W8" s="204"/>
      <c r="X8" s="204"/>
      <c r="Y8" s="204"/>
      <c r="Z8" s="204"/>
      <c r="AA8" s="204"/>
      <c r="AB8" s="204"/>
      <c r="AC8" s="204"/>
      <c r="AD8" s="204"/>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16"/>
      <c r="C9" s="235"/>
      <c r="D9" s="716"/>
      <c r="E9" s="717"/>
      <c r="F9" s="717"/>
      <c r="G9" s="717"/>
      <c r="H9" s="717"/>
      <c r="I9" s="717"/>
      <c r="J9" s="718"/>
      <c r="K9" s="1372"/>
      <c r="L9" s="1372"/>
      <c r="M9" s="1372"/>
      <c r="N9" s="1372"/>
      <c r="O9" s="1372"/>
      <c r="P9" s="1372"/>
      <c r="Q9" s="204"/>
      <c r="R9" s="204"/>
      <c r="S9" s="204"/>
      <c r="T9" s="204"/>
      <c r="U9" s="204"/>
      <c r="V9" s="204"/>
      <c r="W9" s="204"/>
      <c r="X9" s="204"/>
      <c r="Y9" s="204"/>
      <c r="Z9" s="204"/>
      <c r="AA9" s="204"/>
      <c r="AB9" s="204"/>
      <c r="AC9" s="204"/>
      <c r="AD9" s="204"/>
      <c r="AE9" s="204"/>
      <c r="AF9" s="204"/>
      <c r="AG9" s="204"/>
      <c r="AH9" s="207"/>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 customHeight="1">
      <c r="A10" s="206"/>
      <c r="B10" s="1244" t="s">
        <v>676</v>
      </c>
      <c r="C10" s="1245"/>
      <c r="D10" s="1368" t="s">
        <v>677</v>
      </c>
      <c r="E10" s="1369"/>
      <c r="F10" s="1369"/>
      <c r="G10" s="1369"/>
      <c r="H10" s="1369"/>
      <c r="I10" s="1369"/>
      <c r="J10" s="1370"/>
      <c r="K10" s="690"/>
      <c r="L10" s="1367"/>
      <c r="M10" s="1371"/>
      <c r="N10" s="1366"/>
      <c r="O10" s="1367"/>
      <c r="P10" s="691"/>
      <c r="Q10" s="204"/>
      <c r="R10" s="204"/>
      <c r="S10" s="204"/>
      <c r="T10" s="204"/>
      <c r="U10" s="204"/>
      <c r="V10" s="204"/>
      <c r="W10" s="204"/>
      <c r="X10" s="204"/>
      <c r="Y10" s="204"/>
      <c r="Z10" s="204"/>
      <c r="AA10" s="204"/>
      <c r="AB10" s="204"/>
      <c r="AC10" s="204"/>
      <c r="AD10" s="204"/>
      <c r="AE10" s="204"/>
      <c r="AF10" s="204"/>
      <c r="AG10" s="204"/>
      <c r="AH10" s="207"/>
      <c r="AI10" s="1059"/>
      <c r="AJ10" s="1059"/>
      <c r="AK10" s="1059"/>
      <c r="AL10" s="1059"/>
      <c r="AM10" s="1059"/>
      <c r="AN10" s="1059"/>
      <c r="AO10" s="1059"/>
      <c r="AP10" s="1059"/>
      <c r="AQ10" s="1059"/>
      <c r="AR10" s="1059"/>
      <c r="AS10" s="1059"/>
      <c r="AT10" s="1059"/>
      <c r="AU10" s="1059"/>
      <c r="AV10" s="1059"/>
      <c r="AW10" s="1059"/>
      <c r="AX10" s="1059"/>
      <c r="AY10" s="1059"/>
      <c r="AZ10" s="1059"/>
      <c r="BA10" s="1059"/>
      <c r="BB10" s="1059"/>
      <c r="BC10" s="1059"/>
      <c r="BD10" s="1059"/>
      <c r="BE10" s="1059"/>
      <c r="BF10" s="1059"/>
      <c r="BG10" s="1059"/>
      <c r="BH10" s="1059"/>
      <c r="BI10" s="1059"/>
      <c r="BJ10" s="1059"/>
      <c r="BK10" s="1059"/>
      <c r="BL10" s="1059"/>
      <c r="BM10" s="1059"/>
      <c r="BN10" s="1059"/>
    </row>
    <row r="11" spans="1:66" s="201" customFormat="1" ht="15" customHeight="1">
      <c r="A11" s="206"/>
      <c r="B11" s="1244"/>
      <c r="C11" s="1245"/>
      <c r="D11" s="1368"/>
      <c r="E11" s="1369"/>
      <c r="F11" s="1369"/>
      <c r="G11" s="1369"/>
      <c r="H11" s="1369"/>
      <c r="I11" s="1369"/>
      <c r="J11" s="1370"/>
      <c r="K11" s="1356"/>
      <c r="L11" s="1357"/>
      <c r="M11" s="1358"/>
      <c r="N11" s="1361"/>
      <c r="O11" s="1357"/>
      <c r="P11" s="1362"/>
      <c r="Q11" s="204"/>
      <c r="R11" s="204"/>
      <c r="S11" s="204"/>
      <c r="T11" s="204"/>
      <c r="U11" s="204"/>
      <c r="V11" s="204"/>
      <c r="W11" s="204"/>
      <c r="X11" s="204"/>
      <c r="Y11" s="204"/>
      <c r="Z11" s="204"/>
      <c r="AA11" s="204"/>
      <c r="AB11" s="204"/>
      <c r="AC11" s="204"/>
      <c r="AD11" s="204"/>
      <c r="AE11" s="204"/>
      <c r="AF11" s="204"/>
      <c r="AG11" s="204"/>
      <c r="AH11" s="207"/>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5" customHeight="1">
      <c r="A12" s="206"/>
      <c r="B12" s="1244"/>
      <c r="C12" s="1245"/>
      <c r="D12" s="1296" t="s">
        <v>678</v>
      </c>
      <c r="E12" s="1297"/>
      <c r="F12" s="1297"/>
      <c r="G12" s="1297"/>
      <c r="H12" s="1297"/>
      <c r="I12" s="1297"/>
      <c r="J12" s="1333"/>
      <c r="K12" s="1353"/>
      <c r="L12" s="1354"/>
      <c r="M12" s="1355"/>
      <c r="N12" s="1359"/>
      <c r="O12" s="1354"/>
      <c r="P12" s="1360"/>
      <c r="Q12" s="204"/>
      <c r="R12" s="204"/>
      <c r="S12" s="204"/>
      <c r="T12" s="204"/>
      <c r="U12" s="204"/>
      <c r="V12" s="204"/>
      <c r="W12" s="204"/>
      <c r="X12" s="204"/>
      <c r="Y12" s="204"/>
      <c r="Z12" s="204"/>
      <c r="AA12" s="204"/>
      <c r="AB12" s="204"/>
      <c r="AC12" s="204"/>
      <c r="AD12" s="204"/>
      <c r="AE12" s="204"/>
      <c r="AF12" s="204"/>
      <c r="AG12" s="204"/>
      <c r="AH12" s="207"/>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5" customHeight="1">
      <c r="A13" s="206"/>
      <c r="B13" s="1244"/>
      <c r="C13" s="1245"/>
      <c r="D13" s="1299"/>
      <c r="E13" s="1300"/>
      <c r="F13" s="1300"/>
      <c r="G13" s="1300"/>
      <c r="H13" s="1300"/>
      <c r="I13" s="1300"/>
      <c r="J13" s="1334"/>
      <c r="K13" s="1356"/>
      <c r="L13" s="1357"/>
      <c r="M13" s="1358"/>
      <c r="N13" s="1361"/>
      <c r="O13" s="1357"/>
      <c r="P13" s="1362"/>
      <c r="Q13" s="204"/>
      <c r="R13" s="204"/>
      <c r="S13" s="204"/>
      <c r="T13" s="204"/>
      <c r="U13" s="204"/>
      <c r="V13" s="204"/>
      <c r="W13" s="204"/>
      <c r="X13" s="204"/>
      <c r="Y13" s="204"/>
      <c r="Z13" s="204"/>
      <c r="AA13" s="204"/>
      <c r="AB13" s="204"/>
      <c r="AC13" s="204"/>
      <c r="AD13" s="204"/>
      <c r="AE13" s="204"/>
      <c r="AF13" s="204"/>
      <c r="AG13" s="204"/>
      <c r="AH13" s="207"/>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row>
    <row r="14" spans="1:66" s="201" customFormat="1" ht="15" customHeight="1">
      <c r="A14" s="206"/>
      <c r="B14" s="1244"/>
      <c r="C14" s="1245"/>
      <c r="D14" s="1296" t="s">
        <v>679</v>
      </c>
      <c r="E14" s="1297"/>
      <c r="F14" s="1297"/>
      <c r="G14" s="1297"/>
      <c r="H14" s="1297"/>
      <c r="I14" s="1297"/>
      <c r="J14" s="1333"/>
      <c r="K14" s="1353"/>
      <c r="L14" s="1354"/>
      <c r="M14" s="1355"/>
      <c r="N14" s="1359"/>
      <c r="O14" s="1354"/>
      <c r="P14" s="1360"/>
      <c r="Q14" s="204"/>
      <c r="R14" s="204"/>
      <c r="S14" s="204"/>
      <c r="T14" s="204"/>
      <c r="U14" s="204"/>
      <c r="V14" s="204"/>
      <c r="W14" s="204"/>
      <c r="X14" s="204"/>
      <c r="Y14" s="204"/>
      <c r="Z14" s="204"/>
      <c r="AA14" s="204"/>
      <c r="AB14" s="204"/>
      <c r="AC14" s="204"/>
      <c r="AD14" s="204"/>
      <c r="AE14" s="204"/>
      <c r="AF14" s="204"/>
      <c r="AG14" s="204"/>
      <c r="AH14" s="207"/>
      <c r="AI14" s="207"/>
      <c r="AJ14" s="207"/>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244"/>
      <c r="C15" s="1245"/>
      <c r="D15" s="1299"/>
      <c r="E15" s="1300"/>
      <c r="F15" s="1300"/>
      <c r="G15" s="1300"/>
      <c r="H15" s="1300"/>
      <c r="I15" s="1300"/>
      <c r="J15" s="1334"/>
      <c r="K15" s="1356"/>
      <c r="L15" s="1357"/>
      <c r="M15" s="1358"/>
      <c r="N15" s="1361"/>
      <c r="O15" s="1357"/>
      <c r="P15" s="1362"/>
      <c r="Q15" s="204"/>
      <c r="R15" s="204"/>
      <c r="S15" s="204"/>
      <c r="T15" s="204"/>
      <c r="U15" s="204"/>
      <c r="V15" s="204"/>
      <c r="W15" s="204"/>
      <c r="X15" s="204"/>
      <c r="Y15" s="204"/>
      <c r="Z15" s="204"/>
      <c r="AA15" s="204"/>
      <c r="AB15" s="204"/>
      <c r="AC15" s="204"/>
      <c r="AD15" s="204"/>
      <c r="AE15" s="204"/>
      <c r="AF15" s="204"/>
      <c r="AG15" s="204"/>
      <c r="AH15" s="207"/>
      <c r="AI15" s="207"/>
      <c r="AJ15" s="207"/>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1244"/>
      <c r="C16" s="1245"/>
      <c r="D16" s="1296" t="s">
        <v>680</v>
      </c>
      <c r="E16" s="1297"/>
      <c r="F16" s="1297"/>
      <c r="G16" s="1297"/>
      <c r="H16" s="1297"/>
      <c r="I16" s="1297"/>
      <c r="J16" s="1333"/>
      <c r="K16" s="1353"/>
      <c r="L16" s="1354"/>
      <c r="M16" s="1355"/>
      <c r="N16" s="1359"/>
      <c r="O16" s="1354"/>
      <c r="P16" s="1360"/>
      <c r="Q16" s="204"/>
      <c r="R16" s="204"/>
      <c r="S16" s="204"/>
      <c r="T16" s="204"/>
      <c r="U16" s="204"/>
      <c r="V16" s="204"/>
      <c r="W16" s="204"/>
      <c r="X16" s="204"/>
      <c r="Y16" s="204"/>
      <c r="Z16" s="204"/>
      <c r="AA16" s="204"/>
      <c r="AB16" s="204"/>
      <c r="AC16" s="204"/>
      <c r="AD16" s="204"/>
      <c r="AE16" s="204"/>
      <c r="AF16" s="204"/>
      <c r="AG16" s="204"/>
      <c r="AH16" s="207"/>
      <c r="AI16" s="207"/>
      <c r="AJ16" s="207"/>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1244"/>
      <c r="C17" s="1245"/>
      <c r="D17" s="1299"/>
      <c r="E17" s="1300"/>
      <c r="F17" s="1300"/>
      <c r="G17" s="1300"/>
      <c r="H17" s="1300"/>
      <c r="I17" s="1300"/>
      <c r="J17" s="1334"/>
      <c r="K17" s="1356"/>
      <c r="L17" s="1357"/>
      <c r="M17" s="1358"/>
      <c r="N17" s="1361"/>
      <c r="O17" s="1357"/>
      <c r="P17" s="1362"/>
      <c r="Q17" s="204"/>
      <c r="R17" s="204"/>
      <c r="S17" s="204"/>
      <c r="T17" s="204"/>
      <c r="U17" s="204"/>
      <c r="V17" s="204"/>
      <c r="W17" s="204"/>
      <c r="X17" s="204"/>
      <c r="Y17" s="204"/>
      <c r="Z17" s="204"/>
      <c r="AA17" s="204"/>
      <c r="AB17" s="204"/>
      <c r="AC17" s="204"/>
      <c r="AD17" s="204"/>
      <c r="AE17" s="204"/>
      <c r="AF17" s="204"/>
      <c r="AG17" s="204"/>
      <c r="AH17" s="207"/>
      <c r="AI17" s="207"/>
      <c r="AJ17" s="207"/>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1244"/>
      <c r="C18" s="1245"/>
      <c r="D18" s="1296" t="s">
        <v>681</v>
      </c>
      <c r="E18" s="1297"/>
      <c r="F18" s="1297"/>
      <c r="G18" s="1297"/>
      <c r="H18" s="1297"/>
      <c r="I18" s="1297"/>
      <c r="J18" s="1333"/>
      <c r="K18" s="1353"/>
      <c r="L18" s="1354"/>
      <c r="M18" s="1355"/>
      <c r="N18" s="1359"/>
      <c r="O18" s="1354"/>
      <c r="P18" s="1360"/>
      <c r="Q18" s="204"/>
      <c r="R18" s="204"/>
      <c r="S18" s="204"/>
      <c r="T18" s="204"/>
      <c r="U18" s="204"/>
      <c r="V18" s="204"/>
      <c r="W18" s="204"/>
      <c r="X18" s="204"/>
      <c r="Y18" s="204"/>
      <c r="Z18" s="204"/>
      <c r="AA18" s="204"/>
      <c r="AB18" s="204"/>
      <c r="AC18" s="204"/>
      <c r="AD18" s="204"/>
      <c r="AE18" s="204"/>
      <c r="AF18" s="204"/>
      <c r="AG18" s="204"/>
      <c r="AH18" s="207"/>
      <c r="AI18" s="207"/>
      <c r="AJ18" s="207"/>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1244"/>
      <c r="C19" s="1245"/>
      <c r="D19" s="1299"/>
      <c r="E19" s="1300"/>
      <c r="F19" s="1300"/>
      <c r="G19" s="1300"/>
      <c r="H19" s="1300"/>
      <c r="I19" s="1300"/>
      <c r="J19" s="1334"/>
      <c r="K19" s="1356"/>
      <c r="L19" s="1357"/>
      <c r="M19" s="1358"/>
      <c r="N19" s="1361"/>
      <c r="O19" s="1357"/>
      <c r="P19" s="1362"/>
      <c r="Q19" s="204"/>
      <c r="R19" s="204"/>
      <c r="S19" s="204"/>
      <c r="T19" s="204"/>
      <c r="U19" s="204"/>
      <c r="V19" s="204"/>
      <c r="W19" s="204"/>
      <c r="X19" s="204"/>
      <c r="Y19" s="204"/>
      <c r="Z19" s="204"/>
      <c r="AA19" s="204"/>
      <c r="AB19" s="204"/>
      <c r="AC19" s="204"/>
      <c r="AD19" s="204"/>
      <c r="AE19" s="204"/>
      <c r="AF19" s="204"/>
      <c r="AG19" s="204"/>
      <c r="AH19" s="207"/>
      <c r="AI19" s="207"/>
      <c r="AJ19" s="207"/>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244"/>
      <c r="C20" s="1245"/>
      <c r="D20" s="1296" t="s">
        <v>682</v>
      </c>
      <c r="E20" s="1297"/>
      <c r="F20" s="1297"/>
      <c r="G20" s="1297"/>
      <c r="H20" s="1297"/>
      <c r="I20" s="1297"/>
      <c r="J20" s="1333"/>
      <c r="K20" s="1353"/>
      <c r="L20" s="1354"/>
      <c r="M20" s="1355"/>
      <c r="N20" s="1359"/>
      <c r="O20" s="1354"/>
      <c r="P20" s="1360"/>
      <c r="Q20" s="204"/>
      <c r="R20" s="204"/>
      <c r="S20" s="204"/>
      <c r="T20" s="204"/>
      <c r="U20" s="204"/>
      <c r="V20" s="204"/>
      <c r="W20" s="204"/>
      <c r="X20" s="204"/>
      <c r="Y20" s="204"/>
      <c r="Z20" s="204"/>
      <c r="AA20" s="204"/>
      <c r="AB20" s="204"/>
      <c r="AC20" s="204"/>
      <c r="AD20" s="204"/>
      <c r="AE20" s="204"/>
      <c r="AF20" s="204"/>
      <c r="AG20" s="204"/>
      <c r="AH20" s="207"/>
      <c r="AI20" s="207"/>
      <c r="AJ20" s="207"/>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244"/>
      <c r="C21" s="1245"/>
      <c r="D21" s="1299"/>
      <c r="E21" s="1300"/>
      <c r="F21" s="1300"/>
      <c r="G21" s="1300"/>
      <c r="H21" s="1300"/>
      <c r="I21" s="1300"/>
      <c r="J21" s="1334"/>
      <c r="K21" s="1356"/>
      <c r="L21" s="1357"/>
      <c r="M21" s="1358"/>
      <c r="N21" s="1361"/>
      <c r="O21" s="1357"/>
      <c r="P21" s="1362"/>
      <c r="Q21" s="204"/>
      <c r="R21" s="204"/>
      <c r="S21" s="204"/>
      <c r="T21" s="204"/>
      <c r="U21" s="204"/>
      <c r="V21" s="204"/>
      <c r="W21" s="204"/>
      <c r="X21" s="204"/>
      <c r="Y21" s="204"/>
      <c r="Z21" s="204"/>
      <c r="AA21" s="204"/>
      <c r="AB21" s="204"/>
      <c r="AC21" s="204"/>
      <c r="AD21" s="204"/>
      <c r="AE21" s="204"/>
      <c r="AF21" s="204"/>
      <c r="AG21" s="204"/>
      <c r="AH21" s="207"/>
      <c r="AI21" s="207"/>
      <c r="AJ21" s="207"/>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1244"/>
      <c r="C22" s="1245"/>
      <c r="D22" s="1296" t="s">
        <v>683</v>
      </c>
      <c r="E22" s="1297"/>
      <c r="F22" s="1297"/>
      <c r="G22" s="1297"/>
      <c r="H22" s="1297"/>
      <c r="I22" s="1297"/>
      <c r="J22" s="1333"/>
      <c r="K22" s="1353"/>
      <c r="L22" s="1354"/>
      <c r="M22" s="1355"/>
      <c r="N22" s="1359"/>
      <c r="O22" s="1354"/>
      <c r="P22" s="1360"/>
      <c r="Q22" s="204"/>
      <c r="R22" s="204"/>
      <c r="S22" s="204"/>
      <c r="T22" s="204"/>
      <c r="U22" s="204"/>
      <c r="V22" s="204"/>
      <c r="W22" s="204"/>
      <c r="X22" s="204"/>
      <c r="Y22" s="204"/>
      <c r="Z22" s="204"/>
      <c r="AA22" s="204"/>
      <c r="AB22" s="204"/>
      <c r="AC22" s="204"/>
      <c r="AD22" s="204"/>
      <c r="AE22" s="204"/>
      <c r="AF22" s="204"/>
      <c r="AG22" s="204"/>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1244"/>
      <c r="C23" s="1245"/>
      <c r="D23" s="1299"/>
      <c r="E23" s="1300"/>
      <c r="F23" s="1300"/>
      <c r="G23" s="1300"/>
      <c r="H23" s="1300"/>
      <c r="I23" s="1300"/>
      <c r="J23" s="1334"/>
      <c r="K23" s="1356"/>
      <c r="L23" s="1357"/>
      <c r="M23" s="1358"/>
      <c r="N23" s="1361"/>
      <c r="O23" s="1357"/>
      <c r="P23" s="1362"/>
      <c r="Q23" s="204"/>
      <c r="R23" s="204"/>
      <c r="S23" s="204"/>
      <c r="T23" s="204"/>
      <c r="U23" s="204"/>
      <c r="V23" s="204"/>
      <c r="W23" s="204"/>
      <c r="X23" s="204"/>
      <c r="Y23" s="204"/>
      <c r="Z23" s="204"/>
      <c r="AA23" s="204"/>
      <c r="AB23" s="204"/>
      <c r="AC23" s="204"/>
      <c r="AD23" s="204"/>
      <c r="AE23" s="204"/>
      <c r="AF23" s="204"/>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1244"/>
      <c r="C24" s="1245"/>
      <c r="D24" s="1296" t="s">
        <v>684</v>
      </c>
      <c r="E24" s="1297"/>
      <c r="F24" s="1297"/>
      <c r="G24" s="1297"/>
      <c r="H24" s="1297"/>
      <c r="I24" s="1297"/>
      <c r="J24" s="1333"/>
      <c r="K24" s="1353"/>
      <c r="L24" s="1354"/>
      <c r="M24" s="1355"/>
      <c r="N24" s="1359"/>
      <c r="O24" s="1354"/>
      <c r="P24" s="1360"/>
      <c r="Q24" s="204"/>
      <c r="R24" s="204"/>
      <c r="S24" s="204"/>
      <c r="T24" s="204"/>
      <c r="U24" s="204"/>
      <c r="V24" s="204"/>
      <c r="W24" s="204"/>
      <c r="X24" s="204"/>
      <c r="Y24" s="204"/>
      <c r="Z24" s="204"/>
      <c r="AA24" s="204"/>
      <c r="AB24" s="204"/>
      <c r="AC24" s="204"/>
      <c r="AD24" s="204"/>
      <c r="AE24" s="204"/>
      <c r="AF24" s="204"/>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1244"/>
      <c r="C25" s="1245"/>
      <c r="D25" s="1299"/>
      <c r="E25" s="1300"/>
      <c r="F25" s="1300"/>
      <c r="G25" s="1300"/>
      <c r="H25" s="1300"/>
      <c r="I25" s="1300"/>
      <c r="J25" s="1334"/>
      <c r="K25" s="1356"/>
      <c r="L25" s="1357"/>
      <c r="M25" s="1358"/>
      <c r="N25" s="1361"/>
      <c r="O25" s="1357"/>
      <c r="P25" s="1362"/>
      <c r="Q25" s="204"/>
      <c r="R25" s="204"/>
      <c r="S25" s="204"/>
      <c r="T25" s="204"/>
      <c r="U25" s="204"/>
      <c r="V25" s="204"/>
      <c r="W25" s="204"/>
      <c r="X25" s="204"/>
      <c r="Y25" s="204"/>
      <c r="Z25" s="204"/>
      <c r="AA25" s="204"/>
      <c r="AB25" s="204"/>
      <c r="AC25" s="204"/>
      <c r="AD25" s="204"/>
      <c r="AE25" s="204"/>
      <c r="AF25" s="204"/>
      <c r="AG25" s="204"/>
      <c r="AH25" s="207"/>
      <c r="AI25" s="207"/>
      <c r="AJ25" s="207"/>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1244"/>
      <c r="C26" s="1245"/>
      <c r="D26" s="1296" t="s">
        <v>685</v>
      </c>
      <c r="E26" s="1297"/>
      <c r="F26" s="1297"/>
      <c r="G26" s="1297"/>
      <c r="H26" s="1297"/>
      <c r="I26" s="1297"/>
      <c r="J26" s="1333"/>
      <c r="K26" s="1353"/>
      <c r="L26" s="1354"/>
      <c r="M26" s="1355"/>
      <c r="N26" s="1359"/>
      <c r="O26" s="1354"/>
      <c r="P26" s="1360"/>
      <c r="Q26" s="204"/>
      <c r="R26" s="204"/>
      <c r="S26" s="204"/>
      <c r="T26" s="204"/>
      <c r="U26" s="204"/>
      <c r="V26" s="204"/>
      <c r="W26" s="204"/>
      <c r="X26" s="204"/>
      <c r="Y26" s="204"/>
      <c r="Z26" s="204"/>
      <c r="AA26" s="204"/>
      <c r="AB26" s="204"/>
      <c r="AC26" s="204"/>
      <c r="AD26" s="204"/>
      <c r="AE26" s="204"/>
      <c r="AF26" s="204"/>
      <c r="AG26" s="204"/>
      <c r="AH26" s="207"/>
      <c r="AI26" s="207"/>
      <c r="AJ26" s="207"/>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1246"/>
      <c r="C27" s="1247"/>
      <c r="D27" s="1299"/>
      <c r="E27" s="1300"/>
      <c r="F27" s="1300"/>
      <c r="G27" s="1300"/>
      <c r="H27" s="1300"/>
      <c r="I27" s="1300"/>
      <c r="J27" s="1334"/>
      <c r="K27" s="692"/>
      <c r="L27" s="1363"/>
      <c r="M27" s="1364"/>
      <c r="N27" s="1365"/>
      <c r="O27" s="1363"/>
      <c r="P27" s="693"/>
      <c r="Q27" s="204"/>
      <c r="R27" s="204"/>
      <c r="S27" s="204"/>
      <c r="T27" s="204"/>
      <c r="U27" s="204"/>
      <c r="V27" s="204"/>
      <c r="W27" s="204"/>
      <c r="X27" s="204"/>
      <c r="Y27" s="204"/>
      <c r="Z27" s="204"/>
      <c r="AA27" s="204"/>
      <c r="AB27" s="204"/>
      <c r="AC27" s="204"/>
      <c r="AD27" s="204"/>
      <c r="AE27" s="204"/>
      <c r="AF27" s="204"/>
      <c r="AG27" s="204"/>
      <c r="AH27" s="207"/>
      <c r="AI27" s="207"/>
      <c r="AJ27" s="207"/>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04"/>
      <c r="C28" s="204"/>
      <c r="D28" s="204"/>
      <c r="E28" s="204"/>
      <c r="F28" s="204"/>
      <c r="G28" s="254" t="s">
        <v>1355</v>
      </c>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5"/>
      <c r="AI28" s="207"/>
      <c r="AJ28" s="207"/>
      <c r="AK28" s="69"/>
      <c r="AL28" s="69"/>
      <c r="AM28" s="69" t="s">
        <v>4006</v>
      </c>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70"/>
      <c r="AC29" s="70"/>
      <c r="AD29" s="70"/>
      <c r="AE29" s="70"/>
      <c r="AF29" s="70"/>
      <c r="AG29" s="70"/>
      <c r="AH29" s="69"/>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36" t="s">
        <v>12</v>
      </c>
      <c r="C30" s="683" t="s">
        <v>1185</v>
      </c>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36"/>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36" t="s">
        <v>13</v>
      </c>
      <c r="C32" s="683" t="s">
        <v>1186</v>
      </c>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36"/>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36"/>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36"/>
      <c r="C35" s="683"/>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36"/>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36"/>
      <c r="C37" s="683"/>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36"/>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36"/>
      <c r="C39" s="683"/>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314"/>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t="s">
        <v>64</v>
      </c>
      <c r="C41" s="683" t="s">
        <v>1187</v>
      </c>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683"/>
      <c r="D42" s="683"/>
      <c r="E42" s="683"/>
      <c r="F42" s="683"/>
      <c r="G42" s="683"/>
      <c r="H42" s="683"/>
      <c r="I42" s="683"/>
      <c r="J42" s="683"/>
      <c r="K42" s="683"/>
      <c r="L42" s="683"/>
      <c r="M42" s="683"/>
      <c r="N42" s="683"/>
      <c r="O42" s="683"/>
      <c r="P42" s="683"/>
      <c r="Q42" s="683"/>
      <c r="R42" s="683"/>
      <c r="S42" s="683"/>
      <c r="T42" s="683"/>
      <c r="U42" s="683"/>
      <c r="V42" s="683"/>
      <c r="W42" s="683"/>
      <c r="X42" s="683"/>
      <c r="Y42" s="683"/>
      <c r="Z42" s="683"/>
      <c r="AA42" s="683"/>
      <c r="AB42" s="683"/>
      <c r="AC42" s="683"/>
      <c r="AD42" s="683"/>
      <c r="AE42" s="683"/>
      <c r="AF42" s="683"/>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683"/>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683"/>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683"/>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9">
    <mergeCell ref="X4:Y5"/>
    <mergeCell ref="B4:L5"/>
    <mergeCell ref="M4:W5"/>
    <mergeCell ref="D8:J9"/>
    <mergeCell ref="K8:M9"/>
    <mergeCell ref="N8:P9"/>
    <mergeCell ref="C30:AF31"/>
    <mergeCell ref="C32:AF40"/>
    <mergeCell ref="C41:AF46"/>
    <mergeCell ref="AI9:BN10"/>
    <mergeCell ref="B10:C27"/>
    <mergeCell ref="D10:J11"/>
    <mergeCell ref="AI11:BN12"/>
    <mergeCell ref="D12:J13"/>
    <mergeCell ref="D14:J15"/>
    <mergeCell ref="D16:J17"/>
    <mergeCell ref="D18:J19"/>
    <mergeCell ref="D20:J21"/>
    <mergeCell ref="D22:J23"/>
    <mergeCell ref="D24:J25"/>
    <mergeCell ref="D26:J27"/>
    <mergeCell ref="K10:M11"/>
    <mergeCell ref="N10:P11"/>
    <mergeCell ref="K12:M13"/>
    <mergeCell ref="N12:P13"/>
    <mergeCell ref="K14:M15"/>
    <mergeCell ref="N14:P15"/>
    <mergeCell ref="K16:M17"/>
    <mergeCell ref="N16:P17"/>
    <mergeCell ref="K18:M19"/>
    <mergeCell ref="N18:P19"/>
    <mergeCell ref="K20:M21"/>
    <mergeCell ref="N20:P21"/>
    <mergeCell ref="K22:M23"/>
    <mergeCell ref="N22:P23"/>
    <mergeCell ref="K24:M25"/>
    <mergeCell ref="N24:P25"/>
    <mergeCell ref="K26:M27"/>
    <mergeCell ref="N26:P27"/>
  </mergeCells>
  <phoneticPr fontId="2"/>
  <conditionalFormatting sqref="X4:Y5">
    <cfRule type="cellIs" dxfId="791" priority="5" operator="notEqual">
      <formula>""</formula>
    </cfRule>
  </conditionalFormatting>
  <conditionalFormatting sqref="K10:P27">
    <cfRule type="expression" dxfId="790" priority="2">
      <formula>$X$4=2</formula>
    </cfRule>
    <cfRule type="cellIs" dxfId="789" priority="4" operator="notEqual">
      <formula>""</formula>
    </cfRule>
  </conditionalFormatting>
  <conditionalFormatting sqref="B8:J27 K8:P9">
    <cfRule type="expression" dxfId="788" priority="3">
      <formula>$X$4=2</formula>
    </cfRule>
  </conditionalFormatting>
  <conditionalFormatting sqref="G28 K10:P27">
    <cfRule type="expression" dxfId="787" priority="1">
      <formula>AND($X$4=2,SUM($K$10:$P$27)&lt;&gt;0)</formula>
    </cfRule>
  </conditionalFormatting>
  <dataValidations count="3">
    <dataValidation type="list" allowBlank="1" showInputMessage="1" showErrorMessage="1" errorTitle="【注意】" error="左の該当番号を選択してください。" sqref="X4:Y5" xr:uid="{EA915E42-AA0C-4F2D-B346-445E6DBBAA9A}">
      <formula1>"1,2"</formula1>
    </dataValidation>
    <dataValidation type="list" allowBlank="1" showInputMessage="1" showErrorMessage="1" error="下の②内の該当番号を選択してください。" sqref="K10:M23 K24:M25 K26:M27" xr:uid="{146BA81B-38DE-42E4-8659-0F95E3F41914}">
      <formula1>"1,2,3,4,5,6,7"</formula1>
    </dataValidation>
    <dataValidation type="list" allowBlank="1" showInputMessage="1" showErrorMessage="1" error="下の③内の該当番号を選択してください。" sqref="N10:P25 N26:P27" xr:uid="{F5CD0A7C-134A-4777-AAB5-61AE11D94C3E}">
      <formula1>"1,2,3,4"</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E87C6-5608-4A0C-A3EB-AAB988161102}">
  <sheetPr codeName="Sheet38"/>
  <dimension ref="A1:BN48"/>
  <sheetViews>
    <sheetView showGridLines="0" view="pageBreakPreview" zoomScaleNormal="100" zoomScaleSheetLayoutView="100" workbookViewId="0">
      <selection activeCell="M4" sqref="M4:N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25">
      <c r="A1" s="68" t="s">
        <v>686</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70"/>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26" t="s">
        <v>101</v>
      </c>
      <c r="N2" s="223"/>
      <c r="O2" s="204"/>
      <c r="P2" s="204"/>
      <c r="Q2" s="204"/>
      <c r="R2" s="204"/>
      <c r="S2" s="226" t="s">
        <v>101</v>
      </c>
      <c r="T2" s="223"/>
      <c r="U2" s="204"/>
      <c r="V2" s="204"/>
      <c r="W2" s="204"/>
      <c r="X2" s="204"/>
      <c r="Y2" s="226" t="s">
        <v>101</v>
      </c>
      <c r="Z2" s="223"/>
      <c r="AA2" s="204"/>
      <c r="AB2" s="204"/>
      <c r="AC2" s="204"/>
      <c r="AD2" s="204"/>
      <c r="AE2" s="226" t="s">
        <v>101</v>
      </c>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1381" t="s">
        <v>687</v>
      </c>
      <c r="C3" s="1382"/>
      <c r="D3" s="1382"/>
      <c r="E3" s="1382"/>
      <c r="F3" s="1382"/>
      <c r="G3" s="1382"/>
      <c r="H3" s="1383"/>
      <c r="I3" s="959" t="s">
        <v>944</v>
      </c>
      <c r="J3" s="960"/>
      <c r="K3" s="960"/>
      <c r="L3" s="960"/>
      <c r="M3" s="960"/>
      <c r="N3" s="961"/>
      <c r="O3" s="959" t="s">
        <v>947</v>
      </c>
      <c r="P3" s="960"/>
      <c r="Q3" s="960"/>
      <c r="R3" s="960"/>
      <c r="S3" s="960"/>
      <c r="T3" s="961"/>
      <c r="U3" s="959" t="s">
        <v>945</v>
      </c>
      <c r="V3" s="960"/>
      <c r="W3" s="960"/>
      <c r="X3" s="960"/>
      <c r="Y3" s="960"/>
      <c r="Z3" s="961"/>
      <c r="AA3" s="959" t="s">
        <v>946</v>
      </c>
      <c r="AB3" s="960"/>
      <c r="AC3" s="960"/>
      <c r="AD3" s="960"/>
      <c r="AE3" s="960"/>
      <c r="AF3" s="961"/>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1374" t="s">
        <v>758</v>
      </c>
      <c r="C4" s="1133" t="s">
        <v>688</v>
      </c>
      <c r="D4" s="1133"/>
      <c r="E4" s="1133"/>
      <c r="F4" s="1133"/>
      <c r="G4" s="1133"/>
      <c r="H4" s="1376"/>
      <c r="I4" s="719" t="s">
        <v>689</v>
      </c>
      <c r="J4" s="720"/>
      <c r="K4" s="720"/>
      <c r="L4" s="720"/>
      <c r="M4" s="684"/>
      <c r="N4" s="685"/>
      <c r="O4" s="720" t="s">
        <v>689</v>
      </c>
      <c r="P4" s="720"/>
      <c r="Q4" s="720"/>
      <c r="R4" s="721"/>
      <c r="S4" s="684"/>
      <c r="T4" s="685"/>
      <c r="U4" s="719" t="s">
        <v>689</v>
      </c>
      <c r="V4" s="720"/>
      <c r="W4" s="720"/>
      <c r="X4" s="721"/>
      <c r="Y4" s="684"/>
      <c r="Z4" s="685"/>
      <c r="AA4" s="1378" t="s">
        <v>690</v>
      </c>
      <c r="AB4" s="705"/>
      <c r="AC4" s="705"/>
      <c r="AD4" s="766"/>
      <c r="AE4" s="684"/>
      <c r="AF4" s="685"/>
      <c r="AG4" s="70"/>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375"/>
      <c r="C5" s="1136"/>
      <c r="D5" s="1136"/>
      <c r="E5" s="1136"/>
      <c r="F5" s="1136"/>
      <c r="G5" s="1136"/>
      <c r="H5" s="1377"/>
      <c r="I5" s="716"/>
      <c r="J5" s="717"/>
      <c r="K5" s="717"/>
      <c r="L5" s="717"/>
      <c r="M5" s="686"/>
      <c r="N5" s="687"/>
      <c r="O5" s="717"/>
      <c r="P5" s="717"/>
      <c r="Q5" s="717"/>
      <c r="R5" s="718"/>
      <c r="S5" s="686"/>
      <c r="T5" s="687"/>
      <c r="U5" s="716"/>
      <c r="V5" s="717"/>
      <c r="W5" s="717"/>
      <c r="X5" s="718"/>
      <c r="Y5" s="686"/>
      <c r="Z5" s="687"/>
      <c r="AA5" s="1379"/>
      <c r="AB5" s="711"/>
      <c r="AC5" s="711"/>
      <c r="AD5" s="1055"/>
      <c r="AE5" s="686"/>
      <c r="AF5" s="687"/>
      <c r="AG5" s="299">
        <f>IF(AND(Y4=2,AE4&lt;&gt;0),1,0)</f>
        <v>0</v>
      </c>
      <c r="AH5" s="69"/>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row>
    <row r="6" spans="1:66" s="201" customFormat="1" ht="15" customHeight="1">
      <c r="A6" s="206"/>
      <c r="B6" s="1374" t="s">
        <v>713</v>
      </c>
      <c r="C6" s="1133" t="s">
        <v>691</v>
      </c>
      <c r="D6" s="1133"/>
      <c r="E6" s="1133"/>
      <c r="F6" s="1133"/>
      <c r="G6" s="1133"/>
      <c r="H6" s="1376"/>
      <c r="I6" s="719" t="s">
        <v>689</v>
      </c>
      <c r="J6" s="720"/>
      <c r="K6" s="720"/>
      <c r="L6" s="721"/>
      <c r="M6" s="686"/>
      <c r="N6" s="687"/>
      <c r="O6" s="719" t="s">
        <v>689</v>
      </c>
      <c r="P6" s="720"/>
      <c r="Q6" s="720"/>
      <c r="R6" s="721"/>
      <c r="S6" s="686"/>
      <c r="T6" s="687"/>
      <c r="U6" s="719" t="s">
        <v>689</v>
      </c>
      <c r="V6" s="720"/>
      <c r="W6" s="720"/>
      <c r="X6" s="721"/>
      <c r="Y6" s="686"/>
      <c r="Z6" s="687"/>
      <c r="AA6" s="1379"/>
      <c r="AB6" s="711"/>
      <c r="AC6" s="711"/>
      <c r="AD6" s="1055"/>
      <c r="AE6" s="686"/>
      <c r="AF6" s="687"/>
      <c r="AG6" s="299"/>
      <c r="AH6" s="6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5" customHeight="1">
      <c r="A7" s="206"/>
      <c r="B7" s="1375"/>
      <c r="C7" s="1136"/>
      <c r="D7" s="1136"/>
      <c r="E7" s="1136"/>
      <c r="F7" s="1136"/>
      <c r="G7" s="1136"/>
      <c r="H7" s="1377"/>
      <c r="I7" s="716"/>
      <c r="J7" s="717"/>
      <c r="K7" s="717"/>
      <c r="L7" s="718"/>
      <c r="M7" s="686"/>
      <c r="N7" s="687"/>
      <c r="O7" s="716"/>
      <c r="P7" s="717"/>
      <c r="Q7" s="717"/>
      <c r="R7" s="718"/>
      <c r="S7" s="686"/>
      <c r="T7" s="687"/>
      <c r="U7" s="716"/>
      <c r="V7" s="717"/>
      <c r="W7" s="717"/>
      <c r="X7" s="718"/>
      <c r="Y7" s="686"/>
      <c r="Z7" s="687"/>
      <c r="AA7" s="1379"/>
      <c r="AB7" s="711"/>
      <c r="AC7" s="711"/>
      <c r="AD7" s="1055"/>
      <c r="AE7" s="686"/>
      <c r="AF7" s="687"/>
      <c r="AG7" s="299">
        <f t="shared" ref="AG7" si="0">IF(AND(Y6=2,AE6&lt;&gt;0),1,0)</f>
        <v>0</v>
      </c>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374" t="s">
        <v>723</v>
      </c>
      <c r="C8" s="1133" t="s">
        <v>692</v>
      </c>
      <c r="D8" s="1133"/>
      <c r="E8" s="1133"/>
      <c r="F8" s="1133"/>
      <c r="G8" s="1133"/>
      <c r="H8" s="1376"/>
      <c r="I8" s="719" t="s">
        <v>689</v>
      </c>
      <c r="J8" s="720"/>
      <c r="K8" s="720"/>
      <c r="L8" s="721"/>
      <c r="M8" s="686"/>
      <c r="N8" s="687"/>
      <c r="O8" s="719" t="s">
        <v>689</v>
      </c>
      <c r="P8" s="720"/>
      <c r="Q8" s="720"/>
      <c r="R8" s="721"/>
      <c r="S8" s="686"/>
      <c r="T8" s="687"/>
      <c r="U8" s="719" t="s">
        <v>689</v>
      </c>
      <c r="V8" s="720"/>
      <c r="W8" s="720"/>
      <c r="X8" s="721"/>
      <c r="Y8" s="686"/>
      <c r="Z8" s="687"/>
      <c r="AA8" s="1379"/>
      <c r="AB8" s="711"/>
      <c r="AC8" s="711"/>
      <c r="AD8" s="1055"/>
      <c r="AE8" s="686"/>
      <c r="AF8" s="687"/>
      <c r="AG8" s="299"/>
      <c r="AH8" s="69"/>
      <c r="AI8" s="1059"/>
      <c r="AJ8" s="1059"/>
      <c r="AK8" s="1059"/>
      <c r="AL8" s="1059"/>
      <c r="AM8" s="1059"/>
      <c r="AN8" s="1059"/>
      <c r="AO8" s="1059"/>
      <c r="AP8" s="1059"/>
      <c r="AQ8" s="1059"/>
      <c r="AR8" s="1059"/>
      <c r="AS8" s="1059"/>
      <c r="AT8" s="1059"/>
      <c r="AU8" s="1059"/>
      <c r="AV8" s="1059"/>
      <c r="AW8" s="1059"/>
      <c r="AX8" s="1059"/>
      <c r="AY8" s="1059"/>
      <c r="AZ8" s="1059"/>
      <c r="BA8" s="1059"/>
      <c r="BB8" s="1059"/>
      <c r="BC8" s="1059"/>
      <c r="BD8" s="1059"/>
      <c r="BE8" s="1059"/>
      <c r="BF8" s="1059"/>
      <c r="BG8" s="1059"/>
      <c r="BH8" s="1059"/>
      <c r="BI8" s="1059"/>
      <c r="BJ8" s="1059"/>
      <c r="BK8" s="1059"/>
      <c r="BL8" s="1059"/>
      <c r="BM8" s="1059"/>
      <c r="BN8" s="1059"/>
    </row>
    <row r="9" spans="1:66" s="201" customFormat="1" ht="15" customHeight="1">
      <c r="A9" s="206"/>
      <c r="B9" s="1375"/>
      <c r="C9" s="1136"/>
      <c r="D9" s="1136"/>
      <c r="E9" s="1136"/>
      <c r="F9" s="1136"/>
      <c r="G9" s="1136"/>
      <c r="H9" s="1377"/>
      <c r="I9" s="716"/>
      <c r="J9" s="717"/>
      <c r="K9" s="717"/>
      <c r="L9" s="718"/>
      <c r="M9" s="686"/>
      <c r="N9" s="687"/>
      <c r="O9" s="716"/>
      <c r="P9" s="717"/>
      <c r="Q9" s="717"/>
      <c r="R9" s="718"/>
      <c r="S9" s="686"/>
      <c r="T9" s="687"/>
      <c r="U9" s="716"/>
      <c r="V9" s="717"/>
      <c r="W9" s="717"/>
      <c r="X9" s="718"/>
      <c r="Y9" s="686"/>
      <c r="Z9" s="687"/>
      <c r="AA9" s="1379"/>
      <c r="AB9" s="711"/>
      <c r="AC9" s="711"/>
      <c r="AD9" s="1055"/>
      <c r="AE9" s="686"/>
      <c r="AF9" s="687"/>
      <c r="AG9" s="299">
        <f t="shared" ref="AG9" si="1">IF(AND(Y8=2,AE8&lt;&gt;0),1,0)</f>
        <v>0</v>
      </c>
      <c r="AH9" s="6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 customHeight="1">
      <c r="A10" s="206"/>
      <c r="B10" s="1374" t="s">
        <v>728</v>
      </c>
      <c r="C10" s="1133" t="s">
        <v>693</v>
      </c>
      <c r="D10" s="1133"/>
      <c r="E10" s="1133"/>
      <c r="F10" s="1133"/>
      <c r="G10" s="1133"/>
      <c r="H10" s="1376"/>
      <c r="I10" s="719" t="s">
        <v>689</v>
      </c>
      <c r="J10" s="720"/>
      <c r="K10" s="720"/>
      <c r="L10" s="721"/>
      <c r="M10" s="686"/>
      <c r="N10" s="687"/>
      <c r="O10" s="719" t="s">
        <v>689</v>
      </c>
      <c r="P10" s="720"/>
      <c r="Q10" s="720"/>
      <c r="R10" s="721"/>
      <c r="S10" s="686"/>
      <c r="T10" s="687"/>
      <c r="U10" s="719" t="s">
        <v>689</v>
      </c>
      <c r="V10" s="720"/>
      <c r="W10" s="720"/>
      <c r="X10" s="721"/>
      <c r="Y10" s="686"/>
      <c r="Z10" s="687"/>
      <c r="AA10" s="1379"/>
      <c r="AB10" s="711"/>
      <c r="AC10" s="711"/>
      <c r="AD10" s="1055"/>
      <c r="AE10" s="686"/>
      <c r="AF10" s="687"/>
      <c r="AG10" s="299"/>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1375"/>
      <c r="C11" s="1136"/>
      <c r="D11" s="1136"/>
      <c r="E11" s="1136"/>
      <c r="F11" s="1136"/>
      <c r="G11" s="1136"/>
      <c r="H11" s="1377"/>
      <c r="I11" s="716"/>
      <c r="J11" s="717"/>
      <c r="K11" s="717"/>
      <c r="L11" s="718"/>
      <c r="M11" s="686"/>
      <c r="N11" s="687"/>
      <c r="O11" s="716"/>
      <c r="P11" s="717"/>
      <c r="Q11" s="717"/>
      <c r="R11" s="718"/>
      <c r="S11" s="686"/>
      <c r="T11" s="687"/>
      <c r="U11" s="716"/>
      <c r="V11" s="717"/>
      <c r="W11" s="717"/>
      <c r="X11" s="718"/>
      <c r="Y11" s="686"/>
      <c r="Z11" s="687"/>
      <c r="AA11" s="1379"/>
      <c r="AB11" s="711"/>
      <c r="AC11" s="711"/>
      <c r="AD11" s="1055"/>
      <c r="AE11" s="686"/>
      <c r="AF11" s="687"/>
      <c r="AG11" s="299">
        <f t="shared" ref="AG11" si="2">IF(AND(Y10=2,AE10&lt;&gt;0),1,0)</f>
        <v>0</v>
      </c>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1374" t="s">
        <v>732</v>
      </c>
      <c r="C12" s="1133" t="s">
        <v>694</v>
      </c>
      <c r="D12" s="1133"/>
      <c r="E12" s="1133"/>
      <c r="F12" s="1133"/>
      <c r="G12" s="1133"/>
      <c r="H12" s="1376"/>
      <c r="I12" s="719" t="s">
        <v>689</v>
      </c>
      <c r="J12" s="720"/>
      <c r="K12" s="720"/>
      <c r="L12" s="721"/>
      <c r="M12" s="686"/>
      <c r="N12" s="687"/>
      <c r="O12" s="719" t="s">
        <v>689</v>
      </c>
      <c r="P12" s="720"/>
      <c r="Q12" s="720"/>
      <c r="R12" s="721"/>
      <c r="S12" s="686"/>
      <c r="T12" s="687"/>
      <c r="U12" s="719" t="s">
        <v>689</v>
      </c>
      <c r="V12" s="720"/>
      <c r="W12" s="720"/>
      <c r="X12" s="721"/>
      <c r="Y12" s="686"/>
      <c r="Z12" s="687"/>
      <c r="AA12" s="1379"/>
      <c r="AB12" s="711"/>
      <c r="AC12" s="711"/>
      <c r="AD12" s="1055"/>
      <c r="AE12" s="686"/>
      <c r="AF12" s="687"/>
      <c r="AG12" s="299"/>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375"/>
      <c r="C13" s="1136"/>
      <c r="D13" s="1136"/>
      <c r="E13" s="1136"/>
      <c r="F13" s="1136"/>
      <c r="G13" s="1136"/>
      <c r="H13" s="1377"/>
      <c r="I13" s="716"/>
      <c r="J13" s="717"/>
      <c r="K13" s="717"/>
      <c r="L13" s="718"/>
      <c r="M13" s="686"/>
      <c r="N13" s="687"/>
      <c r="O13" s="716"/>
      <c r="P13" s="717"/>
      <c r="Q13" s="717"/>
      <c r="R13" s="718"/>
      <c r="S13" s="686"/>
      <c r="T13" s="687"/>
      <c r="U13" s="716"/>
      <c r="V13" s="717"/>
      <c r="W13" s="717"/>
      <c r="X13" s="718"/>
      <c r="Y13" s="686"/>
      <c r="Z13" s="687"/>
      <c r="AA13" s="1379"/>
      <c r="AB13" s="711"/>
      <c r="AC13" s="711"/>
      <c r="AD13" s="1055"/>
      <c r="AE13" s="686"/>
      <c r="AF13" s="687"/>
      <c r="AG13" s="299">
        <f t="shared" ref="AG13" si="3">IF(AND(Y12=2,AE12&lt;&gt;0),1,0)</f>
        <v>0</v>
      </c>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374" t="s">
        <v>736</v>
      </c>
      <c r="C14" s="1133" t="s">
        <v>303</v>
      </c>
      <c r="D14" s="1133"/>
      <c r="E14" s="1133"/>
      <c r="F14" s="1133"/>
      <c r="G14" s="1133"/>
      <c r="H14" s="1376"/>
      <c r="I14" s="719" t="s">
        <v>689</v>
      </c>
      <c r="J14" s="720"/>
      <c r="K14" s="720"/>
      <c r="L14" s="721"/>
      <c r="M14" s="686"/>
      <c r="N14" s="687"/>
      <c r="O14" s="719" t="s">
        <v>689</v>
      </c>
      <c r="P14" s="720"/>
      <c r="Q14" s="720"/>
      <c r="R14" s="721"/>
      <c r="S14" s="686"/>
      <c r="T14" s="687"/>
      <c r="U14" s="719" t="s">
        <v>689</v>
      </c>
      <c r="V14" s="720"/>
      <c r="W14" s="720"/>
      <c r="X14" s="721"/>
      <c r="Y14" s="686"/>
      <c r="Z14" s="687"/>
      <c r="AA14" s="1379"/>
      <c r="AB14" s="711"/>
      <c r="AC14" s="711"/>
      <c r="AD14" s="1055"/>
      <c r="AE14" s="686"/>
      <c r="AF14" s="687"/>
      <c r="AG14" s="299"/>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375"/>
      <c r="C15" s="1136"/>
      <c r="D15" s="1136"/>
      <c r="E15" s="1136"/>
      <c r="F15" s="1136"/>
      <c r="G15" s="1136"/>
      <c r="H15" s="1377"/>
      <c r="I15" s="716"/>
      <c r="J15" s="717"/>
      <c r="K15" s="717"/>
      <c r="L15" s="718"/>
      <c r="M15" s="688"/>
      <c r="N15" s="689"/>
      <c r="O15" s="716"/>
      <c r="P15" s="717"/>
      <c r="Q15" s="717"/>
      <c r="R15" s="718"/>
      <c r="S15" s="688"/>
      <c r="T15" s="689"/>
      <c r="U15" s="716"/>
      <c r="V15" s="717"/>
      <c r="W15" s="717"/>
      <c r="X15" s="718"/>
      <c r="Y15" s="688"/>
      <c r="Z15" s="689"/>
      <c r="AA15" s="1380"/>
      <c r="AB15" s="708"/>
      <c r="AC15" s="708"/>
      <c r="AD15" s="767"/>
      <c r="AE15" s="688"/>
      <c r="AF15" s="689"/>
      <c r="AG15" s="299">
        <f t="shared" ref="AG15" si="4">IF(AND(Y14=2,AE14&lt;&gt;0),1,0)</f>
        <v>0</v>
      </c>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54" t="s">
        <v>1356</v>
      </c>
      <c r="G16" s="204"/>
      <c r="H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5"/>
      <c r="AI16" s="69"/>
      <c r="AJ16" s="69"/>
      <c r="AK16" s="69"/>
      <c r="AL16" s="69"/>
      <c r="AM16" s="69" t="s">
        <v>4014</v>
      </c>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54" t="s">
        <v>1357</v>
      </c>
      <c r="G17" s="204"/>
      <c r="H17" s="204"/>
      <c r="I17" s="204"/>
      <c r="J17" s="204"/>
      <c r="K17" s="204"/>
      <c r="L17" s="204"/>
      <c r="M17" s="204"/>
      <c r="N17" s="204"/>
      <c r="O17" s="204"/>
      <c r="P17" s="204"/>
      <c r="Q17" s="204"/>
      <c r="R17" s="204"/>
      <c r="S17" s="204"/>
      <c r="T17" s="204"/>
      <c r="U17" s="204"/>
      <c r="V17" s="204"/>
      <c r="W17" s="204"/>
      <c r="X17" s="204"/>
      <c r="Y17" s="204"/>
      <c r="Z17" s="204"/>
      <c r="AA17" s="204"/>
      <c r="AB17" s="70"/>
      <c r="AC17" s="70"/>
      <c r="AD17" s="70"/>
      <c r="AE17" s="70"/>
      <c r="AF17" s="70"/>
      <c r="AG17" s="70"/>
      <c r="AH17" s="69"/>
      <c r="AI17" s="69"/>
      <c r="AJ17" s="69"/>
      <c r="AK17" s="69"/>
      <c r="AL17" s="69"/>
      <c r="AM17" s="69" t="s">
        <v>4014</v>
      </c>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36" t="s">
        <v>12</v>
      </c>
      <c r="C18" s="683" t="s">
        <v>1188</v>
      </c>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36"/>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36" t="s">
        <v>13</v>
      </c>
      <c r="C20" s="683" t="s">
        <v>1189</v>
      </c>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36"/>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36" t="s">
        <v>64</v>
      </c>
      <c r="C22" s="1069" t="s">
        <v>1190</v>
      </c>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36"/>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4.25">
      <c r="A26" s="68" t="s">
        <v>695</v>
      </c>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70"/>
      <c r="AG26" s="70"/>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26" t="s">
        <v>101</v>
      </c>
      <c r="AF27" s="223"/>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673" t="s">
        <v>696</v>
      </c>
      <c r="C28" s="674"/>
      <c r="D28" s="674"/>
      <c r="E28" s="674"/>
      <c r="F28" s="674"/>
      <c r="G28" s="674"/>
      <c r="H28" s="674"/>
      <c r="I28" s="674"/>
      <c r="J28" s="674"/>
      <c r="K28" s="674"/>
      <c r="L28" s="674"/>
      <c r="M28" s="675"/>
      <c r="N28" s="673" t="s">
        <v>697</v>
      </c>
      <c r="O28" s="674"/>
      <c r="P28" s="674"/>
      <c r="Q28" s="674"/>
      <c r="R28" s="674"/>
      <c r="S28" s="674"/>
      <c r="T28" s="674"/>
      <c r="U28" s="674"/>
      <c r="V28" s="674"/>
      <c r="W28" s="674"/>
      <c r="X28" s="674"/>
      <c r="Y28" s="674"/>
      <c r="Z28" s="674"/>
      <c r="AA28" s="674"/>
      <c r="AB28" s="674"/>
      <c r="AC28" s="674"/>
      <c r="AD28" s="745"/>
      <c r="AE28" s="684"/>
      <c r="AF28" s="685"/>
      <c r="AG28" s="204"/>
      <c r="AH28" s="207"/>
      <c r="AI28" s="69"/>
      <c r="AJ28" s="72"/>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679"/>
      <c r="C29" s="680"/>
      <c r="D29" s="680"/>
      <c r="E29" s="680"/>
      <c r="F29" s="680"/>
      <c r="G29" s="680"/>
      <c r="H29" s="680"/>
      <c r="I29" s="680"/>
      <c r="J29" s="680"/>
      <c r="K29" s="680"/>
      <c r="L29" s="680"/>
      <c r="M29" s="681"/>
      <c r="N29" s="679"/>
      <c r="O29" s="680"/>
      <c r="P29" s="680"/>
      <c r="Q29" s="680"/>
      <c r="R29" s="680"/>
      <c r="S29" s="680"/>
      <c r="T29" s="680"/>
      <c r="U29" s="680"/>
      <c r="V29" s="680"/>
      <c r="W29" s="680"/>
      <c r="X29" s="680"/>
      <c r="Y29" s="680"/>
      <c r="Z29" s="680"/>
      <c r="AA29" s="680"/>
      <c r="AB29" s="680"/>
      <c r="AC29" s="680"/>
      <c r="AD29" s="746"/>
      <c r="AE29" s="688"/>
      <c r="AF29" s="689"/>
      <c r="AG29" s="204"/>
      <c r="AH29" s="207"/>
      <c r="AI29" s="69"/>
      <c r="AJ29" s="72"/>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6" t="s">
        <v>698</v>
      </c>
      <c r="C30" s="34"/>
      <c r="D30" s="34"/>
      <c r="E30" s="34"/>
      <c r="F30" s="34"/>
      <c r="G30" s="34"/>
      <c r="H30" s="34"/>
      <c r="I30" s="34"/>
      <c r="J30" s="34"/>
      <c r="K30" s="34"/>
      <c r="L30" s="34"/>
      <c r="M30" s="229"/>
      <c r="N30" s="26" t="s">
        <v>699</v>
      </c>
      <c r="O30" s="34"/>
      <c r="P30" s="34"/>
      <c r="Q30" s="99"/>
      <c r="R30" s="99"/>
      <c r="S30" s="34"/>
      <c r="T30" s="34"/>
      <c r="U30" s="34"/>
      <c r="V30" s="34"/>
      <c r="W30" s="34"/>
      <c r="X30" s="34"/>
      <c r="Y30" s="34"/>
      <c r="Z30" s="34"/>
      <c r="AA30" s="34"/>
      <c r="AB30" s="34"/>
      <c r="AC30" s="34"/>
      <c r="AD30" s="229"/>
      <c r="AE30" s="204"/>
      <c r="AF30" s="204"/>
      <c r="AG30" s="204"/>
      <c r="AH30" s="207"/>
      <c r="AI30" s="69"/>
      <c r="AJ30" s="72"/>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384"/>
      <c r="C31" s="711" t="s">
        <v>1060</v>
      </c>
      <c r="D31" s="711"/>
      <c r="E31" s="711"/>
      <c r="F31" s="711"/>
      <c r="G31" s="711"/>
      <c r="H31" s="711"/>
      <c r="I31" s="711"/>
      <c r="J31" s="711"/>
      <c r="K31" s="711"/>
      <c r="L31" s="711"/>
      <c r="M31" s="158"/>
      <c r="N31" s="156" t="s">
        <v>700</v>
      </c>
      <c r="O31" s="35"/>
      <c r="P31" s="35"/>
      <c r="Q31" s="97"/>
      <c r="R31" s="97"/>
      <c r="S31" s="35"/>
      <c r="T31" s="35"/>
      <c r="U31" s="35"/>
      <c r="V31" s="35"/>
      <c r="W31" s="35"/>
      <c r="X31" s="35"/>
      <c r="Y31" s="35"/>
      <c r="Z31" s="35"/>
      <c r="AA31" s="35"/>
      <c r="AB31" s="35"/>
      <c r="AC31" s="35"/>
      <c r="AD31" s="232"/>
      <c r="AE31" s="204"/>
      <c r="AF31" s="204"/>
      <c r="AG31" s="204"/>
      <c r="AH31" s="207"/>
      <c r="AI31" s="69"/>
      <c r="AJ31" s="72"/>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15"/>
      <c r="C32" s="711"/>
      <c r="D32" s="711"/>
      <c r="E32" s="711"/>
      <c r="F32" s="711"/>
      <c r="G32" s="711"/>
      <c r="H32" s="711"/>
      <c r="I32" s="711"/>
      <c r="J32" s="711"/>
      <c r="K32" s="711"/>
      <c r="L32" s="711"/>
      <c r="M32" s="232"/>
      <c r="N32" s="15" t="s">
        <v>701</v>
      </c>
      <c r="O32" s="35"/>
      <c r="P32" s="35"/>
      <c r="Q32" s="97"/>
      <c r="R32" s="97"/>
      <c r="S32" s="35"/>
      <c r="T32" s="35"/>
      <c r="U32" s="35"/>
      <c r="V32" s="35"/>
      <c r="W32" s="35"/>
      <c r="X32" s="35"/>
      <c r="Y32" s="35"/>
      <c r="Z32" s="35"/>
      <c r="AA32" s="35"/>
      <c r="AB32" s="35"/>
      <c r="AC32" s="35"/>
      <c r="AD32" s="232"/>
      <c r="AE32" s="204"/>
      <c r="AF32" s="204"/>
      <c r="AG32" s="204"/>
      <c r="AH32" s="207"/>
      <c r="AI32" s="69"/>
      <c r="AJ32" s="72"/>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5"/>
      <c r="C33" s="35"/>
      <c r="D33" s="35"/>
      <c r="E33" s="35"/>
      <c r="F33" s="35"/>
      <c r="G33" s="35"/>
      <c r="H33" s="35"/>
      <c r="I33" s="35"/>
      <c r="J33" s="35"/>
      <c r="K33" s="35"/>
      <c r="L33" s="35"/>
      <c r="M33" s="232"/>
      <c r="N33" s="15" t="s">
        <v>702</v>
      </c>
      <c r="O33" s="35"/>
      <c r="P33" s="35"/>
      <c r="Q33" s="97"/>
      <c r="R33" s="97"/>
      <c r="S33" s="35"/>
      <c r="T33" s="35"/>
      <c r="U33" s="35"/>
      <c r="V33" s="35"/>
      <c r="W33" s="35"/>
      <c r="X33" s="35"/>
      <c r="Y33" s="35"/>
      <c r="Z33" s="35"/>
      <c r="AA33" s="35"/>
      <c r="AB33" s="35"/>
      <c r="AC33" s="35"/>
      <c r="AD33" s="232"/>
      <c r="AE33" s="684"/>
      <c r="AF33" s="685"/>
      <c r="AG33" s="204"/>
      <c r="AH33" s="207"/>
      <c r="AI33" s="72"/>
      <c r="AJ33" s="72"/>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6"/>
      <c r="C34" s="36"/>
      <c r="D34" s="36"/>
      <c r="E34" s="36"/>
      <c r="F34" s="36"/>
      <c r="G34" s="36"/>
      <c r="H34" s="36"/>
      <c r="I34" s="36"/>
      <c r="J34" s="36"/>
      <c r="K34" s="36"/>
      <c r="L34" s="36"/>
      <c r="M34" s="235"/>
      <c r="N34" s="16" t="s">
        <v>703</v>
      </c>
      <c r="O34" s="36"/>
      <c r="P34" s="36"/>
      <c r="Q34" s="100"/>
      <c r="R34" s="100"/>
      <c r="S34" s="36"/>
      <c r="T34" s="36"/>
      <c r="U34" s="36"/>
      <c r="V34" s="36"/>
      <c r="W34" s="36"/>
      <c r="X34" s="36"/>
      <c r="Y34" s="36"/>
      <c r="Z34" s="36"/>
      <c r="AA34" s="36"/>
      <c r="AB34" s="36"/>
      <c r="AC34" s="36"/>
      <c r="AD34" s="235"/>
      <c r="AE34" s="688"/>
      <c r="AF34" s="689"/>
      <c r="AG34" s="204"/>
      <c r="AH34" s="207"/>
      <c r="AI34" s="69"/>
      <c r="AJ34" s="72"/>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6" t="s">
        <v>704</v>
      </c>
      <c r="C35" s="34"/>
      <c r="D35" s="34"/>
      <c r="E35" s="34"/>
      <c r="F35" s="34"/>
      <c r="G35" s="34"/>
      <c r="H35" s="34"/>
      <c r="I35" s="34"/>
      <c r="J35" s="34"/>
      <c r="K35" s="34"/>
      <c r="L35" s="34"/>
      <c r="M35" s="229"/>
      <c r="N35" s="26" t="s">
        <v>705</v>
      </c>
      <c r="O35" s="34"/>
      <c r="P35" s="34"/>
      <c r="Q35" s="99"/>
      <c r="R35" s="99"/>
      <c r="S35" s="34"/>
      <c r="T35" s="34"/>
      <c r="U35" s="34"/>
      <c r="V35" s="34"/>
      <c r="W35" s="34"/>
      <c r="X35" s="34"/>
      <c r="Y35" s="34"/>
      <c r="Z35" s="34"/>
      <c r="AA35" s="34"/>
      <c r="AB35" s="34"/>
      <c r="AC35" s="34"/>
      <c r="AD35" s="229"/>
      <c r="AE35" s="204"/>
      <c r="AF35" s="204"/>
      <c r="AG35" s="204"/>
      <c r="AH35" s="207"/>
      <c r="AI35" s="69"/>
      <c r="AJ35" s="72"/>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15"/>
      <c r="C36" s="711" t="s">
        <v>1061</v>
      </c>
      <c r="D36" s="711"/>
      <c r="E36" s="711"/>
      <c r="F36" s="711"/>
      <c r="G36" s="711"/>
      <c r="H36" s="711"/>
      <c r="I36" s="711"/>
      <c r="J36" s="711"/>
      <c r="K36" s="711"/>
      <c r="L36" s="35"/>
      <c r="M36" s="232"/>
      <c r="N36" s="15" t="s">
        <v>706</v>
      </c>
      <c r="O36" s="35"/>
      <c r="P36" s="35"/>
      <c r="Q36" s="97"/>
      <c r="R36" s="97"/>
      <c r="S36" s="35"/>
      <c r="T36" s="35"/>
      <c r="U36" s="35"/>
      <c r="V36" s="35"/>
      <c r="W36" s="35"/>
      <c r="X36" s="35"/>
      <c r="Y36" s="35"/>
      <c r="Z36" s="35"/>
      <c r="AA36" s="35"/>
      <c r="AB36" s="35"/>
      <c r="AC36" s="35"/>
      <c r="AD36" s="232"/>
      <c r="AE36" s="684"/>
      <c r="AF36" s="685"/>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16"/>
      <c r="C37" s="708"/>
      <c r="D37" s="708"/>
      <c r="E37" s="708"/>
      <c r="F37" s="708"/>
      <c r="G37" s="708"/>
      <c r="H37" s="708"/>
      <c r="I37" s="708"/>
      <c r="J37" s="708"/>
      <c r="K37" s="708"/>
      <c r="L37" s="36"/>
      <c r="M37" s="235"/>
      <c r="N37" s="16" t="s">
        <v>4028</v>
      </c>
      <c r="O37" s="36"/>
      <c r="P37" s="36"/>
      <c r="Q37" s="100"/>
      <c r="R37" s="100"/>
      <c r="S37" s="36"/>
      <c r="T37" s="601"/>
      <c r="U37" s="1373"/>
      <c r="V37" s="1373"/>
      <c r="W37" s="1373"/>
      <c r="X37" s="1373"/>
      <c r="Y37" s="1373"/>
      <c r="Z37" s="1373"/>
      <c r="AA37" s="1373"/>
      <c r="AB37" s="1373"/>
      <c r="AC37" s="1373"/>
      <c r="AD37" s="235" t="s">
        <v>11</v>
      </c>
      <c r="AE37" s="688"/>
      <c r="AF37" s="689"/>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15" t="s">
        <v>707</v>
      </c>
      <c r="C38" s="35"/>
      <c r="D38" s="35"/>
      <c r="E38" s="35"/>
      <c r="F38" s="35"/>
      <c r="G38" s="35"/>
      <c r="H38" s="35"/>
      <c r="I38" s="35"/>
      <c r="J38" s="35"/>
      <c r="K38" s="35"/>
      <c r="L38" s="35"/>
      <c r="M38" s="232"/>
      <c r="N38" s="15" t="s">
        <v>708</v>
      </c>
      <c r="O38" s="35"/>
      <c r="P38" s="35"/>
      <c r="Q38" s="97"/>
      <c r="R38" s="97"/>
      <c r="S38" s="35"/>
      <c r="T38" s="35"/>
      <c r="U38" s="35"/>
      <c r="V38" s="35"/>
      <c r="W38" s="35"/>
      <c r="X38" s="35"/>
      <c r="Y38" s="35"/>
      <c r="Z38" s="35"/>
      <c r="AA38" s="35"/>
      <c r="AB38" s="35"/>
      <c r="AC38" s="35"/>
      <c r="AD38" s="232"/>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15"/>
      <c r="C39" s="711" t="s">
        <v>1062</v>
      </c>
      <c r="D39" s="711"/>
      <c r="E39" s="711"/>
      <c r="F39" s="711"/>
      <c r="G39" s="711"/>
      <c r="H39" s="711"/>
      <c r="I39" s="711"/>
      <c r="J39" s="711"/>
      <c r="K39" s="711"/>
      <c r="L39" s="35"/>
      <c r="M39" s="232"/>
      <c r="N39" s="15" t="s">
        <v>709</v>
      </c>
      <c r="O39" s="35"/>
      <c r="P39" s="35"/>
      <c r="Q39" s="97"/>
      <c r="R39" s="97"/>
      <c r="S39" s="35"/>
      <c r="T39" s="35"/>
      <c r="U39" s="35"/>
      <c r="V39" s="35"/>
      <c r="W39" s="35"/>
      <c r="X39" s="35"/>
      <c r="Y39" s="35"/>
      <c r="Z39" s="35"/>
      <c r="AA39" s="35"/>
      <c r="AB39" s="35"/>
      <c r="AC39" s="35"/>
      <c r="AD39" s="232"/>
      <c r="AE39" s="684"/>
      <c r="AF39" s="685"/>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16"/>
      <c r="C40" s="708"/>
      <c r="D40" s="708"/>
      <c r="E40" s="708"/>
      <c r="F40" s="708"/>
      <c r="G40" s="708"/>
      <c r="H40" s="708"/>
      <c r="I40" s="708"/>
      <c r="J40" s="708"/>
      <c r="K40" s="708"/>
      <c r="L40" s="36"/>
      <c r="M40" s="235"/>
      <c r="N40" s="16" t="s">
        <v>4028</v>
      </c>
      <c r="O40" s="36"/>
      <c r="P40" s="36"/>
      <c r="Q40" s="100"/>
      <c r="R40" s="100"/>
      <c r="S40" s="36"/>
      <c r="T40" s="601"/>
      <c r="U40" s="1373"/>
      <c r="V40" s="1373"/>
      <c r="W40" s="1373"/>
      <c r="X40" s="1373"/>
      <c r="Y40" s="1373"/>
      <c r="Z40" s="1373"/>
      <c r="AA40" s="1373"/>
      <c r="AB40" s="1373"/>
      <c r="AC40" s="1373"/>
      <c r="AD40" s="235" t="s">
        <v>11</v>
      </c>
      <c r="AE40" s="688"/>
      <c r="AF40" s="689"/>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36" t="s">
        <v>12</v>
      </c>
      <c r="C43" s="683" t="s">
        <v>838</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36" t="s">
        <v>13</v>
      </c>
      <c r="C44" s="1069" t="s">
        <v>1254</v>
      </c>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36" t="s">
        <v>64</v>
      </c>
      <c r="C45" s="683" t="s">
        <v>1192</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3.5" customHeight="1">
      <c r="A46" s="206"/>
      <c r="B46" s="236"/>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36" t="s">
        <v>65</v>
      </c>
      <c r="C47" s="683" t="s">
        <v>1193</v>
      </c>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sheetData>
  <sheetProtection algorithmName="SHA-512" hashValue="ASPGeNhaO5v0KKjR0+iceCe/cHpYeE9E0R1UdctebYjHcCgWweA3j2y/1P2p/UKb/C+kiw9YWrXmSM+W2pnyZA==" saltValue="ck028m57iXL4iEAlvzEgZ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80">
    <mergeCell ref="AE28:AF29"/>
    <mergeCell ref="AE33:AF34"/>
    <mergeCell ref="AE36:AF37"/>
    <mergeCell ref="AE39:AF40"/>
    <mergeCell ref="Y14:Z15"/>
    <mergeCell ref="AE14:AF15"/>
    <mergeCell ref="AE4:AF5"/>
    <mergeCell ref="AE6:AF7"/>
    <mergeCell ref="AE8:AF9"/>
    <mergeCell ref="AE10:AF11"/>
    <mergeCell ref="AE12:AF13"/>
    <mergeCell ref="Y4:Z5"/>
    <mergeCell ref="Y6:Z7"/>
    <mergeCell ref="Y8:Z9"/>
    <mergeCell ref="Y10:Z11"/>
    <mergeCell ref="Y12:Z13"/>
    <mergeCell ref="M14:N15"/>
    <mergeCell ref="S4:T5"/>
    <mergeCell ref="S6:T7"/>
    <mergeCell ref="S8:T9"/>
    <mergeCell ref="S10:T11"/>
    <mergeCell ref="S12:T13"/>
    <mergeCell ref="S14:T15"/>
    <mergeCell ref="M4:N5"/>
    <mergeCell ref="M6:N7"/>
    <mergeCell ref="M8:N9"/>
    <mergeCell ref="M10:N11"/>
    <mergeCell ref="M12:N13"/>
    <mergeCell ref="B3:H3"/>
    <mergeCell ref="I3:N3"/>
    <mergeCell ref="O3:T3"/>
    <mergeCell ref="U3:Z3"/>
    <mergeCell ref="AA3:AF3"/>
    <mergeCell ref="AI5:BN6"/>
    <mergeCell ref="B6:B7"/>
    <mergeCell ref="C6:H7"/>
    <mergeCell ref="I6:L7"/>
    <mergeCell ref="O6:R7"/>
    <mergeCell ref="U6:X7"/>
    <mergeCell ref="B4:B5"/>
    <mergeCell ref="C4:H5"/>
    <mergeCell ref="I4:L5"/>
    <mergeCell ref="O4:R5"/>
    <mergeCell ref="U4:X5"/>
    <mergeCell ref="AA4:AD15"/>
    <mergeCell ref="B8:B9"/>
    <mergeCell ref="C8:H9"/>
    <mergeCell ref="I8:L9"/>
    <mergeCell ref="O8:R9"/>
    <mergeCell ref="U8:X9"/>
    <mergeCell ref="AI8:BN9"/>
    <mergeCell ref="B10:B11"/>
    <mergeCell ref="C10:H11"/>
    <mergeCell ref="I10:L11"/>
    <mergeCell ref="O10:R11"/>
    <mergeCell ref="U10:X11"/>
    <mergeCell ref="C31:L32"/>
    <mergeCell ref="B12:B13"/>
    <mergeCell ref="C12:H13"/>
    <mergeCell ref="I12:L13"/>
    <mergeCell ref="O12:R13"/>
    <mergeCell ref="C18:AF19"/>
    <mergeCell ref="C20:AF21"/>
    <mergeCell ref="C22:AF23"/>
    <mergeCell ref="B28:M29"/>
    <mergeCell ref="N28:AD29"/>
    <mergeCell ref="U12:X13"/>
    <mergeCell ref="B14:B15"/>
    <mergeCell ref="C14:H15"/>
    <mergeCell ref="I14:L15"/>
    <mergeCell ref="O14:R15"/>
    <mergeCell ref="U14:X15"/>
    <mergeCell ref="C45:AF46"/>
    <mergeCell ref="C47:AF48"/>
    <mergeCell ref="C36:K37"/>
    <mergeCell ref="C39:K40"/>
    <mergeCell ref="C43:AF43"/>
    <mergeCell ref="C44:AF44"/>
    <mergeCell ref="U37:AC37"/>
    <mergeCell ref="U40:AC40"/>
  </mergeCells>
  <phoneticPr fontId="2"/>
  <conditionalFormatting sqref="M4:N5">
    <cfRule type="cellIs" dxfId="786" priority="42" operator="notEqual">
      <formula>""</formula>
    </cfRule>
  </conditionalFormatting>
  <conditionalFormatting sqref="AE4:AF5 Y4:Z15 S4:T15 M6:N15">
    <cfRule type="cellIs" dxfId="785" priority="41" operator="notEqual">
      <formula>""</formula>
    </cfRule>
  </conditionalFormatting>
  <conditionalFormatting sqref="AE6:AF15">
    <cfRule type="cellIs" dxfId="784" priority="40" operator="notEqual">
      <formula>""</formula>
    </cfRule>
  </conditionalFormatting>
  <conditionalFormatting sqref="AE28:AF29">
    <cfRule type="cellIs" dxfId="783" priority="39" operator="notEqual">
      <formula>""</formula>
    </cfRule>
  </conditionalFormatting>
  <conditionalFormatting sqref="AE39:AF40 AE36:AF37">
    <cfRule type="cellIs" dxfId="782" priority="38" operator="notEqual">
      <formula>""</formula>
    </cfRule>
  </conditionalFormatting>
  <conditionalFormatting sqref="AE4:AF5">
    <cfRule type="expression" dxfId="781" priority="12">
      <formula>AND($Y$4=2,$AE$4&lt;&gt;0)</formula>
    </cfRule>
    <cfRule type="expression" dxfId="780" priority="37">
      <formula>$Y$4=2</formula>
    </cfRule>
  </conditionalFormatting>
  <conditionalFormatting sqref="AE6:AF7">
    <cfRule type="expression" dxfId="779" priority="11">
      <formula>AND($Y$6=2,$AE$6&lt;&gt;0)</formula>
    </cfRule>
    <cfRule type="expression" dxfId="778" priority="36">
      <formula>$Y$6=2</formula>
    </cfRule>
  </conditionalFormatting>
  <conditionalFormatting sqref="AE8:AF9">
    <cfRule type="expression" dxfId="777" priority="10">
      <formula>AND($Y$8=2,$AE$8&lt;&gt;0)</formula>
    </cfRule>
    <cfRule type="expression" dxfId="776" priority="35">
      <formula>$Y$8=2</formula>
    </cfRule>
  </conditionalFormatting>
  <conditionalFormatting sqref="AE10:AF11">
    <cfRule type="expression" dxfId="775" priority="9">
      <formula>AND($Y$10=2,$AE$10&lt;&gt;0)</formula>
    </cfRule>
    <cfRule type="expression" dxfId="774" priority="34">
      <formula>$Y$10=2</formula>
    </cfRule>
  </conditionalFormatting>
  <conditionalFormatting sqref="AE12:AF13">
    <cfRule type="expression" dxfId="773" priority="8">
      <formula>AND($Y$12=2,$AE$12&lt;&gt;0)</formula>
    </cfRule>
    <cfRule type="expression" dxfId="772" priority="33">
      <formula>$Y$12=2</formula>
    </cfRule>
  </conditionalFormatting>
  <conditionalFormatting sqref="AE14:AF15">
    <cfRule type="expression" dxfId="771" priority="7">
      <formula>AND($Y$14=2,$AE$14&lt;&gt;0)</formula>
    </cfRule>
    <cfRule type="expression" dxfId="770" priority="32">
      <formula>$Y$14=2</formula>
    </cfRule>
  </conditionalFormatting>
  <conditionalFormatting sqref="AE4:AF15">
    <cfRule type="cellIs" dxfId="769" priority="31" operator="notEqual">
      <formula>""</formula>
    </cfRule>
  </conditionalFormatting>
  <conditionalFormatting sqref="C31:L32 C36:K37 C39:K40 N30:N40 AE33:AF34 AE36:AF37 AE39:AF40">
    <cfRule type="expression" dxfId="768" priority="28">
      <formula>$AE$28=2</formula>
    </cfRule>
  </conditionalFormatting>
  <conditionalFormatting sqref="AE33:AF34 AE36:AF37 AE39:AF40">
    <cfRule type="cellIs" dxfId="767" priority="22" operator="notEqual">
      <formula>""</formula>
    </cfRule>
    <cfRule type="expression" dxfId="766" priority="27">
      <formula>$AE$28=2</formula>
    </cfRule>
  </conditionalFormatting>
  <conditionalFormatting sqref="C36:K37 N35:N37 AE36:AF37">
    <cfRule type="expression" dxfId="765" priority="26">
      <formula>OR($AE$33=1,$AE$33=4,$AE$33=5)</formula>
    </cfRule>
  </conditionalFormatting>
  <conditionalFormatting sqref="AE36:AF37">
    <cfRule type="expression" dxfId="764" priority="25">
      <formula>OR($AE$33=1,$AE$33=4,$AE$33=5)</formula>
    </cfRule>
  </conditionalFormatting>
  <conditionalFormatting sqref="C39:K40 N38:N40 AE39:AF40">
    <cfRule type="expression" dxfId="763" priority="24">
      <formula>OR($AE$33=1,$AE$33=2,$AE$33=3)</formula>
    </cfRule>
  </conditionalFormatting>
  <conditionalFormatting sqref="AE39:AF40">
    <cfRule type="expression" dxfId="762" priority="23">
      <formula>OR($AE$33=1,$AE$33=2,$AE$33=3)</formula>
    </cfRule>
  </conditionalFormatting>
  <conditionalFormatting sqref="U37">
    <cfRule type="expression" dxfId="761" priority="21">
      <formula>$AE$36=3</formula>
    </cfRule>
  </conditionalFormatting>
  <conditionalFormatting sqref="U40">
    <cfRule type="expression" dxfId="760" priority="20">
      <formula>$AE$39=3</formula>
    </cfRule>
  </conditionalFormatting>
  <conditionalFormatting sqref="U37 T40:U40">
    <cfRule type="cellIs" dxfId="759" priority="19" operator="notEqual">
      <formula>""</formula>
    </cfRule>
  </conditionalFormatting>
  <conditionalFormatting sqref="F16 M4:N5 S4:T5">
    <cfRule type="expression" dxfId="758" priority="18">
      <formula>AND($M$4=2,$S$4=1)</formula>
    </cfRule>
  </conditionalFormatting>
  <conditionalFormatting sqref="F16 M6:N7 S6:T7">
    <cfRule type="expression" dxfId="757" priority="17">
      <formula>AND($M$6=2,$S$6=1)</formula>
    </cfRule>
  </conditionalFormatting>
  <conditionalFormatting sqref="F16 M8:N9 S8:T9">
    <cfRule type="expression" dxfId="756" priority="16">
      <formula>AND($M$8=2,$S$8=1)</formula>
    </cfRule>
  </conditionalFormatting>
  <conditionalFormatting sqref="F16 M10:N11 S10:T11">
    <cfRule type="expression" dxfId="755" priority="15">
      <formula>AND($M$10=2,$S$10=1)</formula>
    </cfRule>
  </conditionalFormatting>
  <conditionalFormatting sqref="F16 M12:N13 S12:T13">
    <cfRule type="expression" dxfId="754" priority="14">
      <formula>AND($M$12=2,$S$12=1)</formula>
    </cfRule>
  </conditionalFormatting>
  <conditionalFormatting sqref="F16 M14:N15 S14:T15">
    <cfRule type="expression" dxfId="753" priority="13">
      <formula>AND($M$14=2,$S$14=1)</formula>
    </cfRule>
  </conditionalFormatting>
  <conditionalFormatting sqref="F17 AE4:AF5">
    <cfRule type="expression" dxfId="752" priority="6">
      <formula>$AG$5=1</formula>
    </cfRule>
  </conditionalFormatting>
  <conditionalFormatting sqref="F17 AE6:AF7">
    <cfRule type="expression" dxfId="751" priority="5">
      <formula>$AG$7=1</formula>
    </cfRule>
  </conditionalFormatting>
  <conditionalFormatting sqref="AE8:AF9 F17">
    <cfRule type="expression" dxfId="750" priority="4">
      <formula>$AG$9=1</formula>
    </cfRule>
  </conditionalFormatting>
  <conditionalFormatting sqref="AE10:AF11 F17">
    <cfRule type="expression" dxfId="749" priority="3">
      <formula>$AG$11=1</formula>
    </cfRule>
  </conditionalFormatting>
  <conditionalFormatting sqref="AE12:AF13 F17">
    <cfRule type="expression" dxfId="748" priority="2">
      <formula>$AG$13=1</formula>
    </cfRule>
  </conditionalFormatting>
  <conditionalFormatting sqref="AE14:AF15 F17">
    <cfRule type="expression" dxfId="747" priority="1">
      <formula>$AG$15=1</formula>
    </cfRule>
  </conditionalFormatting>
  <dataValidations count="4">
    <dataValidation type="list" allowBlank="1" showInputMessage="1" showErrorMessage="1" errorTitle="【注意】" error="左の該当番号を選択してください。" sqref="M4:N15 S4:T15 Y4:Z15 AE28:AF29" xr:uid="{CB103AF0-98C0-49B9-955A-5E596EC352DC}">
      <formula1>"1,2"</formula1>
    </dataValidation>
    <dataValidation type="list" allowBlank="1" showInputMessage="1" showErrorMessage="1" errorTitle="【注意】" error="左の該当番号を選択してください。" sqref="AE4:AF15" xr:uid="{C34EFA57-0E92-4F83-801C-4280CD225623}">
      <formula1>"1,2,3,4"</formula1>
    </dataValidation>
    <dataValidation type="list" allowBlank="1" showInputMessage="1" showErrorMessage="1" errorTitle="【注意】" error="左の該当番号を選択してください。" sqref="AE33:AF34" xr:uid="{3BF0F7D1-5930-48E2-A634-EA6359C40849}">
      <formula1>"1,2,3,4,5"</formula1>
    </dataValidation>
    <dataValidation type="list" allowBlank="1" showInputMessage="1" showErrorMessage="1" errorTitle="【注意】" error="左の該当番号を選択してください。" sqref="AE36:AF37 AE39:AF40" xr:uid="{D32CD14E-E77F-4E79-A5D7-8F2B6101D3E1}">
      <formula1>"1,2,3"</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076EB-A9E7-4ABF-954B-0820E3A1D857}">
  <sheetPr codeName="Sheet39"/>
  <dimension ref="A1:BN54"/>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25">
      <c r="A1" s="68" t="s">
        <v>710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70"/>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26" t="s">
        <v>101</v>
      </c>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733" t="s">
        <v>711</v>
      </c>
      <c r="C3" s="705" t="s">
        <v>956</v>
      </c>
      <c r="D3" s="705"/>
      <c r="E3" s="705"/>
      <c r="F3" s="705"/>
      <c r="G3" s="705"/>
      <c r="H3" s="705"/>
      <c r="I3" s="705"/>
      <c r="J3" s="705"/>
      <c r="K3" s="705"/>
      <c r="L3" s="706"/>
      <c r="M3" s="673" t="s">
        <v>712</v>
      </c>
      <c r="N3" s="674"/>
      <c r="O3" s="674"/>
      <c r="P3" s="674"/>
      <c r="Q3" s="674"/>
      <c r="R3" s="674"/>
      <c r="S3" s="674"/>
      <c r="T3" s="674"/>
      <c r="U3" s="674"/>
      <c r="V3" s="674"/>
      <c r="W3" s="674"/>
      <c r="X3" s="674"/>
      <c r="Y3" s="674"/>
      <c r="Z3" s="674"/>
      <c r="AA3" s="674"/>
      <c r="AB3" s="674"/>
      <c r="AC3" s="674"/>
      <c r="AD3" s="745"/>
      <c r="AE3" s="684"/>
      <c r="AF3" s="685"/>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39"/>
      <c r="C4" s="708"/>
      <c r="D4" s="708"/>
      <c r="E4" s="708"/>
      <c r="F4" s="708"/>
      <c r="G4" s="708"/>
      <c r="H4" s="708"/>
      <c r="I4" s="708"/>
      <c r="J4" s="708"/>
      <c r="K4" s="708"/>
      <c r="L4" s="709"/>
      <c r="M4" s="679"/>
      <c r="N4" s="680"/>
      <c r="O4" s="680"/>
      <c r="P4" s="680"/>
      <c r="Q4" s="680"/>
      <c r="R4" s="680"/>
      <c r="S4" s="680"/>
      <c r="T4" s="680"/>
      <c r="U4" s="680"/>
      <c r="V4" s="680"/>
      <c r="W4" s="680"/>
      <c r="X4" s="680"/>
      <c r="Y4" s="680"/>
      <c r="Z4" s="680"/>
      <c r="AA4" s="680"/>
      <c r="AB4" s="680"/>
      <c r="AC4" s="680"/>
      <c r="AD4" s="746"/>
      <c r="AE4" s="688"/>
      <c r="AF4" s="689"/>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68" t="s">
        <v>713</v>
      </c>
      <c r="C5" s="35" t="s">
        <v>714</v>
      </c>
      <c r="D5" s="35"/>
      <c r="E5" s="35"/>
      <c r="F5" s="35"/>
      <c r="G5" s="35"/>
      <c r="H5" s="35"/>
      <c r="I5" s="35"/>
      <c r="J5" s="35"/>
      <c r="K5" s="35"/>
      <c r="L5" s="97"/>
      <c r="M5" s="15" t="s">
        <v>715</v>
      </c>
      <c r="N5" s="35"/>
      <c r="O5" s="35"/>
      <c r="P5" s="35"/>
      <c r="Q5" s="35"/>
      <c r="R5" s="35"/>
      <c r="S5" s="35"/>
      <c r="T5" s="35"/>
      <c r="U5" s="35"/>
      <c r="V5" s="35"/>
      <c r="W5" s="35"/>
      <c r="X5" s="35"/>
      <c r="Y5" s="35"/>
      <c r="Z5" s="35"/>
      <c r="AA5" s="35"/>
      <c r="AB5" s="35"/>
      <c r="AC5" s="35"/>
      <c r="AD5" s="232"/>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384" t="s">
        <v>948</v>
      </c>
      <c r="C6" s="957" t="s">
        <v>949</v>
      </c>
      <c r="D6" s="957"/>
      <c r="E6" s="957"/>
      <c r="F6" s="957"/>
      <c r="G6" s="957"/>
      <c r="H6" s="957"/>
      <c r="I6" s="957"/>
      <c r="J6" s="957"/>
      <c r="K6" s="957"/>
      <c r="L6" s="97"/>
      <c r="M6" s="15" t="s">
        <v>716</v>
      </c>
      <c r="N6" s="35"/>
      <c r="O6" s="35"/>
      <c r="P6" s="35"/>
      <c r="Q6" s="35"/>
      <c r="R6" s="35"/>
      <c r="S6" s="35"/>
      <c r="T6" s="35"/>
      <c r="U6" s="35"/>
      <c r="V6" s="35"/>
      <c r="W6" s="35"/>
      <c r="X6" s="35"/>
      <c r="Y6" s="35"/>
      <c r="Z6" s="35"/>
      <c r="AA6" s="35"/>
      <c r="AB6" s="35"/>
      <c r="AC6" s="35"/>
      <c r="AD6" s="232"/>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15"/>
      <c r="C7" s="957"/>
      <c r="D7" s="957"/>
      <c r="E7" s="957"/>
      <c r="F7" s="957"/>
      <c r="G7" s="957"/>
      <c r="H7" s="957"/>
      <c r="I7" s="957"/>
      <c r="J7" s="957"/>
      <c r="K7" s="957"/>
      <c r="L7" s="97"/>
      <c r="M7" s="15"/>
      <c r="N7" s="35" t="s">
        <v>717</v>
      </c>
      <c r="O7" s="35"/>
      <c r="P7" s="35"/>
      <c r="Q7" s="35"/>
      <c r="R7" s="35"/>
      <c r="S7" s="35"/>
      <c r="T7" s="35"/>
      <c r="U7" s="35"/>
      <c r="V7" s="35"/>
      <c r="W7" s="35"/>
      <c r="X7" s="35"/>
      <c r="Y7" s="35"/>
      <c r="Z7" s="35"/>
      <c r="AA7" s="35"/>
      <c r="AB7" s="35"/>
      <c r="AC7" s="35"/>
      <c r="AD7" s="232"/>
      <c r="AE7" s="204"/>
      <c r="AF7" s="204"/>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5"/>
      <c r="C8" s="957"/>
      <c r="D8" s="957"/>
      <c r="E8" s="957"/>
      <c r="F8" s="957"/>
      <c r="G8" s="957"/>
      <c r="H8" s="957"/>
      <c r="I8" s="957"/>
      <c r="J8" s="957"/>
      <c r="K8" s="957"/>
      <c r="L8" s="97"/>
      <c r="M8" s="15" t="s">
        <v>718</v>
      </c>
      <c r="N8" s="35"/>
      <c r="O8" s="35"/>
      <c r="P8" s="35"/>
      <c r="Q8" s="35"/>
      <c r="R8" s="35"/>
      <c r="S8" s="35"/>
      <c r="T8" s="35"/>
      <c r="U8" s="35"/>
      <c r="V8" s="35"/>
      <c r="W8" s="35"/>
      <c r="X8" s="35"/>
      <c r="Y8" s="35"/>
      <c r="Z8" s="35"/>
      <c r="AA8" s="35"/>
      <c r="AB8" s="35"/>
      <c r="AC8" s="35"/>
      <c r="AD8" s="232"/>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15"/>
      <c r="C9" s="35"/>
      <c r="D9" s="35"/>
      <c r="E9" s="35"/>
      <c r="F9" s="35"/>
      <c r="G9" s="35"/>
      <c r="H9" s="35"/>
      <c r="I9" s="35"/>
      <c r="J9" s="35"/>
      <c r="K9" s="35"/>
      <c r="L9" s="97"/>
      <c r="M9" s="15" t="s">
        <v>719</v>
      </c>
      <c r="N9" s="35"/>
      <c r="O9" s="35"/>
      <c r="P9" s="35"/>
      <c r="Q9" s="35"/>
      <c r="R9" s="35"/>
      <c r="S9" s="35"/>
      <c r="T9" s="35"/>
      <c r="U9" s="35"/>
      <c r="V9" s="35"/>
      <c r="W9" s="35"/>
      <c r="X9" s="35"/>
      <c r="Y9" s="35"/>
      <c r="Z9" s="35"/>
      <c r="AA9" s="35"/>
      <c r="AB9" s="35"/>
      <c r="AC9" s="35"/>
      <c r="AD9" s="232"/>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15"/>
      <c r="C10" s="35"/>
      <c r="D10" s="35"/>
      <c r="E10" s="35"/>
      <c r="F10" s="35"/>
      <c r="G10" s="35"/>
      <c r="H10" s="35"/>
      <c r="I10" s="35"/>
      <c r="J10" s="35"/>
      <c r="K10" s="35"/>
      <c r="L10" s="97"/>
      <c r="M10" s="15" t="s">
        <v>720</v>
      </c>
      <c r="N10" s="35"/>
      <c r="O10" s="35"/>
      <c r="P10" s="35"/>
      <c r="Q10" s="35"/>
      <c r="R10" s="35"/>
      <c r="S10" s="35"/>
      <c r="T10" s="35"/>
      <c r="U10" s="35"/>
      <c r="V10" s="35"/>
      <c r="W10" s="35"/>
      <c r="X10" s="35"/>
      <c r="Y10" s="35"/>
      <c r="Z10" s="35"/>
      <c r="AA10" s="35"/>
      <c r="AB10" s="35"/>
      <c r="AC10" s="35"/>
      <c r="AD10" s="232"/>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15"/>
      <c r="C11" s="35"/>
      <c r="D11" s="35"/>
      <c r="E11" s="35"/>
      <c r="F11" s="35"/>
      <c r="G11" s="35"/>
      <c r="H11" s="35"/>
      <c r="I11" s="35"/>
      <c r="J11" s="35"/>
      <c r="K11" s="35"/>
      <c r="L11" s="97"/>
      <c r="M11" s="15" t="s">
        <v>721</v>
      </c>
      <c r="N11" s="35"/>
      <c r="O11" s="35"/>
      <c r="P11" s="35"/>
      <c r="Q11" s="35"/>
      <c r="R11" s="35"/>
      <c r="S11" s="35"/>
      <c r="T11" s="35"/>
      <c r="U11" s="35"/>
      <c r="V11" s="35"/>
      <c r="W11" s="35"/>
      <c r="X11" s="35"/>
      <c r="Y11" s="35"/>
      <c r="Z11" s="35"/>
      <c r="AA11" s="35"/>
      <c r="AB11" s="35"/>
      <c r="AC11" s="35"/>
      <c r="AD11" s="232"/>
      <c r="AE11" s="684"/>
      <c r="AF11" s="685"/>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15"/>
      <c r="C12" s="35"/>
      <c r="D12" s="35"/>
      <c r="E12" s="35"/>
      <c r="F12" s="35"/>
      <c r="G12" s="35"/>
      <c r="H12" s="35"/>
      <c r="I12" s="35"/>
      <c r="J12" s="35"/>
      <c r="K12" s="35"/>
      <c r="L12" s="97"/>
      <c r="M12" s="15" t="s">
        <v>722</v>
      </c>
      <c r="N12" s="35"/>
      <c r="O12" s="35"/>
      <c r="P12" s="35"/>
      <c r="Q12" s="35"/>
      <c r="R12" s="35"/>
      <c r="S12" s="35"/>
      <c r="T12" s="35"/>
      <c r="U12" s="35"/>
      <c r="V12" s="35"/>
      <c r="W12" s="35"/>
      <c r="X12" s="35"/>
      <c r="Y12" s="35"/>
      <c r="Z12" s="35"/>
      <c r="AA12" s="35"/>
      <c r="AB12" s="35"/>
      <c r="AC12" s="35"/>
      <c r="AD12" s="232"/>
      <c r="AE12" s="688"/>
      <c r="AF12" s="689"/>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71" t="s">
        <v>723</v>
      </c>
      <c r="C13" s="34" t="s">
        <v>724</v>
      </c>
      <c r="D13" s="34"/>
      <c r="E13" s="34"/>
      <c r="F13" s="34"/>
      <c r="G13" s="34"/>
      <c r="H13" s="34"/>
      <c r="I13" s="34"/>
      <c r="J13" s="34"/>
      <c r="K13" s="34"/>
      <c r="L13" s="99"/>
      <c r="M13" s="26"/>
      <c r="N13" s="34"/>
      <c r="O13" s="34"/>
      <c r="P13" s="34"/>
      <c r="Q13" s="34"/>
      <c r="R13" s="34"/>
      <c r="S13" s="34"/>
      <c r="T13" s="34"/>
      <c r="U13" s="34"/>
      <c r="V13" s="34"/>
      <c r="W13" s="34"/>
      <c r="X13" s="34"/>
      <c r="Y13" s="34"/>
      <c r="Z13" s="34"/>
      <c r="AA13" s="34"/>
      <c r="AB13" s="34"/>
      <c r="AC13" s="34"/>
      <c r="AD13" s="229"/>
      <c r="AE13" s="204"/>
      <c r="AF13" s="204"/>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384" t="s">
        <v>948</v>
      </c>
      <c r="C14" s="711" t="s">
        <v>950</v>
      </c>
      <c r="D14" s="711"/>
      <c r="E14" s="711"/>
      <c r="F14" s="711"/>
      <c r="G14" s="711"/>
      <c r="H14" s="711"/>
      <c r="I14" s="711"/>
      <c r="J14" s="711"/>
      <c r="K14" s="711"/>
      <c r="L14" s="97"/>
      <c r="M14" s="15" t="s">
        <v>725</v>
      </c>
      <c r="N14" s="35"/>
      <c r="O14" s="35"/>
      <c r="P14" s="35"/>
      <c r="Q14" s="35"/>
      <c r="R14" s="35"/>
      <c r="S14" s="35"/>
      <c r="T14" s="35"/>
      <c r="U14" s="35"/>
      <c r="V14" s="35"/>
      <c r="W14" s="35"/>
      <c r="X14" s="35"/>
      <c r="Y14" s="35"/>
      <c r="Z14" s="35"/>
      <c r="AA14" s="35"/>
      <c r="AB14" s="35"/>
      <c r="AC14" s="35"/>
      <c r="AD14" s="232"/>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5"/>
      <c r="C15" s="711"/>
      <c r="D15" s="711"/>
      <c r="E15" s="711"/>
      <c r="F15" s="711"/>
      <c r="G15" s="711"/>
      <c r="H15" s="711"/>
      <c r="I15" s="711"/>
      <c r="J15" s="711"/>
      <c r="K15" s="711"/>
      <c r="L15" s="97"/>
      <c r="M15" s="15"/>
      <c r="N15" s="790"/>
      <c r="O15" s="791"/>
      <c r="P15" s="791"/>
      <c r="Q15" s="791"/>
      <c r="R15" s="791"/>
      <c r="S15" s="791"/>
      <c r="T15" s="791"/>
      <c r="U15" s="791"/>
      <c r="V15" s="791"/>
      <c r="W15" s="791"/>
      <c r="X15" s="791"/>
      <c r="Y15" s="1384"/>
      <c r="Z15" s="385"/>
      <c r="AA15" s="35"/>
      <c r="AB15" s="35"/>
      <c r="AC15" s="35"/>
      <c r="AD15" s="232"/>
      <c r="AE15" s="204"/>
      <c r="AF15" s="204"/>
      <c r="AG15" s="204"/>
      <c r="AH15" s="207"/>
      <c r="AI15" s="72"/>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15"/>
      <c r="C16" s="35"/>
      <c r="D16" s="35"/>
      <c r="E16" s="35"/>
      <c r="F16" s="35"/>
      <c r="G16" s="35"/>
      <c r="H16" s="35"/>
      <c r="I16" s="35"/>
      <c r="J16" s="35"/>
      <c r="K16" s="35"/>
      <c r="L16" s="97"/>
      <c r="M16" s="15"/>
      <c r="N16" s="815"/>
      <c r="O16" s="816"/>
      <c r="P16" s="816"/>
      <c r="Q16" s="816"/>
      <c r="R16" s="816"/>
      <c r="S16" s="816"/>
      <c r="T16" s="816"/>
      <c r="U16" s="816"/>
      <c r="V16" s="816"/>
      <c r="W16" s="816"/>
      <c r="X16" s="816"/>
      <c r="Y16" s="1385"/>
      <c r="Z16" s="385"/>
      <c r="AA16" s="35"/>
      <c r="AB16" s="35"/>
      <c r="AC16" s="35"/>
      <c r="AD16" s="232"/>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15"/>
      <c r="C17" s="35"/>
      <c r="D17" s="35"/>
      <c r="E17" s="35"/>
      <c r="F17" s="35"/>
      <c r="G17" s="35"/>
      <c r="H17" s="35"/>
      <c r="I17" s="35"/>
      <c r="J17" s="35"/>
      <c r="K17" s="35"/>
      <c r="L17" s="97"/>
      <c r="M17" s="15" t="s">
        <v>727</v>
      </c>
      <c r="N17" s="35"/>
      <c r="O17" s="35"/>
      <c r="P17" s="35"/>
      <c r="Q17" s="35"/>
      <c r="R17" s="35"/>
      <c r="S17" s="35"/>
      <c r="T17" s="35"/>
      <c r="U17" s="35"/>
      <c r="V17" s="35"/>
      <c r="W17" s="35"/>
      <c r="X17" s="35"/>
      <c r="Y17" s="35"/>
      <c r="Z17" s="35"/>
      <c r="AA17" s="35"/>
      <c r="AB17" s="35"/>
      <c r="AC17" s="35"/>
      <c r="AD17" s="232"/>
      <c r="AE17" s="204"/>
      <c r="AF17" s="204"/>
      <c r="AG17" s="204"/>
      <c r="AH17" s="207"/>
      <c r="AI17" s="72"/>
      <c r="AJ17" s="72"/>
      <c r="AK17" s="72"/>
      <c r="AL17" s="72"/>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15"/>
      <c r="C18" s="35"/>
      <c r="D18" s="35"/>
      <c r="E18" s="35"/>
      <c r="F18" s="35"/>
      <c r="G18" s="35"/>
      <c r="H18" s="35"/>
      <c r="I18" s="35"/>
      <c r="J18" s="35"/>
      <c r="K18" s="35"/>
      <c r="L18" s="97"/>
      <c r="M18" s="15"/>
      <c r="N18" s="1386"/>
      <c r="O18" s="1387"/>
      <c r="P18" s="1387"/>
      <c r="Q18" s="1387"/>
      <c r="R18" s="1387"/>
      <c r="S18" s="1387"/>
      <c r="T18" s="1387"/>
      <c r="U18" s="1387"/>
      <c r="V18" s="1387"/>
      <c r="W18" s="1387"/>
      <c r="X18" s="1387"/>
      <c r="Y18" s="1387"/>
      <c r="Z18" s="1387"/>
      <c r="AA18" s="1387"/>
      <c r="AB18" s="1387"/>
      <c r="AC18" s="1387"/>
      <c r="AD18" s="1388"/>
      <c r="AE18" s="204"/>
      <c r="AF18" s="207"/>
      <c r="AG18" s="72"/>
      <c r="AH18" s="72"/>
      <c r="AI18" s="72"/>
      <c r="AJ18" s="72"/>
      <c r="AK18" s="69"/>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66" s="201" customFormat="1" ht="15" customHeight="1">
      <c r="A19" s="206"/>
      <c r="B19" s="15"/>
      <c r="C19" s="35"/>
      <c r="D19" s="35"/>
      <c r="E19" s="35"/>
      <c r="F19" s="35"/>
      <c r="G19" s="35"/>
      <c r="H19" s="35"/>
      <c r="I19" s="35"/>
      <c r="J19" s="35"/>
      <c r="K19" s="35"/>
      <c r="L19" s="97"/>
      <c r="M19" s="15"/>
      <c r="N19" s="1389"/>
      <c r="O19" s="1390"/>
      <c r="P19" s="1390"/>
      <c r="Q19" s="1390"/>
      <c r="R19" s="1390"/>
      <c r="S19" s="1390"/>
      <c r="T19" s="1390"/>
      <c r="U19" s="1390"/>
      <c r="V19" s="1390"/>
      <c r="W19" s="1390"/>
      <c r="X19" s="1390"/>
      <c r="Y19" s="1390"/>
      <c r="Z19" s="1390"/>
      <c r="AA19" s="1390"/>
      <c r="AB19" s="1390"/>
      <c r="AC19" s="1390"/>
      <c r="AD19" s="1391"/>
      <c r="AE19" s="204"/>
      <c r="AF19" s="207"/>
      <c r="AG19" s="72"/>
      <c r="AH19" s="72"/>
      <c r="AI19" s="72"/>
      <c r="AJ19" s="72"/>
      <c r="AK19" s="69"/>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row>
    <row r="20" spans="1:66" s="201" customFormat="1" ht="15" customHeight="1">
      <c r="A20" s="206"/>
      <c r="B20" s="16"/>
      <c r="C20" s="36"/>
      <c r="D20" s="36"/>
      <c r="E20" s="36"/>
      <c r="F20" s="36"/>
      <c r="G20" s="36"/>
      <c r="H20" s="36"/>
      <c r="I20" s="36"/>
      <c r="J20" s="36"/>
      <c r="K20" s="36"/>
      <c r="L20" s="100"/>
      <c r="M20" s="16"/>
      <c r="N20" s="1392"/>
      <c r="O20" s="1393"/>
      <c r="P20" s="1393"/>
      <c r="Q20" s="1393"/>
      <c r="R20" s="1393"/>
      <c r="S20" s="1393"/>
      <c r="T20" s="1393"/>
      <c r="U20" s="1393"/>
      <c r="V20" s="1393"/>
      <c r="W20" s="1393"/>
      <c r="X20" s="1393"/>
      <c r="Y20" s="1393"/>
      <c r="Z20" s="1393"/>
      <c r="AA20" s="1393"/>
      <c r="AB20" s="1393"/>
      <c r="AC20" s="1393"/>
      <c r="AD20" s="1394"/>
      <c r="AE20" s="204"/>
      <c r="AF20" s="207"/>
      <c r="AG20" s="72"/>
      <c r="AH20" s="72"/>
      <c r="AI20" s="72"/>
      <c r="AJ20" s="72"/>
      <c r="AK20" s="69"/>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row>
    <row r="21" spans="1:66" s="201" customFormat="1" ht="15" customHeight="1">
      <c r="A21" s="206"/>
      <c r="B21" s="168" t="s">
        <v>728</v>
      </c>
      <c r="C21" s="35" t="s">
        <v>729</v>
      </c>
      <c r="D21" s="35"/>
      <c r="E21" s="35"/>
      <c r="F21" s="35"/>
      <c r="G21" s="35"/>
      <c r="H21" s="35"/>
      <c r="I21" s="35"/>
      <c r="J21" s="35"/>
      <c r="K21" s="35"/>
      <c r="L21" s="97"/>
      <c r="M21" s="15" t="s">
        <v>730</v>
      </c>
      <c r="N21" s="35"/>
      <c r="O21" s="35"/>
      <c r="P21" s="35"/>
      <c r="Q21" s="35"/>
      <c r="R21" s="35"/>
      <c r="S21" s="35"/>
      <c r="T21" s="35"/>
      <c r="U21" s="35"/>
      <c r="V21" s="35"/>
      <c r="W21" s="35"/>
      <c r="X21" s="35"/>
      <c r="Y21" s="35"/>
      <c r="Z21" s="35"/>
      <c r="AA21" s="35"/>
      <c r="AB21" s="35"/>
      <c r="AC21" s="35"/>
      <c r="AD21" s="232" t="s">
        <v>726</v>
      </c>
      <c r="AE21" s="684"/>
      <c r="AF21" s="685"/>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384" t="s">
        <v>948</v>
      </c>
      <c r="C22" s="711" t="s">
        <v>951</v>
      </c>
      <c r="D22" s="711"/>
      <c r="E22" s="711"/>
      <c r="F22" s="711"/>
      <c r="G22" s="711"/>
      <c r="H22" s="711"/>
      <c r="I22" s="711"/>
      <c r="J22" s="711"/>
      <c r="K22" s="711"/>
      <c r="L22" s="97"/>
      <c r="M22" s="15" t="s">
        <v>731</v>
      </c>
      <c r="N22" s="35"/>
      <c r="O22" s="35"/>
      <c r="P22" s="35"/>
      <c r="Q22" s="35"/>
      <c r="R22" s="35"/>
      <c r="S22" s="35"/>
      <c r="T22" s="35"/>
      <c r="U22" s="35"/>
      <c r="V22" s="35"/>
      <c r="W22" s="35"/>
      <c r="X22" s="35"/>
      <c r="Y22" s="35"/>
      <c r="Z22" s="35"/>
      <c r="AA22" s="35"/>
      <c r="AB22" s="35"/>
      <c r="AC22" s="35"/>
      <c r="AD22" s="232"/>
      <c r="AE22" s="686"/>
      <c r="AF22" s="687"/>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15"/>
      <c r="C23" s="711"/>
      <c r="D23" s="711"/>
      <c r="E23" s="711"/>
      <c r="F23" s="711"/>
      <c r="G23" s="711"/>
      <c r="H23" s="711"/>
      <c r="I23" s="711"/>
      <c r="J23" s="711"/>
      <c r="K23" s="711"/>
      <c r="L23" s="97"/>
      <c r="M23" s="15" t="s">
        <v>955</v>
      </c>
      <c r="N23" s="35"/>
      <c r="O23" s="35"/>
      <c r="P23" s="35"/>
      <c r="Q23" s="35"/>
      <c r="R23" s="35"/>
      <c r="S23" s="35"/>
      <c r="T23" s="744"/>
      <c r="U23" s="744"/>
      <c r="V23" s="744"/>
      <c r="W23" s="744"/>
      <c r="X23" s="744"/>
      <c r="Y23" s="744"/>
      <c r="Z23" s="744"/>
      <c r="AA23" s="744"/>
      <c r="AB23" s="744"/>
      <c r="AC23" s="744"/>
      <c r="AD23" s="232" t="s">
        <v>11</v>
      </c>
      <c r="AE23" s="686"/>
      <c r="AF23" s="687"/>
      <c r="AG23" s="204"/>
      <c r="AH23" s="207"/>
      <c r="AI23" s="72"/>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15"/>
      <c r="C24" s="35"/>
      <c r="D24" s="35"/>
      <c r="E24" s="35"/>
      <c r="F24" s="35"/>
      <c r="G24" s="35"/>
      <c r="H24" s="35"/>
      <c r="I24" s="35"/>
      <c r="J24" s="35"/>
      <c r="K24" s="35"/>
      <c r="L24" s="97"/>
      <c r="M24" s="15"/>
      <c r="N24" s="35"/>
      <c r="O24" s="35"/>
      <c r="P24" s="35"/>
      <c r="Q24" s="35"/>
      <c r="R24" s="35"/>
      <c r="S24" s="35"/>
      <c r="T24" s="744"/>
      <c r="U24" s="744"/>
      <c r="V24" s="744"/>
      <c r="W24" s="744"/>
      <c r="X24" s="744"/>
      <c r="Y24" s="744"/>
      <c r="Z24" s="744"/>
      <c r="AA24" s="744"/>
      <c r="AB24" s="744"/>
      <c r="AC24" s="744"/>
      <c r="AD24" s="232"/>
      <c r="AE24" s="686"/>
      <c r="AF24" s="687"/>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15"/>
      <c r="C25" s="35"/>
      <c r="D25" s="35"/>
      <c r="E25" s="35"/>
      <c r="F25" s="35"/>
      <c r="G25" s="35"/>
      <c r="H25" s="35"/>
      <c r="I25" s="35"/>
      <c r="J25" s="35"/>
      <c r="K25" s="35"/>
      <c r="L25" s="97"/>
      <c r="M25" s="15"/>
      <c r="N25" s="35"/>
      <c r="O25" s="35"/>
      <c r="P25" s="35"/>
      <c r="Q25" s="35"/>
      <c r="R25" s="35"/>
      <c r="S25" s="35"/>
      <c r="T25" s="169"/>
      <c r="U25" s="169"/>
      <c r="V25" s="169"/>
      <c r="W25" s="169"/>
      <c r="X25" s="169"/>
      <c r="Y25" s="169"/>
      <c r="Z25" s="169"/>
      <c r="AA25" s="169"/>
      <c r="AB25" s="169"/>
      <c r="AC25" s="169"/>
      <c r="AD25" s="232"/>
      <c r="AE25" s="686"/>
      <c r="AF25" s="687"/>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15"/>
      <c r="C26" s="35"/>
      <c r="D26" s="35"/>
      <c r="E26" s="35"/>
      <c r="F26" s="35"/>
      <c r="G26" s="35"/>
      <c r="H26" s="35"/>
      <c r="I26" s="35"/>
      <c r="J26" s="35"/>
      <c r="K26" s="35"/>
      <c r="L26" s="97"/>
      <c r="M26" s="15"/>
      <c r="N26" s="35"/>
      <c r="O26" s="35"/>
      <c r="P26" s="35"/>
      <c r="Q26" s="35"/>
      <c r="R26" s="35"/>
      <c r="S26" s="35"/>
      <c r="T26" s="169"/>
      <c r="U26" s="169"/>
      <c r="V26" s="169"/>
      <c r="W26" s="169"/>
      <c r="X26" s="169"/>
      <c r="Y26" s="169"/>
      <c r="Z26" s="169"/>
      <c r="AA26" s="169"/>
      <c r="AB26" s="169"/>
      <c r="AC26" s="169"/>
      <c r="AD26" s="232"/>
      <c r="AE26" s="688"/>
      <c r="AF26" s="689"/>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171" t="s">
        <v>732</v>
      </c>
      <c r="C27" s="34" t="s">
        <v>733</v>
      </c>
      <c r="D27" s="34"/>
      <c r="E27" s="34"/>
      <c r="F27" s="34"/>
      <c r="G27" s="34"/>
      <c r="H27" s="34"/>
      <c r="I27" s="34"/>
      <c r="J27" s="34"/>
      <c r="K27" s="34"/>
      <c r="L27" s="99"/>
      <c r="M27" s="26" t="s">
        <v>734</v>
      </c>
      <c r="N27" s="34"/>
      <c r="O27" s="34"/>
      <c r="P27" s="34"/>
      <c r="Q27" s="34"/>
      <c r="R27" s="34"/>
      <c r="S27" s="34"/>
      <c r="T27" s="34"/>
      <c r="U27" s="34"/>
      <c r="V27" s="34"/>
      <c r="W27" s="34"/>
      <c r="X27" s="34"/>
      <c r="Y27" s="34"/>
      <c r="Z27" s="34"/>
      <c r="AA27" s="34"/>
      <c r="AB27" s="34"/>
      <c r="AC27" s="34"/>
      <c r="AD27" s="229"/>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384" t="s">
        <v>948</v>
      </c>
      <c r="C28" s="711" t="s">
        <v>952</v>
      </c>
      <c r="D28" s="711"/>
      <c r="E28" s="711"/>
      <c r="F28" s="711"/>
      <c r="G28" s="711"/>
      <c r="H28" s="711"/>
      <c r="I28" s="711"/>
      <c r="J28" s="711"/>
      <c r="K28" s="711"/>
      <c r="L28" s="97"/>
      <c r="M28" s="15" t="s">
        <v>735</v>
      </c>
      <c r="N28" s="35"/>
      <c r="O28" s="35"/>
      <c r="P28" s="35"/>
      <c r="Q28" s="35"/>
      <c r="R28" s="35"/>
      <c r="S28" s="35"/>
      <c r="T28" s="35"/>
      <c r="U28" s="35"/>
      <c r="V28" s="35"/>
      <c r="W28" s="35"/>
      <c r="X28" s="35"/>
      <c r="Y28" s="35"/>
      <c r="Z28" s="35"/>
      <c r="AA28" s="35"/>
      <c r="AB28" s="35"/>
      <c r="AC28" s="35"/>
      <c r="AD28" s="232"/>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5"/>
      <c r="C29" s="711"/>
      <c r="D29" s="711"/>
      <c r="E29" s="711"/>
      <c r="F29" s="711"/>
      <c r="G29" s="711"/>
      <c r="H29" s="711"/>
      <c r="I29" s="711"/>
      <c r="J29" s="711"/>
      <c r="K29" s="711"/>
      <c r="L29" s="97"/>
      <c r="M29" s="15" t="s">
        <v>955</v>
      </c>
      <c r="N29" s="35"/>
      <c r="O29" s="35"/>
      <c r="P29" s="35"/>
      <c r="Q29" s="35"/>
      <c r="R29" s="35"/>
      <c r="S29" s="35"/>
      <c r="T29" s="744"/>
      <c r="U29" s="744"/>
      <c r="V29" s="744"/>
      <c r="W29" s="744"/>
      <c r="X29" s="744"/>
      <c r="Y29" s="744"/>
      <c r="Z29" s="744"/>
      <c r="AA29" s="744"/>
      <c r="AB29" s="744"/>
      <c r="AC29" s="744"/>
      <c r="AD29" s="232" t="s">
        <v>11</v>
      </c>
      <c r="AE29" s="684"/>
      <c r="AF29" s="685"/>
      <c r="AG29" s="204"/>
      <c r="AH29" s="207"/>
      <c r="AI29" s="72"/>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6"/>
      <c r="C30" s="36"/>
      <c r="D30" s="36"/>
      <c r="E30" s="36"/>
      <c r="F30" s="36"/>
      <c r="G30" s="36"/>
      <c r="H30" s="36"/>
      <c r="I30" s="36"/>
      <c r="J30" s="36"/>
      <c r="K30" s="36"/>
      <c r="L30" s="100"/>
      <c r="M30" s="15"/>
      <c r="N30" s="35"/>
      <c r="O30" s="35"/>
      <c r="P30" s="35"/>
      <c r="Q30" s="35"/>
      <c r="R30" s="35"/>
      <c r="S30" s="36"/>
      <c r="T30" s="682"/>
      <c r="U30" s="682"/>
      <c r="V30" s="682"/>
      <c r="W30" s="682"/>
      <c r="X30" s="682"/>
      <c r="Y30" s="682"/>
      <c r="Z30" s="682"/>
      <c r="AA30" s="682"/>
      <c r="AB30" s="682"/>
      <c r="AC30" s="682"/>
      <c r="AD30" s="232"/>
      <c r="AE30" s="688"/>
      <c r="AF30" s="689"/>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171" t="s">
        <v>736</v>
      </c>
      <c r="C31" s="34" t="s">
        <v>737</v>
      </c>
      <c r="D31" s="34"/>
      <c r="E31" s="34"/>
      <c r="F31" s="34"/>
      <c r="G31" s="34"/>
      <c r="H31" s="34"/>
      <c r="I31" s="34"/>
      <c r="J31" s="34"/>
      <c r="K31" s="34"/>
      <c r="L31" s="99"/>
      <c r="M31" s="26" t="s">
        <v>738</v>
      </c>
      <c r="N31" s="34"/>
      <c r="O31" s="34"/>
      <c r="P31" s="34"/>
      <c r="Q31" s="34"/>
      <c r="R31" s="34"/>
      <c r="S31" s="34"/>
      <c r="T31" s="34"/>
      <c r="U31" s="34"/>
      <c r="V31" s="34"/>
      <c r="W31" s="34"/>
      <c r="X31" s="34"/>
      <c r="Y31" s="34"/>
      <c r="Z31" s="34"/>
      <c r="AA31" s="34"/>
      <c r="AB31" s="34"/>
      <c r="AC31" s="34"/>
      <c r="AD31" s="229"/>
      <c r="AE31" s="204"/>
      <c r="AF31" s="20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384" t="s">
        <v>948</v>
      </c>
      <c r="C32" s="711" t="s">
        <v>953</v>
      </c>
      <c r="D32" s="711"/>
      <c r="E32" s="711"/>
      <c r="F32" s="711"/>
      <c r="G32" s="711"/>
      <c r="H32" s="711"/>
      <c r="I32" s="711"/>
      <c r="J32" s="711"/>
      <c r="K32" s="711"/>
      <c r="L32" s="97"/>
      <c r="M32" s="15" t="s">
        <v>739</v>
      </c>
      <c r="N32" s="35"/>
      <c r="O32" s="35"/>
      <c r="P32" s="35"/>
      <c r="Q32" s="35"/>
      <c r="R32" s="35"/>
      <c r="S32" s="35"/>
      <c r="T32" s="35"/>
      <c r="U32" s="35"/>
      <c r="V32" s="35"/>
      <c r="W32" s="35"/>
      <c r="X32" s="35"/>
      <c r="Y32" s="35"/>
      <c r="Z32" s="35"/>
      <c r="AA32" s="35"/>
      <c r="AB32" s="35"/>
      <c r="AC32" s="35"/>
      <c r="AD32" s="232"/>
      <c r="AE32" s="204"/>
      <c r="AF32" s="204"/>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5"/>
      <c r="C33" s="711"/>
      <c r="D33" s="711"/>
      <c r="E33" s="711"/>
      <c r="F33" s="711"/>
      <c r="G33" s="711"/>
      <c r="H33" s="711"/>
      <c r="I33" s="711"/>
      <c r="J33" s="711"/>
      <c r="K33" s="711"/>
      <c r="L33" s="97"/>
      <c r="M33" s="15" t="s">
        <v>955</v>
      </c>
      <c r="N33" s="35"/>
      <c r="O33" s="35"/>
      <c r="P33" s="35"/>
      <c r="Q33" s="35"/>
      <c r="R33" s="35"/>
      <c r="S33" s="35"/>
      <c r="T33" s="744"/>
      <c r="U33" s="744"/>
      <c r="V33" s="744"/>
      <c r="W33" s="744"/>
      <c r="X33" s="744"/>
      <c r="Y33" s="744"/>
      <c r="Z33" s="744"/>
      <c r="AA33" s="744"/>
      <c r="AB33" s="744"/>
      <c r="AC33" s="744"/>
      <c r="AD33" s="232" t="s">
        <v>11</v>
      </c>
      <c r="AE33" s="684"/>
      <c r="AF33" s="685"/>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5"/>
      <c r="C34" s="35"/>
      <c r="D34" s="35"/>
      <c r="E34" s="35"/>
      <c r="F34" s="35"/>
      <c r="G34" s="35"/>
      <c r="H34" s="35"/>
      <c r="I34" s="35"/>
      <c r="J34" s="35"/>
      <c r="K34" s="35"/>
      <c r="L34" s="97"/>
      <c r="M34" s="15"/>
      <c r="N34" s="35"/>
      <c r="O34" s="35"/>
      <c r="P34" s="35"/>
      <c r="Q34" s="35"/>
      <c r="R34" s="35"/>
      <c r="S34" s="36"/>
      <c r="T34" s="682"/>
      <c r="U34" s="682"/>
      <c r="V34" s="682"/>
      <c r="W34" s="682"/>
      <c r="X34" s="682"/>
      <c r="Y34" s="682"/>
      <c r="Z34" s="682"/>
      <c r="AA34" s="682"/>
      <c r="AB34" s="682"/>
      <c r="AC34" s="682"/>
      <c r="AD34" s="232"/>
      <c r="AE34" s="688"/>
      <c r="AF34" s="689"/>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171" t="s">
        <v>740</v>
      </c>
      <c r="C35" s="34" t="s">
        <v>741</v>
      </c>
      <c r="D35" s="34"/>
      <c r="E35" s="34"/>
      <c r="F35" s="34"/>
      <c r="G35" s="34"/>
      <c r="H35" s="34"/>
      <c r="I35" s="34"/>
      <c r="J35" s="34"/>
      <c r="K35" s="34"/>
      <c r="L35" s="99"/>
      <c r="M35" s="26" t="s">
        <v>742</v>
      </c>
      <c r="N35" s="34"/>
      <c r="O35" s="34"/>
      <c r="P35" s="34"/>
      <c r="Q35" s="34"/>
      <c r="R35" s="34"/>
      <c r="S35" s="34"/>
      <c r="T35" s="34"/>
      <c r="U35" s="34"/>
      <c r="V35" s="34"/>
      <c r="W35" s="34"/>
      <c r="X35" s="34"/>
      <c r="Y35" s="34"/>
      <c r="Z35" s="34"/>
      <c r="AA35" s="34"/>
      <c r="AB35" s="34"/>
      <c r="AC35" s="34"/>
      <c r="AD35" s="229"/>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384" t="s">
        <v>948</v>
      </c>
      <c r="C36" s="35" t="s">
        <v>954</v>
      </c>
      <c r="D36" s="35"/>
      <c r="E36" s="35"/>
      <c r="F36" s="35"/>
      <c r="G36" s="35"/>
      <c r="H36" s="35"/>
      <c r="I36" s="35"/>
      <c r="J36" s="35"/>
      <c r="K36" s="35"/>
      <c r="L36" s="97"/>
      <c r="M36" s="15" t="s">
        <v>743</v>
      </c>
      <c r="N36" s="35"/>
      <c r="O36" s="35"/>
      <c r="P36" s="35"/>
      <c r="Q36" s="35"/>
      <c r="R36" s="35"/>
      <c r="S36" s="35"/>
      <c r="T36" s="35"/>
      <c r="U36" s="35"/>
      <c r="V36" s="35"/>
      <c r="W36" s="35"/>
      <c r="X36" s="35"/>
      <c r="Y36" s="35"/>
      <c r="Z36" s="35"/>
      <c r="AA36" s="35"/>
      <c r="AB36" s="35"/>
      <c r="AC36" s="35"/>
      <c r="AD36" s="232"/>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15"/>
      <c r="C37" s="35"/>
      <c r="D37" s="35"/>
      <c r="E37" s="35"/>
      <c r="F37" s="35"/>
      <c r="G37" s="35"/>
      <c r="H37" s="35"/>
      <c r="I37" s="35"/>
      <c r="J37" s="35"/>
      <c r="K37" s="35"/>
      <c r="L37" s="97"/>
      <c r="M37" s="15" t="s">
        <v>955</v>
      </c>
      <c r="N37" s="35"/>
      <c r="O37" s="35"/>
      <c r="P37" s="35"/>
      <c r="Q37" s="35"/>
      <c r="R37" s="35"/>
      <c r="S37" s="35"/>
      <c r="T37" s="744"/>
      <c r="U37" s="744"/>
      <c r="V37" s="744"/>
      <c r="W37" s="744"/>
      <c r="X37" s="744"/>
      <c r="Y37" s="744"/>
      <c r="Z37" s="744"/>
      <c r="AA37" s="744"/>
      <c r="AB37" s="744"/>
      <c r="AC37" s="744"/>
      <c r="AD37" s="35" t="s">
        <v>11</v>
      </c>
      <c r="AE37" s="684"/>
      <c r="AF37" s="685"/>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16"/>
      <c r="C38" s="36"/>
      <c r="D38" s="36"/>
      <c r="E38" s="36"/>
      <c r="F38" s="36"/>
      <c r="G38" s="36"/>
      <c r="H38" s="36"/>
      <c r="I38" s="36"/>
      <c r="J38" s="36"/>
      <c r="K38" s="36"/>
      <c r="L38" s="100"/>
      <c r="M38" s="16"/>
      <c r="N38" s="36"/>
      <c r="O38" s="36"/>
      <c r="P38" s="36"/>
      <c r="Q38" s="36"/>
      <c r="R38" s="36"/>
      <c r="S38" s="36"/>
      <c r="T38" s="682"/>
      <c r="U38" s="682"/>
      <c r="V38" s="682"/>
      <c r="W38" s="682"/>
      <c r="X38" s="682"/>
      <c r="Y38" s="682"/>
      <c r="Z38" s="682"/>
      <c r="AA38" s="682"/>
      <c r="AB38" s="682"/>
      <c r="AC38" s="682"/>
      <c r="AD38" s="36"/>
      <c r="AE38" s="688"/>
      <c r="AF38" s="689"/>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5"/>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70"/>
      <c r="AC40" s="70"/>
      <c r="AD40" s="70"/>
      <c r="AE40" s="70"/>
      <c r="AF40" s="70"/>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36" t="s">
        <v>12</v>
      </c>
      <c r="C41" s="683" t="s">
        <v>1253</v>
      </c>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36" t="s">
        <v>13</v>
      </c>
      <c r="C42" s="683" t="s">
        <v>1191</v>
      </c>
      <c r="D42" s="683"/>
      <c r="E42" s="683"/>
      <c r="F42" s="683"/>
      <c r="G42" s="683"/>
      <c r="H42" s="683"/>
      <c r="I42" s="683"/>
      <c r="J42" s="683"/>
      <c r="K42" s="683"/>
      <c r="L42" s="683"/>
      <c r="M42" s="683"/>
      <c r="N42" s="683"/>
      <c r="O42" s="683"/>
      <c r="P42" s="683"/>
      <c r="Q42" s="683"/>
      <c r="R42" s="683"/>
      <c r="S42" s="683"/>
      <c r="T42" s="683"/>
      <c r="U42" s="683"/>
      <c r="V42" s="683"/>
      <c r="W42" s="683"/>
      <c r="X42" s="683"/>
      <c r="Y42" s="683"/>
      <c r="Z42" s="683"/>
      <c r="AA42" s="683"/>
      <c r="AB42" s="683"/>
      <c r="AC42" s="683"/>
      <c r="AD42" s="683"/>
      <c r="AE42" s="683"/>
      <c r="AF42" s="683"/>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36"/>
      <c r="C43" s="683"/>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36" t="s">
        <v>64</v>
      </c>
      <c r="C44" s="683" t="s">
        <v>1194</v>
      </c>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36" t="s">
        <v>65</v>
      </c>
      <c r="C45" s="683" t="s">
        <v>1195</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36"/>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36" t="s">
        <v>66</v>
      </c>
      <c r="C47" s="683" t="s">
        <v>1196</v>
      </c>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36" t="s">
        <v>67</v>
      </c>
      <c r="C49" s="683" t="s">
        <v>1197</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36" t="s">
        <v>72</v>
      </c>
      <c r="C51" s="683" t="s">
        <v>1198</v>
      </c>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9">
    <mergeCell ref="AE29:AF30"/>
    <mergeCell ref="AE33:AF34"/>
    <mergeCell ref="AE37:AF38"/>
    <mergeCell ref="AE3:AF4"/>
    <mergeCell ref="AE11:AF12"/>
    <mergeCell ref="AE21:AF22"/>
    <mergeCell ref="AE23:AF24"/>
    <mergeCell ref="AE25:AF26"/>
    <mergeCell ref="C32:K33"/>
    <mergeCell ref="T33:AC34"/>
    <mergeCell ref="B3:B4"/>
    <mergeCell ref="C3:L4"/>
    <mergeCell ref="M3:AD4"/>
    <mergeCell ref="C6:K8"/>
    <mergeCell ref="C14:K15"/>
    <mergeCell ref="C22:K23"/>
    <mergeCell ref="T23:AC24"/>
    <mergeCell ref="C28:K29"/>
    <mergeCell ref="T29:AC30"/>
    <mergeCell ref="N15:Y16"/>
    <mergeCell ref="N18:AD20"/>
    <mergeCell ref="T37:AC38"/>
    <mergeCell ref="C51:AF51"/>
    <mergeCell ref="C41:AF41"/>
    <mergeCell ref="C42:AF43"/>
    <mergeCell ref="C44:AF44"/>
    <mergeCell ref="C45:AF46"/>
    <mergeCell ref="C47:AF48"/>
    <mergeCell ref="C49:AF50"/>
  </mergeCells>
  <phoneticPr fontId="2"/>
  <conditionalFormatting sqref="AE11:AF12 AE3:AF4">
    <cfRule type="cellIs" dxfId="746" priority="25" operator="notEqual">
      <formula>""</formula>
    </cfRule>
  </conditionalFormatting>
  <conditionalFormatting sqref="AE21:AF22">
    <cfRule type="cellIs" dxfId="745" priority="24" operator="notEqual">
      <formula>""</formula>
    </cfRule>
  </conditionalFormatting>
  <conditionalFormatting sqref="AE37:AF38 AE33:AF34 AE29:AF30 AE23:AF26">
    <cfRule type="cellIs" dxfId="744" priority="23" operator="notEqual">
      <formula>""</formula>
    </cfRule>
  </conditionalFormatting>
  <conditionalFormatting sqref="N15:Y16">
    <cfRule type="cellIs" dxfId="743" priority="22" operator="notEqual">
      <formula>""</formula>
    </cfRule>
  </conditionalFormatting>
  <conditionalFormatting sqref="N18:AD20">
    <cfRule type="cellIs" dxfId="742" priority="21" operator="notEqual">
      <formula>""</formula>
    </cfRule>
  </conditionalFormatting>
  <conditionalFormatting sqref="B5:AF38">
    <cfRule type="expression" dxfId="741" priority="3">
      <formula>$AE$3=2</formula>
    </cfRule>
  </conditionalFormatting>
  <conditionalFormatting sqref="AE11:AF12 N15:Y16 N18:AD20 AE21:AF26 AE29:AF30 AE33:AF34 AE37:AF38">
    <cfRule type="expression" dxfId="740" priority="19">
      <formula>$AE$3=2</formula>
    </cfRule>
  </conditionalFormatting>
  <conditionalFormatting sqref="C14:K15 B14 M14 M17 N15:Y16 N18:AD20">
    <cfRule type="expression" dxfId="739" priority="18">
      <formula>OR($AE$11=3,$AE$11=4,$AE$11=5,$AE$11=6,$AE$11=7)</formula>
    </cfRule>
  </conditionalFormatting>
  <conditionalFormatting sqref="N15:Y16 N18:AD20">
    <cfRule type="expression" dxfId="738" priority="17">
      <formula>OR($AE$11=3,$AE$11=4,$AE$11=5,$AE$11=6,$AE$11=7)</formula>
    </cfRule>
  </conditionalFormatting>
  <conditionalFormatting sqref="B22 C22:K23 M21:M23 AE21:AF26">
    <cfRule type="expression" dxfId="737" priority="16">
      <formula>OR($AE$11=5,$AE$11=6)</formula>
    </cfRule>
  </conditionalFormatting>
  <conditionalFormatting sqref="AE21:AF26">
    <cfRule type="expression" dxfId="736" priority="15">
      <formula>OR($AE$11=5,$AE$11=6)</formula>
    </cfRule>
  </conditionalFormatting>
  <conditionalFormatting sqref="B28:K29 M27:M29 AE29:AF30">
    <cfRule type="expression" dxfId="735" priority="14">
      <formula>OR($AE$11=1,$AE$11=2,$AE$11=5,$AE$11=6,$AE$11=7)</formula>
    </cfRule>
  </conditionalFormatting>
  <conditionalFormatting sqref="AE29:AF30">
    <cfRule type="expression" dxfId="734" priority="13">
      <formula>OR($AE$11=1,$AE$11=2,$AE$11=5,$AE$11=6,$AE$11=7)</formula>
    </cfRule>
  </conditionalFormatting>
  <conditionalFormatting sqref="B32 C32:K33 M31:M33 AE33:AF34">
    <cfRule type="expression" dxfId="733" priority="12">
      <formula>OR($AE$11=1,$AE$11=2,$AE$11=3,$AE$11=4,$AE$11=7)</formula>
    </cfRule>
  </conditionalFormatting>
  <conditionalFormatting sqref="AE33:AF34">
    <cfRule type="expression" dxfId="732" priority="11">
      <formula>OR($AE$11=1,$AE$11=2,$AE$11=3,$AE$11=4,$AE$11=7)</formula>
    </cfRule>
  </conditionalFormatting>
  <conditionalFormatting sqref="B36:C36 M35:M37 AE37:AF38">
    <cfRule type="expression" dxfId="731" priority="10">
      <formula>NOT(OR($AE$11=7,$AE$11=""))</formula>
    </cfRule>
  </conditionalFormatting>
  <conditionalFormatting sqref="AE37:AF38">
    <cfRule type="expression" dxfId="730" priority="9">
      <formula>NOT(OR($AE$11=7,$AE$11=""))</formula>
    </cfRule>
  </conditionalFormatting>
  <conditionalFormatting sqref="T23:AC24">
    <cfRule type="expression" dxfId="729" priority="8">
      <formula>OR($AE$21=3,$AE$23=3,$AE$25=3)</formula>
    </cfRule>
  </conditionalFormatting>
  <conditionalFormatting sqref="T33:AC34">
    <cfRule type="expression" dxfId="728" priority="7">
      <formula>$AE$33=3</formula>
    </cfRule>
  </conditionalFormatting>
  <conditionalFormatting sqref="T37:AC38">
    <cfRule type="expression" dxfId="727" priority="6">
      <formula>$AE$37=3</formula>
    </cfRule>
  </conditionalFormatting>
  <conditionalFormatting sqref="T29:AC30">
    <cfRule type="expression" dxfId="726" priority="5">
      <formula>$AE$29=3</formula>
    </cfRule>
  </conditionalFormatting>
  <conditionalFormatting sqref="T23:AC24 T29:AC30 T33:AC34 T37:AC38">
    <cfRule type="cellIs" dxfId="725" priority="4" operator="notEqual">
      <formula>""</formula>
    </cfRule>
  </conditionalFormatting>
  <conditionalFormatting sqref="AE11:AF12 N15:Y16 N18:AD20 AE21:AF26 AE29:AF30 AE33:AF34 AE37:AF38">
    <cfRule type="expression" dxfId="724" priority="2">
      <formula>$AE$3=2</formula>
    </cfRule>
  </conditionalFormatting>
  <conditionalFormatting sqref="AE11:AF12 N15:Y16 N18:AD20 AE21:AF26 AE29:AF30 AE33:AF34 AE37:AF38">
    <cfRule type="expression" dxfId="723" priority="1">
      <formula>$AE$3=2</formula>
    </cfRule>
  </conditionalFormatting>
  <dataValidations count="4">
    <dataValidation type="list" allowBlank="1" showInputMessage="1" showErrorMessage="1" errorTitle="【注意】" error="左の該当番号を選択してください。" sqref="AE3:AF4" xr:uid="{AC4C17B5-064B-416D-8CC2-3F41B7469513}">
      <formula1>"1,2"</formula1>
    </dataValidation>
    <dataValidation type="list" allowBlank="1" showInputMessage="1" showErrorMessage="1" errorTitle="【注意】" error="左の該当番号を選択してください。" sqref="AE11:AF12" xr:uid="{CBD40A91-51C2-4D22-973F-CE79422BAB85}">
      <formula1>"1,2,3,4,5,6,7"</formula1>
    </dataValidation>
    <dataValidation type="list" allowBlank="1" showInputMessage="1" showErrorMessage="1" errorTitle="【注意】" error="左の該当番号を選択してください。" sqref="AE21:AF26 AE29:AF30 AE33:AF34 AE37:AF38" xr:uid="{1006805A-F8FF-4218-8D35-375E84096C12}">
      <formula1>"1,2,3"</formula1>
    </dataValidation>
    <dataValidation type="whole" operator="greaterThanOrEqual" allowBlank="1" showInputMessage="1" showErrorMessage="1" error="ここでは小数点以下の値は入力できません。下の「再試行」をクリックし整数で入力してください。" sqref="N15:Y16" xr:uid="{FA407ABB-A3E5-4C3D-AEB7-F550BD11EFF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15712-703F-4A76-BCB0-6C781979FA0C}">
  <sheetPr codeName="Sheet4"/>
  <dimension ref="A1:BN48"/>
  <sheetViews>
    <sheetView showGridLines="0" view="pageBreakPreview" zoomScale="90" zoomScaleNormal="100" zoomScaleSheetLayoutView="9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4.25">
      <c r="A1" s="68" t="s">
        <v>14</v>
      </c>
      <c r="B1" s="212"/>
      <c r="C1" s="212"/>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6"/>
    </row>
    <row r="2" spans="1:66" ht="14.1" customHeight="1">
      <c r="A2" s="68"/>
      <c r="B2" s="87"/>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202" t="s">
        <v>4</v>
      </c>
      <c r="AG2" s="35"/>
      <c r="AH2" s="66"/>
      <c r="AI2" s="69" t="s">
        <v>4025</v>
      </c>
    </row>
    <row r="3" spans="1:66" s="201" customFormat="1" ht="15" customHeight="1">
      <c r="A3" s="206"/>
      <c r="B3" s="673" t="s">
        <v>15</v>
      </c>
      <c r="C3" s="674"/>
      <c r="D3" s="674"/>
      <c r="E3" s="674"/>
      <c r="F3" s="674"/>
      <c r="G3" s="674"/>
      <c r="H3" s="675"/>
      <c r="I3" s="26" t="s">
        <v>16</v>
      </c>
      <c r="J3" s="8"/>
      <c r="K3" s="8"/>
      <c r="L3" s="8"/>
      <c r="M3" s="8"/>
      <c r="N3" s="8"/>
      <c r="O3" s="8"/>
      <c r="P3" s="8"/>
      <c r="Q3" s="8"/>
      <c r="R3" s="8"/>
      <c r="S3" s="8"/>
      <c r="T3" s="8"/>
      <c r="U3" s="8"/>
      <c r="V3" s="8"/>
      <c r="W3" s="8"/>
      <c r="X3" s="8"/>
      <c r="Y3" s="8"/>
      <c r="Z3" s="8"/>
      <c r="AA3" s="8"/>
      <c r="AB3" s="8"/>
      <c r="AC3" s="8"/>
      <c r="AD3" s="8"/>
      <c r="AE3" s="8"/>
      <c r="AF3" s="690"/>
      <c r="AG3" s="691"/>
      <c r="AH3" s="69"/>
      <c r="AI3" s="22" t="s">
        <v>12</v>
      </c>
      <c r="AJ3" s="695" t="s">
        <v>1071</v>
      </c>
      <c r="AK3" s="694"/>
      <c r="AL3" s="694"/>
      <c r="AM3" s="694"/>
      <c r="AN3" s="694"/>
      <c r="AO3" s="694"/>
      <c r="AP3" s="694"/>
      <c r="AQ3" s="694"/>
      <c r="AR3" s="694"/>
      <c r="AS3" s="694"/>
      <c r="AT3" s="694"/>
      <c r="AU3" s="694"/>
      <c r="AV3" s="694"/>
      <c r="AW3" s="694"/>
      <c r="AX3" s="694"/>
      <c r="AY3" s="694"/>
      <c r="AZ3" s="694"/>
      <c r="BA3" s="694"/>
      <c r="BB3" s="694"/>
      <c r="BC3" s="694"/>
      <c r="BD3" s="694"/>
      <c r="BE3" s="694"/>
      <c r="BF3" s="694"/>
      <c r="BG3" s="694"/>
      <c r="BH3" s="694"/>
      <c r="BI3" s="694"/>
      <c r="BJ3" s="694"/>
      <c r="BK3" s="694"/>
      <c r="BL3" s="694"/>
      <c r="BM3" s="694"/>
      <c r="BN3" s="72"/>
    </row>
    <row r="4" spans="1:66" s="201" customFormat="1" ht="15" customHeight="1">
      <c r="A4" s="206"/>
      <c r="B4" s="679"/>
      <c r="C4" s="680"/>
      <c r="D4" s="680"/>
      <c r="E4" s="680"/>
      <c r="F4" s="680"/>
      <c r="G4" s="680"/>
      <c r="H4" s="681"/>
      <c r="I4" s="16" t="s">
        <v>17</v>
      </c>
      <c r="J4" s="14"/>
      <c r="K4" s="14"/>
      <c r="L4" s="14"/>
      <c r="M4" s="14"/>
      <c r="N4" s="14"/>
      <c r="O4" s="14"/>
      <c r="P4" s="14"/>
      <c r="Q4" s="14"/>
      <c r="R4" s="14"/>
      <c r="S4" s="14"/>
      <c r="T4" s="14"/>
      <c r="U4" s="14"/>
      <c r="V4" s="14"/>
      <c r="W4" s="14"/>
      <c r="X4" s="14"/>
      <c r="Y4" s="14"/>
      <c r="Z4" s="14"/>
      <c r="AA4" s="14"/>
      <c r="AB4" s="14"/>
      <c r="AC4" s="14"/>
      <c r="AD4" s="14"/>
      <c r="AE4" s="14"/>
      <c r="AF4" s="702"/>
      <c r="AG4" s="703"/>
      <c r="AH4" s="69"/>
      <c r="AI4" s="22"/>
      <c r="AJ4" s="694"/>
      <c r="AK4" s="694"/>
      <c r="AL4" s="694"/>
      <c r="AM4" s="694"/>
      <c r="AN4" s="694"/>
      <c r="AO4" s="694"/>
      <c r="AP4" s="694"/>
      <c r="AQ4" s="694"/>
      <c r="AR4" s="694"/>
      <c r="AS4" s="694"/>
      <c r="AT4" s="694"/>
      <c r="AU4" s="694"/>
      <c r="AV4" s="694"/>
      <c r="AW4" s="694"/>
      <c r="AX4" s="694"/>
      <c r="AY4" s="694"/>
      <c r="AZ4" s="694"/>
      <c r="BA4" s="694"/>
      <c r="BB4" s="694"/>
      <c r="BC4" s="694"/>
      <c r="BD4" s="694"/>
      <c r="BE4" s="694"/>
      <c r="BF4" s="694"/>
      <c r="BG4" s="694"/>
      <c r="BH4" s="694"/>
      <c r="BI4" s="694"/>
      <c r="BJ4" s="694"/>
      <c r="BK4" s="694"/>
      <c r="BL4" s="694"/>
      <c r="BM4" s="694"/>
      <c r="BN4" s="72"/>
    </row>
    <row r="5" spans="1:66" s="201" customFormat="1" ht="15" customHeight="1">
      <c r="A5" s="206"/>
      <c r="B5" s="673" t="s">
        <v>18</v>
      </c>
      <c r="C5" s="674"/>
      <c r="D5" s="674"/>
      <c r="E5" s="674"/>
      <c r="F5" s="674"/>
      <c r="G5" s="674"/>
      <c r="H5" s="675"/>
      <c r="I5" s="673" t="s">
        <v>19</v>
      </c>
      <c r="J5" s="674"/>
      <c r="K5" s="674"/>
      <c r="L5" s="674"/>
      <c r="M5" s="674"/>
      <c r="N5" s="674"/>
      <c r="O5" s="674"/>
      <c r="P5" s="674"/>
      <c r="Q5" s="674"/>
      <c r="R5" s="674"/>
      <c r="S5" s="674"/>
      <c r="T5" s="674"/>
      <c r="U5" s="674"/>
      <c r="V5" s="674"/>
      <c r="W5" s="674"/>
      <c r="X5" s="674"/>
      <c r="Y5" s="674"/>
      <c r="Z5" s="674"/>
      <c r="AA5" s="674"/>
      <c r="AB5" s="674"/>
      <c r="AC5" s="674"/>
      <c r="AD5" s="674"/>
      <c r="AE5" s="745"/>
      <c r="AF5" s="686"/>
      <c r="AG5" s="687"/>
      <c r="AH5" s="69"/>
      <c r="AI5" s="25"/>
      <c r="AJ5" s="694"/>
      <c r="AK5" s="694"/>
      <c r="AL5" s="694"/>
      <c r="AM5" s="694"/>
      <c r="AN5" s="694"/>
      <c r="AO5" s="694"/>
      <c r="AP5" s="694"/>
      <c r="AQ5" s="694"/>
      <c r="AR5" s="694"/>
      <c r="AS5" s="694"/>
      <c r="AT5" s="694"/>
      <c r="AU5" s="694"/>
      <c r="AV5" s="694"/>
      <c r="AW5" s="694"/>
      <c r="AX5" s="694"/>
      <c r="AY5" s="694"/>
      <c r="AZ5" s="694"/>
      <c r="BA5" s="694"/>
      <c r="BB5" s="694"/>
      <c r="BC5" s="694"/>
      <c r="BD5" s="694"/>
      <c r="BE5" s="694"/>
      <c r="BF5" s="694"/>
      <c r="BG5" s="694"/>
      <c r="BH5" s="694"/>
      <c r="BI5" s="694"/>
      <c r="BJ5" s="694"/>
      <c r="BK5" s="694"/>
      <c r="BL5" s="694"/>
      <c r="BM5" s="694"/>
      <c r="BN5" s="72"/>
    </row>
    <row r="6" spans="1:66" s="201" customFormat="1" ht="15" customHeight="1">
      <c r="A6" s="206"/>
      <c r="B6" s="679"/>
      <c r="C6" s="680"/>
      <c r="D6" s="680"/>
      <c r="E6" s="680"/>
      <c r="F6" s="680"/>
      <c r="G6" s="680"/>
      <c r="H6" s="681"/>
      <c r="I6" s="679"/>
      <c r="J6" s="680"/>
      <c r="K6" s="680"/>
      <c r="L6" s="680"/>
      <c r="M6" s="680"/>
      <c r="N6" s="680"/>
      <c r="O6" s="680"/>
      <c r="P6" s="680"/>
      <c r="Q6" s="680"/>
      <c r="R6" s="680"/>
      <c r="S6" s="680"/>
      <c r="T6" s="680"/>
      <c r="U6" s="680"/>
      <c r="V6" s="680"/>
      <c r="W6" s="680"/>
      <c r="X6" s="680"/>
      <c r="Y6" s="680"/>
      <c r="Z6" s="680"/>
      <c r="AA6" s="680"/>
      <c r="AB6" s="680"/>
      <c r="AC6" s="680"/>
      <c r="AD6" s="680"/>
      <c r="AE6" s="746"/>
      <c r="AF6" s="686"/>
      <c r="AG6" s="687"/>
      <c r="AH6" s="69"/>
      <c r="AI6" s="22" t="s">
        <v>13</v>
      </c>
      <c r="AJ6" s="695" t="s">
        <v>1260</v>
      </c>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4"/>
      <c r="BK6" s="694"/>
      <c r="BL6" s="694"/>
      <c r="BM6" s="694"/>
      <c r="BN6" s="72"/>
    </row>
    <row r="7" spans="1:66" s="201" customFormat="1" ht="15" customHeight="1">
      <c r="A7" s="206"/>
      <c r="B7" s="673" t="s">
        <v>20</v>
      </c>
      <c r="C7" s="674"/>
      <c r="D7" s="674"/>
      <c r="E7" s="674"/>
      <c r="F7" s="674"/>
      <c r="G7" s="674"/>
      <c r="H7" s="675"/>
      <c r="I7" s="673" t="s">
        <v>21</v>
      </c>
      <c r="J7" s="674"/>
      <c r="K7" s="674"/>
      <c r="L7" s="674"/>
      <c r="M7" s="674"/>
      <c r="N7" s="674"/>
      <c r="O7" s="674"/>
      <c r="P7" s="674"/>
      <c r="Q7" s="674"/>
      <c r="R7" s="674"/>
      <c r="S7" s="674"/>
      <c r="T7" s="674"/>
      <c r="U7" s="674"/>
      <c r="V7" s="674"/>
      <c r="W7" s="674"/>
      <c r="X7" s="674"/>
      <c r="Y7" s="674"/>
      <c r="Z7" s="674"/>
      <c r="AA7" s="674"/>
      <c r="AB7" s="674"/>
      <c r="AC7" s="674"/>
      <c r="AD7" s="674"/>
      <c r="AE7" s="745"/>
      <c r="AF7" s="686"/>
      <c r="AG7" s="687"/>
      <c r="AH7" s="69"/>
      <c r="AI7" s="595"/>
      <c r="AJ7" s="694"/>
      <c r="AK7" s="694"/>
      <c r="AL7" s="694"/>
      <c r="AM7" s="694"/>
      <c r="AN7" s="694"/>
      <c r="AO7" s="694"/>
      <c r="AP7" s="694"/>
      <c r="AQ7" s="694"/>
      <c r="AR7" s="694"/>
      <c r="AS7" s="694"/>
      <c r="AT7" s="694"/>
      <c r="AU7" s="694"/>
      <c r="AV7" s="694"/>
      <c r="AW7" s="694"/>
      <c r="AX7" s="694"/>
      <c r="AY7" s="694"/>
      <c r="AZ7" s="694"/>
      <c r="BA7" s="694"/>
      <c r="BB7" s="694"/>
      <c r="BC7" s="694"/>
      <c r="BD7" s="694"/>
      <c r="BE7" s="694"/>
      <c r="BF7" s="694"/>
      <c r="BG7" s="694"/>
      <c r="BH7" s="694"/>
      <c r="BI7" s="694"/>
      <c r="BJ7" s="694"/>
      <c r="BK7" s="694"/>
      <c r="BL7" s="694"/>
      <c r="BM7" s="694"/>
      <c r="BN7" s="72"/>
    </row>
    <row r="8" spans="1:66" s="201" customFormat="1" ht="15" customHeight="1">
      <c r="A8" s="206"/>
      <c r="B8" s="679"/>
      <c r="C8" s="680"/>
      <c r="D8" s="680"/>
      <c r="E8" s="680"/>
      <c r="F8" s="680"/>
      <c r="G8" s="680"/>
      <c r="H8" s="681"/>
      <c r="I8" s="679"/>
      <c r="J8" s="680"/>
      <c r="K8" s="680"/>
      <c r="L8" s="680"/>
      <c r="M8" s="680"/>
      <c r="N8" s="680"/>
      <c r="O8" s="680"/>
      <c r="P8" s="680"/>
      <c r="Q8" s="680"/>
      <c r="R8" s="680"/>
      <c r="S8" s="680"/>
      <c r="T8" s="680"/>
      <c r="U8" s="680"/>
      <c r="V8" s="680"/>
      <c r="W8" s="680"/>
      <c r="X8" s="680"/>
      <c r="Y8" s="680"/>
      <c r="Z8" s="680"/>
      <c r="AA8" s="680"/>
      <c r="AB8" s="680"/>
      <c r="AC8" s="680"/>
      <c r="AD8" s="680"/>
      <c r="AE8" s="746"/>
      <c r="AF8" s="686"/>
      <c r="AG8" s="687"/>
      <c r="AH8" s="69"/>
      <c r="AI8" s="595"/>
      <c r="AJ8" s="694"/>
      <c r="AK8" s="694"/>
      <c r="AL8" s="694"/>
      <c r="AM8" s="694"/>
      <c r="AN8" s="694"/>
      <c r="AO8" s="694"/>
      <c r="AP8" s="694"/>
      <c r="AQ8" s="694"/>
      <c r="AR8" s="694"/>
      <c r="AS8" s="694"/>
      <c r="AT8" s="694"/>
      <c r="AU8" s="694"/>
      <c r="AV8" s="694"/>
      <c r="AW8" s="694"/>
      <c r="AX8" s="694"/>
      <c r="AY8" s="694"/>
      <c r="AZ8" s="694"/>
      <c r="BA8" s="694"/>
      <c r="BB8" s="694"/>
      <c r="BC8" s="694"/>
      <c r="BD8" s="694"/>
      <c r="BE8" s="694"/>
      <c r="BF8" s="694"/>
      <c r="BG8" s="694"/>
      <c r="BH8" s="694"/>
      <c r="BI8" s="694"/>
      <c r="BJ8" s="694"/>
      <c r="BK8" s="694"/>
      <c r="BL8" s="694"/>
      <c r="BM8" s="694"/>
      <c r="BN8" s="72"/>
    </row>
    <row r="9" spans="1:66" s="201" customFormat="1" ht="15" customHeight="1">
      <c r="A9" s="206"/>
      <c r="B9" s="704" t="s">
        <v>22</v>
      </c>
      <c r="C9" s="674"/>
      <c r="D9" s="674"/>
      <c r="E9" s="674"/>
      <c r="F9" s="674"/>
      <c r="G9" s="674"/>
      <c r="H9" s="675"/>
      <c r="I9" s="26" t="s">
        <v>23</v>
      </c>
      <c r="J9" s="8"/>
      <c r="K9" s="8"/>
      <c r="L9" s="8"/>
      <c r="M9" s="8"/>
      <c r="N9" s="8"/>
      <c r="O9" s="8"/>
      <c r="P9" s="8"/>
      <c r="Q9" s="8"/>
      <c r="R9" s="8"/>
      <c r="S9" s="8"/>
      <c r="T9" s="8"/>
      <c r="U9" s="8"/>
      <c r="V9" s="8"/>
      <c r="W9" s="8"/>
      <c r="X9" s="8"/>
      <c r="Y9" s="8"/>
      <c r="Z9" s="8"/>
      <c r="AA9" s="8"/>
      <c r="AB9" s="8"/>
      <c r="AC9" s="8"/>
      <c r="AD9" s="8"/>
      <c r="AE9" s="8"/>
      <c r="AF9" s="686"/>
      <c r="AG9" s="687"/>
      <c r="AH9" s="69"/>
      <c r="AI9" s="595"/>
      <c r="AJ9" s="694"/>
      <c r="AK9" s="694"/>
      <c r="AL9" s="694"/>
      <c r="AM9" s="694"/>
      <c r="AN9" s="694"/>
      <c r="AO9" s="694"/>
      <c r="AP9" s="694"/>
      <c r="AQ9" s="694"/>
      <c r="AR9" s="694"/>
      <c r="AS9" s="694"/>
      <c r="AT9" s="694"/>
      <c r="AU9" s="694"/>
      <c r="AV9" s="694"/>
      <c r="AW9" s="694"/>
      <c r="AX9" s="694"/>
      <c r="AY9" s="694"/>
      <c r="AZ9" s="694"/>
      <c r="BA9" s="694"/>
      <c r="BB9" s="694"/>
      <c r="BC9" s="694"/>
      <c r="BD9" s="694"/>
      <c r="BE9" s="694"/>
      <c r="BF9" s="694"/>
      <c r="BG9" s="694"/>
      <c r="BH9" s="694"/>
      <c r="BI9" s="694"/>
      <c r="BJ9" s="694"/>
      <c r="BK9" s="694"/>
      <c r="BL9" s="694"/>
      <c r="BM9" s="694"/>
      <c r="BN9" s="72"/>
    </row>
    <row r="10" spans="1:66" s="201" customFormat="1" ht="15" customHeight="1">
      <c r="A10" s="206"/>
      <c r="B10" s="679"/>
      <c r="C10" s="680"/>
      <c r="D10" s="680"/>
      <c r="E10" s="680"/>
      <c r="F10" s="680"/>
      <c r="G10" s="680"/>
      <c r="H10" s="681"/>
      <c r="I10" s="16" t="s">
        <v>24</v>
      </c>
      <c r="J10" s="14"/>
      <c r="K10" s="14"/>
      <c r="L10" s="14"/>
      <c r="M10" s="14"/>
      <c r="N10" s="14"/>
      <c r="O10" s="14"/>
      <c r="P10" s="14"/>
      <c r="Q10" s="14"/>
      <c r="R10" s="14"/>
      <c r="S10" s="14"/>
      <c r="T10" s="14"/>
      <c r="U10" s="14"/>
      <c r="V10" s="14"/>
      <c r="W10" s="14"/>
      <c r="X10" s="14"/>
      <c r="Y10" s="14"/>
      <c r="Z10" s="14"/>
      <c r="AA10" s="14"/>
      <c r="AB10" s="14"/>
      <c r="AC10" s="14"/>
      <c r="AD10" s="14"/>
      <c r="AE10" s="14"/>
      <c r="AF10" s="688"/>
      <c r="AG10" s="689"/>
      <c r="AH10" s="69"/>
      <c r="AI10" s="595" t="s">
        <v>64</v>
      </c>
      <c r="AJ10" s="696" t="s">
        <v>1072</v>
      </c>
      <c r="AK10" s="696"/>
      <c r="AL10" s="696"/>
      <c r="AM10" s="696"/>
      <c r="AN10" s="696"/>
      <c r="AO10" s="696"/>
      <c r="AP10" s="696"/>
      <c r="AQ10" s="696"/>
      <c r="AR10" s="696"/>
      <c r="AS10" s="696"/>
      <c r="AT10" s="696"/>
      <c r="AU10" s="696"/>
      <c r="AV10" s="696"/>
      <c r="AW10" s="696"/>
      <c r="AX10" s="696"/>
      <c r="AY10" s="696"/>
      <c r="AZ10" s="696"/>
      <c r="BA10" s="696"/>
      <c r="BB10" s="696"/>
      <c r="BC10" s="696"/>
      <c r="BD10" s="696"/>
      <c r="BE10" s="696"/>
      <c r="BF10" s="696"/>
      <c r="BG10" s="696"/>
      <c r="BH10" s="696"/>
      <c r="BI10" s="696"/>
      <c r="BJ10" s="696"/>
      <c r="BK10" s="696"/>
      <c r="BL10" s="696"/>
      <c r="BM10" s="696"/>
      <c r="BN10" s="72"/>
    </row>
    <row r="11" spans="1:66" s="201" customFormat="1" ht="15" customHeight="1">
      <c r="A11" s="206"/>
      <c r="B11" s="704" t="s">
        <v>25</v>
      </c>
      <c r="C11" s="705"/>
      <c r="D11" s="705"/>
      <c r="E11" s="705"/>
      <c r="F11" s="705"/>
      <c r="G11" s="705"/>
      <c r="H11" s="706"/>
      <c r="I11" s="26" t="s">
        <v>26</v>
      </c>
      <c r="J11" s="8"/>
      <c r="K11" s="8"/>
      <c r="L11" s="8"/>
      <c r="M11" s="8"/>
      <c r="N11" s="8"/>
      <c r="O11" s="8"/>
      <c r="P11" s="8"/>
      <c r="Q11" s="8"/>
      <c r="R11" s="8"/>
      <c r="S11" s="8"/>
      <c r="T11" s="8"/>
      <c r="U11" s="8"/>
      <c r="V11" s="8"/>
      <c r="W11" s="8"/>
      <c r="X11" s="8"/>
      <c r="Y11" s="8"/>
      <c r="Z11" s="8"/>
      <c r="AA11" s="8"/>
      <c r="AB11" s="8"/>
      <c r="AC11" s="8"/>
      <c r="AD11" s="8"/>
      <c r="AE11" s="213"/>
      <c r="AF11" s="70"/>
      <c r="AG11" s="70"/>
      <c r="AH11" s="69"/>
      <c r="AI11" s="595"/>
      <c r="AJ11" s="696"/>
      <c r="AK11" s="696"/>
      <c r="AL11" s="696"/>
      <c r="AM11" s="696"/>
      <c r="AN11" s="696"/>
      <c r="AO11" s="696"/>
      <c r="AP11" s="696"/>
      <c r="AQ11" s="696"/>
      <c r="AR11" s="696"/>
      <c r="AS11" s="696"/>
      <c r="AT11" s="696"/>
      <c r="AU11" s="696"/>
      <c r="AV11" s="696"/>
      <c r="AW11" s="696"/>
      <c r="AX11" s="696"/>
      <c r="AY11" s="696"/>
      <c r="AZ11" s="696"/>
      <c r="BA11" s="696"/>
      <c r="BB11" s="696"/>
      <c r="BC11" s="696"/>
      <c r="BD11" s="696"/>
      <c r="BE11" s="696"/>
      <c r="BF11" s="696"/>
      <c r="BG11" s="696"/>
      <c r="BH11" s="696"/>
      <c r="BI11" s="696"/>
      <c r="BJ11" s="696"/>
      <c r="BK11" s="696"/>
      <c r="BL11" s="696"/>
      <c r="BM11" s="696"/>
      <c r="BN11" s="72"/>
    </row>
    <row r="12" spans="1:66" s="201" customFormat="1" ht="15" customHeight="1">
      <c r="A12" s="206"/>
      <c r="B12" s="710"/>
      <c r="C12" s="711"/>
      <c r="D12" s="711"/>
      <c r="E12" s="711"/>
      <c r="F12" s="711"/>
      <c r="G12" s="711"/>
      <c r="H12" s="712"/>
      <c r="I12" s="15" t="s">
        <v>27</v>
      </c>
      <c r="J12" s="12"/>
      <c r="K12" s="12"/>
      <c r="L12" s="12"/>
      <c r="M12" s="12"/>
      <c r="N12" s="12"/>
      <c r="O12" s="12"/>
      <c r="P12" s="12"/>
      <c r="Q12" s="12"/>
      <c r="R12" s="12"/>
      <c r="S12" s="12"/>
      <c r="T12" s="12"/>
      <c r="U12" s="12"/>
      <c r="V12" s="12"/>
      <c r="W12" s="12"/>
      <c r="X12" s="12"/>
      <c r="Y12" s="12"/>
      <c r="Z12" s="12"/>
      <c r="AA12" s="12"/>
      <c r="AB12" s="12"/>
      <c r="AC12" s="12"/>
      <c r="AD12" s="12"/>
      <c r="AE12" s="214"/>
      <c r="AF12" s="70"/>
      <c r="AG12" s="70"/>
      <c r="AH12" s="69"/>
      <c r="AI12" s="595" t="s">
        <v>65</v>
      </c>
      <c r="AJ12" s="696" t="s">
        <v>1073</v>
      </c>
      <c r="AK12" s="696"/>
      <c r="AL12" s="696"/>
      <c r="AM12" s="696"/>
      <c r="AN12" s="696"/>
      <c r="AO12" s="696"/>
      <c r="AP12" s="696"/>
      <c r="AQ12" s="696"/>
      <c r="AR12" s="696"/>
      <c r="AS12" s="696"/>
      <c r="AT12" s="696"/>
      <c r="AU12" s="696"/>
      <c r="AV12" s="696"/>
      <c r="AW12" s="696"/>
      <c r="AX12" s="696"/>
      <c r="AY12" s="696"/>
      <c r="AZ12" s="696"/>
      <c r="BA12" s="696"/>
      <c r="BB12" s="696"/>
      <c r="BC12" s="696"/>
      <c r="BD12" s="696"/>
      <c r="BE12" s="696"/>
      <c r="BF12" s="696"/>
      <c r="BG12" s="696"/>
      <c r="BH12" s="696"/>
      <c r="BI12" s="696"/>
      <c r="BJ12" s="696"/>
      <c r="BK12" s="696"/>
      <c r="BL12" s="696"/>
      <c r="BM12" s="696"/>
      <c r="BN12" s="72"/>
    </row>
    <row r="13" spans="1:66" s="201" customFormat="1" ht="15" customHeight="1">
      <c r="A13" s="206"/>
      <c r="B13" s="710"/>
      <c r="C13" s="711"/>
      <c r="D13" s="711"/>
      <c r="E13" s="711"/>
      <c r="F13" s="711"/>
      <c r="G13" s="711"/>
      <c r="H13" s="712"/>
      <c r="I13" s="15" t="s">
        <v>28</v>
      </c>
      <c r="J13" s="12"/>
      <c r="K13" s="12"/>
      <c r="L13" s="12"/>
      <c r="M13" s="12"/>
      <c r="N13" s="12"/>
      <c r="O13" s="12"/>
      <c r="P13" s="12"/>
      <c r="Q13" s="12"/>
      <c r="R13" s="12"/>
      <c r="S13" s="12"/>
      <c r="T13" s="12"/>
      <c r="U13" s="12"/>
      <c r="V13" s="12"/>
      <c r="W13" s="12"/>
      <c r="X13" s="12"/>
      <c r="Y13" s="12"/>
      <c r="Z13" s="12"/>
      <c r="AA13" s="12"/>
      <c r="AB13" s="12"/>
      <c r="AC13" s="12"/>
      <c r="AD13" s="12"/>
      <c r="AE13" s="70"/>
      <c r="AF13" s="684"/>
      <c r="AG13" s="685"/>
      <c r="AH13" s="69"/>
      <c r="AI13" s="595"/>
      <c r="AJ13" s="696"/>
      <c r="AK13" s="696"/>
      <c r="AL13" s="696"/>
      <c r="AM13" s="696"/>
      <c r="AN13" s="696"/>
      <c r="AO13" s="696"/>
      <c r="AP13" s="696"/>
      <c r="AQ13" s="696"/>
      <c r="AR13" s="696"/>
      <c r="AS13" s="696"/>
      <c r="AT13" s="696"/>
      <c r="AU13" s="696"/>
      <c r="AV13" s="696"/>
      <c r="AW13" s="696"/>
      <c r="AX13" s="696"/>
      <c r="AY13" s="696"/>
      <c r="AZ13" s="696"/>
      <c r="BA13" s="696"/>
      <c r="BB13" s="696"/>
      <c r="BC13" s="696"/>
      <c r="BD13" s="696"/>
      <c r="BE13" s="696"/>
      <c r="BF13" s="696"/>
      <c r="BG13" s="696"/>
      <c r="BH13" s="696"/>
      <c r="BI13" s="696"/>
      <c r="BJ13" s="696"/>
      <c r="BK13" s="696"/>
      <c r="BL13" s="696"/>
      <c r="BM13" s="696"/>
      <c r="BN13" s="72"/>
    </row>
    <row r="14" spans="1:66" s="201" customFormat="1" ht="15" customHeight="1">
      <c r="A14" s="206"/>
      <c r="B14" s="710"/>
      <c r="C14" s="711"/>
      <c r="D14" s="711"/>
      <c r="E14" s="711"/>
      <c r="F14" s="711"/>
      <c r="G14" s="711"/>
      <c r="H14" s="712"/>
      <c r="I14" s="15" t="s">
        <v>29</v>
      </c>
      <c r="J14" s="12"/>
      <c r="K14" s="12"/>
      <c r="L14" s="12"/>
      <c r="M14" s="12"/>
      <c r="N14" s="12"/>
      <c r="O14" s="12"/>
      <c r="P14" s="12"/>
      <c r="Q14" s="12"/>
      <c r="R14" s="12"/>
      <c r="S14" s="12"/>
      <c r="T14" s="12"/>
      <c r="U14" s="12"/>
      <c r="V14" s="12"/>
      <c r="W14" s="12"/>
      <c r="X14" s="12"/>
      <c r="Y14" s="12"/>
      <c r="Z14" s="12"/>
      <c r="AA14" s="12"/>
      <c r="AB14" s="12"/>
      <c r="AC14" s="12"/>
      <c r="AD14" s="12"/>
      <c r="AE14" s="70"/>
      <c r="AF14" s="686"/>
      <c r="AG14" s="687"/>
      <c r="AH14" s="69"/>
      <c r="AI14" s="595" t="s">
        <v>66</v>
      </c>
      <c r="AJ14" s="697" t="s">
        <v>1261</v>
      </c>
      <c r="AK14" s="696"/>
      <c r="AL14" s="696"/>
      <c r="AM14" s="696"/>
      <c r="AN14" s="696"/>
      <c r="AO14" s="696"/>
      <c r="AP14" s="696"/>
      <c r="AQ14" s="696"/>
      <c r="AR14" s="696"/>
      <c r="AS14" s="696"/>
      <c r="AT14" s="696"/>
      <c r="AU14" s="696"/>
      <c r="AV14" s="696"/>
      <c r="AW14" s="696"/>
      <c r="AX14" s="696"/>
      <c r="AY14" s="696"/>
      <c r="AZ14" s="696"/>
      <c r="BA14" s="696"/>
      <c r="BB14" s="696"/>
      <c r="BC14" s="696"/>
      <c r="BD14" s="696"/>
      <c r="BE14" s="696"/>
      <c r="BF14" s="696"/>
      <c r="BG14" s="696"/>
      <c r="BH14" s="696"/>
      <c r="BI14" s="696"/>
      <c r="BJ14" s="696"/>
      <c r="BK14" s="696"/>
      <c r="BL14" s="696"/>
      <c r="BM14" s="696"/>
      <c r="BN14" s="72"/>
    </row>
    <row r="15" spans="1:66" s="201" customFormat="1" ht="15" customHeight="1">
      <c r="A15" s="206"/>
      <c r="B15" s="673" t="s">
        <v>30</v>
      </c>
      <c r="C15" s="674"/>
      <c r="D15" s="674"/>
      <c r="E15" s="674"/>
      <c r="F15" s="674"/>
      <c r="G15" s="674"/>
      <c r="H15" s="675"/>
      <c r="I15" s="26" t="s">
        <v>31</v>
      </c>
      <c r="J15" s="8"/>
      <c r="K15" s="8"/>
      <c r="L15" s="8"/>
      <c r="M15" s="8"/>
      <c r="N15" s="8"/>
      <c r="O15" s="8"/>
      <c r="P15" s="8"/>
      <c r="Q15" s="8"/>
      <c r="R15" s="8"/>
      <c r="S15" s="8"/>
      <c r="T15" s="8"/>
      <c r="U15" s="8"/>
      <c r="V15" s="8"/>
      <c r="W15" s="8"/>
      <c r="X15" s="8"/>
      <c r="Y15" s="8"/>
      <c r="Z15" s="8"/>
      <c r="AA15" s="8"/>
      <c r="AB15" s="8"/>
      <c r="AC15" s="8"/>
      <c r="AD15" s="8"/>
      <c r="AE15" s="8"/>
      <c r="AF15" s="686"/>
      <c r="AG15" s="687"/>
      <c r="AH15" s="69"/>
      <c r="AI15" s="595"/>
      <c r="AJ15" s="696"/>
      <c r="AK15" s="696"/>
      <c r="AL15" s="696"/>
      <c r="AM15" s="696"/>
      <c r="AN15" s="696"/>
      <c r="AO15" s="696"/>
      <c r="AP15" s="696"/>
      <c r="AQ15" s="696"/>
      <c r="AR15" s="696"/>
      <c r="AS15" s="696"/>
      <c r="AT15" s="696"/>
      <c r="AU15" s="696"/>
      <c r="AV15" s="696"/>
      <c r="AW15" s="696"/>
      <c r="AX15" s="696"/>
      <c r="AY15" s="696"/>
      <c r="AZ15" s="696"/>
      <c r="BA15" s="696"/>
      <c r="BB15" s="696"/>
      <c r="BC15" s="696"/>
      <c r="BD15" s="696"/>
      <c r="BE15" s="696"/>
      <c r="BF15" s="696"/>
      <c r="BG15" s="696"/>
      <c r="BH15" s="696"/>
      <c r="BI15" s="696"/>
      <c r="BJ15" s="696"/>
      <c r="BK15" s="696"/>
      <c r="BL15" s="696"/>
      <c r="BM15" s="696"/>
      <c r="BN15" s="72"/>
    </row>
    <row r="16" spans="1:66" s="201" customFormat="1" ht="15" customHeight="1">
      <c r="A16" s="206"/>
      <c r="B16" s="679"/>
      <c r="C16" s="680"/>
      <c r="D16" s="680"/>
      <c r="E16" s="680"/>
      <c r="F16" s="680"/>
      <c r="G16" s="680"/>
      <c r="H16" s="681"/>
      <c r="I16" s="16" t="s">
        <v>32</v>
      </c>
      <c r="J16" s="14"/>
      <c r="K16" s="14"/>
      <c r="L16" s="14"/>
      <c r="M16" s="14"/>
      <c r="N16" s="14"/>
      <c r="O16" s="14"/>
      <c r="P16" s="14"/>
      <c r="Q16" s="14"/>
      <c r="R16" s="14"/>
      <c r="S16" s="14"/>
      <c r="T16" s="14"/>
      <c r="U16" s="14"/>
      <c r="V16" s="14"/>
      <c r="W16" s="14"/>
      <c r="X16" s="14"/>
      <c r="Y16" s="14"/>
      <c r="Z16" s="14"/>
      <c r="AA16" s="14"/>
      <c r="AB16" s="14"/>
      <c r="AC16" s="14"/>
      <c r="AD16" s="14"/>
      <c r="AE16" s="14"/>
      <c r="AF16" s="686"/>
      <c r="AG16" s="687"/>
      <c r="AH16" s="69"/>
      <c r="AI16" s="22" t="s">
        <v>67</v>
      </c>
      <c r="AJ16" s="694" t="s">
        <v>1074</v>
      </c>
      <c r="AK16" s="694"/>
      <c r="AL16" s="694"/>
      <c r="AM16" s="694"/>
      <c r="AN16" s="694"/>
      <c r="AO16" s="694"/>
      <c r="AP16" s="694"/>
      <c r="AQ16" s="694"/>
      <c r="AR16" s="694"/>
      <c r="AS16" s="694"/>
      <c r="AT16" s="694"/>
      <c r="AU16" s="694"/>
      <c r="AV16" s="694"/>
      <c r="AW16" s="694"/>
      <c r="AX16" s="694"/>
      <c r="AY16" s="694"/>
      <c r="AZ16" s="694"/>
      <c r="BA16" s="694"/>
      <c r="BB16" s="694"/>
      <c r="BC16" s="694"/>
      <c r="BD16" s="694"/>
      <c r="BE16" s="694"/>
      <c r="BF16" s="694"/>
      <c r="BG16" s="694"/>
      <c r="BH16" s="694"/>
      <c r="BI16" s="694"/>
      <c r="BJ16" s="694"/>
      <c r="BK16" s="694"/>
      <c r="BL16" s="694"/>
      <c r="BM16" s="694"/>
      <c r="BN16" s="72"/>
    </row>
    <row r="17" spans="1:66" s="201" customFormat="1" ht="15" customHeight="1">
      <c r="A17" s="206"/>
      <c r="B17" s="673" t="s">
        <v>33</v>
      </c>
      <c r="C17" s="674"/>
      <c r="D17" s="674"/>
      <c r="E17" s="674"/>
      <c r="F17" s="674"/>
      <c r="G17" s="674"/>
      <c r="H17" s="675"/>
      <c r="I17" s="26" t="s">
        <v>34</v>
      </c>
      <c r="J17" s="8"/>
      <c r="K17" s="8"/>
      <c r="L17" s="8"/>
      <c r="M17" s="8"/>
      <c r="N17" s="8"/>
      <c r="O17" s="8"/>
      <c r="P17" s="8"/>
      <c r="Q17" s="8"/>
      <c r="R17" s="8"/>
      <c r="S17" s="8"/>
      <c r="T17" s="8"/>
      <c r="U17" s="8"/>
      <c r="V17" s="8"/>
      <c r="W17" s="8"/>
      <c r="X17" s="8"/>
      <c r="Y17" s="8"/>
      <c r="Z17" s="8"/>
      <c r="AA17" s="8"/>
      <c r="AB17" s="8"/>
      <c r="AC17" s="8"/>
      <c r="AD17" s="8"/>
      <c r="AE17" s="8"/>
      <c r="AF17" s="686"/>
      <c r="AG17" s="687"/>
      <c r="AH17" s="69"/>
      <c r="AI17" s="22"/>
      <c r="AJ17" s="694"/>
      <c r="AK17" s="694"/>
      <c r="AL17" s="694"/>
      <c r="AM17" s="694"/>
      <c r="AN17" s="694"/>
      <c r="AO17" s="694"/>
      <c r="AP17" s="694"/>
      <c r="AQ17" s="694"/>
      <c r="AR17" s="694"/>
      <c r="AS17" s="694"/>
      <c r="AT17" s="694"/>
      <c r="AU17" s="694"/>
      <c r="AV17" s="694"/>
      <c r="AW17" s="694"/>
      <c r="AX17" s="694"/>
      <c r="AY17" s="694"/>
      <c r="AZ17" s="694"/>
      <c r="BA17" s="694"/>
      <c r="BB17" s="694"/>
      <c r="BC17" s="694"/>
      <c r="BD17" s="694"/>
      <c r="BE17" s="694"/>
      <c r="BF17" s="694"/>
      <c r="BG17" s="694"/>
      <c r="BH17" s="694"/>
      <c r="BI17" s="694"/>
      <c r="BJ17" s="694"/>
      <c r="BK17" s="694"/>
      <c r="BL17" s="694"/>
      <c r="BM17" s="694"/>
      <c r="BN17" s="72"/>
    </row>
    <row r="18" spans="1:66" s="201" customFormat="1" ht="15" customHeight="1">
      <c r="A18" s="206"/>
      <c r="B18" s="679"/>
      <c r="C18" s="680"/>
      <c r="D18" s="680"/>
      <c r="E18" s="680"/>
      <c r="F18" s="680"/>
      <c r="G18" s="680"/>
      <c r="H18" s="681"/>
      <c r="I18" s="16" t="s">
        <v>35</v>
      </c>
      <c r="J18" s="14"/>
      <c r="K18" s="14"/>
      <c r="L18" s="14"/>
      <c r="M18" s="14"/>
      <c r="N18" s="14"/>
      <c r="O18" s="14"/>
      <c r="P18" s="14"/>
      <c r="Q18" s="14"/>
      <c r="R18" s="14"/>
      <c r="S18" s="14"/>
      <c r="T18" s="14"/>
      <c r="U18" s="14"/>
      <c r="V18" s="14"/>
      <c r="W18" s="14"/>
      <c r="X18" s="14"/>
      <c r="Y18" s="14"/>
      <c r="Z18" s="14"/>
      <c r="AA18" s="14"/>
      <c r="AB18" s="14"/>
      <c r="AC18" s="14"/>
      <c r="AD18" s="14"/>
      <c r="AE18" s="14"/>
      <c r="AF18" s="688"/>
      <c r="AG18" s="689"/>
      <c r="AH18" s="69"/>
      <c r="AI18" s="22"/>
      <c r="AJ18" s="22" t="s">
        <v>68</v>
      </c>
      <c r="AK18" s="694" t="s">
        <v>1075</v>
      </c>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4"/>
      <c r="BK18" s="694"/>
      <c r="BL18" s="694"/>
      <c r="BM18" s="694"/>
      <c r="BN18" s="72"/>
    </row>
    <row r="19" spans="1:66" s="218" customFormat="1" ht="12" customHeight="1">
      <c r="A19" s="199"/>
      <c r="B19" s="162"/>
      <c r="C19" s="215"/>
      <c r="D19" s="162"/>
      <c r="E19" s="162"/>
      <c r="F19" s="162"/>
      <c r="G19" s="162"/>
      <c r="H19" s="162"/>
      <c r="I19" s="29"/>
      <c r="J19" s="29"/>
      <c r="K19" s="29"/>
      <c r="L19" s="29"/>
      <c r="M19" s="29"/>
      <c r="N19" s="29"/>
      <c r="O19" s="29"/>
      <c r="P19" s="29"/>
      <c r="Q19" s="29"/>
      <c r="R19" s="29"/>
      <c r="S19" s="29"/>
      <c r="T19" s="29"/>
      <c r="U19" s="29"/>
      <c r="V19" s="29"/>
      <c r="W19" s="29"/>
      <c r="X19" s="29"/>
      <c r="Y19" s="169"/>
      <c r="Z19" s="29"/>
      <c r="AA19" s="29"/>
      <c r="AB19" s="29"/>
      <c r="AC19" s="29"/>
      <c r="AD19" s="29"/>
      <c r="AE19" s="97"/>
      <c r="AF19" s="202"/>
      <c r="AG19" s="97"/>
      <c r="AH19" s="216"/>
      <c r="AI19" s="22"/>
      <c r="AJ19" s="22"/>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217"/>
    </row>
    <row r="20" spans="1:66" s="201" customFormat="1" ht="15" customHeight="1">
      <c r="A20" s="206"/>
      <c r="B20" s="704" t="s">
        <v>36</v>
      </c>
      <c r="C20" s="705"/>
      <c r="D20" s="705"/>
      <c r="E20" s="705"/>
      <c r="F20" s="705"/>
      <c r="G20" s="705"/>
      <c r="H20" s="706"/>
      <c r="I20" s="704" t="s">
        <v>37</v>
      </c>
      <c r="J20" s="705"/>
      <c r="K20" s="705"/>
      <c r="L20" s="705"/>
      <c r="M20" s="705"/>
      <c r="N20" s="705"/>
      <c r="O20" s="705"/>
      <c r="P20" s="705"/>
      <c r="Q20" s="705"/>
      <c r="R20" s="705"/>
      <c r="S20" s="705"/>
      <c r="T20" s="705"/>
      <c r="U20" s="705"/>
      <c r="V20" s="705"/>
      <c r="W20" s="705"/>
      <c r="X20" s="705"/>
      <c r="Y20" s="705"/>
      <c r="Z20" s="705"/>
      <c r="AA20" s="705"/>
      <c r="AB20" s="705"/>
      <c r="AC20" s="705"/>
      <c r="AD20" s="705"/>
      <c r="AE20" s="213"/>
      <c r="AH20" s="69"/>
      <c r="AI20" s="22"/>
      <c r="AJ20" s="22" t="s">
        <v>69</v>
      </c>
      <c r="AK20" s="694" t="s">
        <v>70</v>
      </c>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72"/>
    </row>
    <row r="21" spans="1:66" s="201" customFormat="1" ht="15" customHeight="1">
      <c r="A21" s="206"/>
      <c r="B21" s="710"/>
      <c r="C21" s="711"/>
      <c r="D21" s="711"/>
      <c r="E21" s="711"/>
      <c r="F21" s="711"/>
      <c r="G21" s="711"/>
      <c r="H21" s="712"/>
      <c r="I21" s="15" t="s">
        <v>38</v>
      </c>
      <c r="J21" s="12"/>
      <c r="K21" s="12"/>
      <c r="L21" s="12"/>
      <c r="M21" s="12"/>
      <c r="N21" s="744"/>
      <c r="O21" s="744"/>
      <c r="P21" s="744"/>
      <c r="Q21" s="744"/>
      <c r="R21" s="744"/>
      <c r="S21" s="744"/>
      <c r="T21" s="744"/>
      <c r="U21" s="744"/>
      <c r="V21" s="744"/>
      <c r="W21" s="744"/>
      <c r="X21" s="744"/>
      <c r="Y21" s="744"/>
      <c r="Z21" s="744"/>
      <c r="AA21" s="744"/>
      <c r="AB21" s="744"/>
      <c r="AC21" s="744"/>
      <c r="AD21" s="744"/>
      <c r="AE21" s="13" t="s">
        <v>11</v>
      </c>
      <c r="AF21" s="698"/>
      <c r="AG21" s="699"/>
      <c r="AH21" s="69"/>
      <c r="AI21" s="22"/>
      <c r="AJ21" s="22"/>
      <c r="AK21" s="694"/>
      <c r="AL21" s="694"/>
      <c r="AM21" s="694"/>
      <c r="AN21" s="694"/>
      <c r="AO21" s="694"/>
      <c r="AP21" s="694"/>
      <c r="AQ21" s="694"/>
      <c r="AR21" s="694"/>
      <c r="AS21" s="694"/>
      <c r="AT21" s="694"/>
      <c r="AU21" s="694"/>
      <c r="AV21" s="694"/>
      <c r="AW21" s="694"/>
      <c r="AX21" s="694"/>
      <c r="AY21" s="694"/>
      <c r="AZ21" s="694"/>
      <c r="BA21" s="694"/>
      <c r="BB21" s="694"/>
      <c r="BC21" s="694"/>
      <c r="BD21" s="694"/>
      <c r="BE21" s="694"/>
      <c r="BF21" s="694"/>
      <c r="BG21" s="694"/>
      <c r="BH21" s="694"/>
      <c r="BI21" s="694"/>
      <c r="BJ21" s="694"/>
      <c r="BK21" s="694"/>
      <c r="BL21" s="694"/>
      <c r="BM21" s="694"/>
      <c r="BN21" s="72"/>
    </row>
    <row r="22" spans="1:66" s="201" customFormat="1" ht="15" customHeight="1">
      <c r="A22" s="206"/>
      <c r="B22" s="707"/>
      <c r="C22" s="708"/>
      <c r="D22" s="708"/>
      <c r="E22" s="708"/>
      <c r="F22" s="708"/>
      <c r="G22" s="708"/>
      <c r="H22" s="709"/>
      <c r="I22" s="16"/>
      <c r="J22" s="14"/>
      <c r="K22" s="14"/>
      <c r="L22" s="14"/>
      <c r="M22" s="14"/>
      <c r="N22" s="682"/>
      <c r="O22" s="682"/>
      <c r="P22" s="682"/>
      <c r="Q22" s="682"/>
      <c r="R22" s="682"/>
      <c r="S22" s="682"/>
      <c r="T22" s="682"/>
      <c r="U22" s="682"/>
      <c r="V22" s="682"/>
      <c r="W22" s="682"/>
      <c r="X22" s="682"/>
      <c r="Y22" s="682"/>
      <c r="Z22" s="682"/>
      <c r="AA22" s="682"/>
      <c r="AB22" s="682"/>
      <c r="AC22" s="682"/>
      <c r="AD22" s="682"/>
      <c r="AE22" s="17"/>
      <c r="AF22" s="700"/>
      <c r="AG22" s="701"/>
      <c r="AH22" s="69"/>
      <c r="AI22" s="22"/>
      <c r="AJ22" s="22" t="s">
        <v>71</v>
      </c>
      <c r="AK22" s="694" t="s">
        <v>1076</v>
      </c>
      <c r="AL22" s="694"/>
      <c r="AM22" s="694"/>
      <c r="AN22" s="694"/>
      <c r="AO22" s="694"/>
      <c r="AP22" s="694"/>
      <c r="AQ22" s="694"/>
      <c r="AR22" s="694"/>
      <c r="AS22" s="694"/>
      <c r="AT22" s="694"/>
      <c r="AU22" s="694"/>
      <c r="AV22" s="694"/>
      <c r="AW22" s="694"/>
      <c r="AX22" s="694"/>
      <c r="AY22" s="694"/>
      <c r="AZ22" s="694"/>
      <c r="BA22" s="694"/>
      <c r="BB22" s="694"/>
      <c r="BC22" s="694"/>
      <c r="BD22" s="694"/>
      <c r="BE22" s="694"/>
      <c r="BF22" s="694"/>
      <c r="BG22" s="694"/>
      <c r="BH22" s="694"/>
      <c r="BI22" s="694"/>
      <c r="BJ22" s="694"/>
      <c r="BK22" s="694"/>
      <c r="BL22" s="694"/>
      <c r="BM22" s="694"/>
      <c r="BN22" s="72"/>
    </row>
    <row r="23" spans="1:66" s="201" customFormat="1" ht="15" customHeight="1">
      <c r="A23" s="206"/>
      <c r="B23" s="722" t="s">
        <v>1290</v>
      </c>
      <c r="C23" s="723"/>
      <c r="D23" s="723"/>
      <c r="E23" s="723"/>
      <c r="F23" s="723"/>
      <c r="G23" s="723"/>
      <c r="H23" s="724"/>
      <c r="I23" s="725" t="s">
        <v>39</v>
      </c>
      <c r="J23" s="726"/>
      <c r="K23" s="726"/>
      <c r="L23" s="726"/>
      <c r="M23" s="726"/>
      <c r="N23" s="726"/>
      <c r="O23" s="726"/>
      <c r="P23" s="726"/>
      <c r="Q23" s="726"/>
      <c r="R23" s="726"/>
      <c r="S23" s="726"/>
      <c r="T23" s="726"/>
      <c r="U23" s="726"/>
      <c r="V23" s="726"/>
      <c r="W23" s="726"/>
      <c r="X23" s="726"/>
      <c r="Y23" s="726"/>
      <c r="Z23" s="726"/>
      <c r="AA23" s="726"/>
      <c r="AB23" s="726"/>
      <c r="AC23" s="726"/>
      <c r="AD23" s="726"/>
      <c r="AE23" s="219"/>
      <c r="AH23" s="69"/>
      <c r="AI23" s="22"/>
      <c r="AJ23" s="22"/>
      <c r="AK23" s="694"/>
      <c r="AL23" s="694"/>
      <c r="AM23" s="694"/>
      <c r="AN23" s="694"/>
      <c r="AO23" s="694"/>
      <c r="AP23" s="694"/>
      <c r="AQ23" s="694"/>
      <c r="AR23" s="694"/>
      <c r="AS23" s="694"/>
      <c r="AT23" s="694"/>
      <c r="AU23" s="694"/>
      <c r="AV23" s="694"/>
      <c r="AW23" s="694"/>
      <c r="AX23" s="694"/>
      <c r="AY23" s="694"/>
      <c r="AZ23" s="694"/>
      <c r="BA23" s="694"/>
      <c r="BB23" s="694"/>
      <c r="BC23" s="694"/>
      <c r="BD23" s="694"/>
      <c r="BE23" s="694"/>
      <c r="BF23" s="694"/>
      <c r="BG23" s="694"/>
      <c r="BH23" s="694"/>
      <c r="BI23" s="694"/>
      <c r="BJ23" s="694"/>
      <c r="BK23" s="694"/>
      <c r="BL23" s="694"/>
      <c r="BM23" s="694"/>
      <c r="BN23" s="72"/>
    </row>
    <row r="24" spans="1:66" s="201" customFormat="1" ht="15" customHeight="1">
      <c r="A24" s="206"/>
      <c r="B24" s="725"/>
      <c r="C24" s="726"/>
      <c r="D24" s="726"/>
      <c r="E24" s="726"/>
      <c r="F24" s="726"/>
      <c r="G24" s="726"/>
      <c r="H24" s="727"/>
      <c r="I24" s="725" t="s">
        <v>40</v>
      </c>
      <c r="J24" s="726"/>
      <c r="K24" s="726"/>
      <c r="L24" s="726"/>
      <c r="M24" s="726"/>
      <c r="N24" s="726"/>
      <c r="O24" s="726"/>
      <c r="P24" s="726"/>
      <c r="Q24" s="726"/>
      <c r="R24" s="726"/>
      <c r="S24" s="726"/>
      <c r="T24" s="726"/>
      <c r="U24" s="726"/>
      <c r="V24" s="726"/>
      <c r="W24" s="726"/>
      <c r="X24" s="726"/>
      <c r="Y24" s="726"/>
      <c r="Z24" s="726"/>
      <c r="AA24" s="726"/>
      <c r="AB24" s="726"/>
      <c r="AC24" s="726"/>
      <c r="AD24" s="726"/>
      <c r="AE24" s="219"/>
      <c r="AF24" s="70"/>
      <c r="AG24" s="70"/>
      <c r="AH24" s="69"/>
      <c r="AI24" s="22"/>
      <c r="AJ24" s="22"/>
      <c r="AK24" s="694"/>
      <c r="AL24" s="694"/>
      <c r="AM24" s="694"/>
      <c r="AN24" s="694"/>
      <c r="AO24" s="694"/>
      <c r="AP24" s="694"/>
      <c r="AQ24" s="694"/>
      <c r="AR24" s="694"/>
      <c r="AS24" s="694"/>
      <c r="AT24" s="694"/>
      <c r="AU24" s="694"/>
      <c r="AV24" s="694"/>
      <c r="AW24" s="694"/>
      <c r="AX24" s="694"/>
      <c r="AY24" s="694"/>
      <c r="AZ24" s="694"/>
      <c r="BA24" s="694"/>
      <c r="BB24" s="694"/>
      <c r="BC24" s="694"/>
      <c r="BD24" s="694"/>
      <c r="BE24" s="694"/>
      <c r="BF24" s="694"/>
      <c r="BG24" s="694"/>
      <c r="BH24" s="694"/>
      <c r="BI24" s="694"/>
      <c r="BJ24" s="694"/>
      <c r="BK24" s="694"/>
      <c r="BL24" s="694"/>
      <c r="BM24" s="694"/>
      <c r="BN24" s="72"/>
    </row>
    <row r="25" spans="1:66" s="201" customFormat="1" ht="15" customHeight="1">
      <c r="A25" s="206"/>
      <c r="B25" s="725"/>
      <c r="C25" s="726"/>
      <c r="D25" s="726"/>
      <c r="E25" s="726"/>
      <c r="F25" s="726"/>
      <c r="G25" s="726"/>
      <c r="H25" s="727"/>
      <c r="I25" s="109" t="s">
        <v>41</v>
      </c>
      <c r="J25" s="110"/>
      <c r="K25" s="110"/>
      <c r="L25" s="110"/>
      <c r="M25" s="110"/>
      <c r="N25" s="731"/>
      <c r="O25" s="731"/>
      <c r="P25" s="731"/>
      <c r="Q25" s="731"/>
      <c r="R25" s="731"/>
      <c r="S25" s="731"/>
      <c r="T25" s="731"/>
      <c r="U25" s="731"/>
      <c r="V25" s="731"/>
      <c r="W25" s="731"/>
      <c r="X25" s="731"/>
      <c r="Y25" s="731"/>
      <c r="Z25" s="731"/>
      <c r="AA25" s="731"/>
      <c r="AB25" s="731"/>
      <c r="AC25" s="731"/>
      <c r="AD25" s="731"/>
      <c r="AE25" s="111" t="s">
        <v>11</v>
      </c>
      <c r="AF25" s="690"/>
      <c r="AG25" s="691"/>
      <c r="AH25" s="69"/>
      <c r="AI25" s="22" t="s">
        <v>72</v>
      </c>
      <c r="AJ25" s="694" t="s">
        <v>1077</v>
      </c>
      <c r="AK25" s="694"/>
      <c r="AL25" s="694"/>
      <c r="AM25" s="694"/>
      <c r="AN25" s="694"/>
      <c r="AO25" s="694"/>
      <c r="AP25" s="694"/>
      <c r="AQ25" s="694"/>
      <c r="AR25" s="694"/>
      <c r="AS25" s="694"/>
      <c r="AT25" s="694"/>
      <c r="AU25" s="694"/>
      <c r="AV25" s="694"/>
      <c r="AW25" s="694"/>
      <c r="AX25" s="694"/>
      <c r="AY25" s="694"/>
      <c r="AZ25" s="694"/>
      <c r="BA25" s="694"/>
      <c r="BB25" s="694"/>
      <c r="BC25" s="694"/>
      <c r="BD25" s="694"/>
      <c r="BE25" s="694"/>
      <c r="BF25" s="694"/>
      <c r="BG25" s="694"/>
      <c r="BH25" s="694"/>
      <c r="BI25" s="694"/>
      <c r="BJ25" s="694"/>
      <c r="BK25" s="694"/>
      <c r="BL25" s="694"/>
      <c r="BM25" s="694"/>
      <c r="BN25" s="72"/>
    </row>
    <row r="26" spans="1:66" s="201" customFormat="1" ht="15" customHeight="1">
      <c r="A26" s="206"/>
      <c r="B26" s="728"/>
      <c r="C26" s="729"/>
      <c r="D26" s="729"/>
      <c r="E26" s="729"/>
      <c r="F26" s="729"/>
      <c r="G26" s="729"/>
      <c r="H26" s="730"/>
      <c r="I26" s="112"/>
      <c r="J26" s="113"/>
      <c r="K26" s="113"/>
      <c r="L26" s="113"/>
      <c r="M26" s="113"/>
      <c r="N26" s="732"/>
      <c r="O26" s="732"/>
      <c r="P26" s="732"/>
      <c r="Q26" s="732"/>
      <c r="R26" s="732"/>
      <c r="S26" s="732"/>
      <c r="T26" s="732"/>
      <c r="U26" s="732"/>
      <c r="V26" s="732"/>
      <c r="W26" s="732"/>
      <c r="X26" s="732"/>
      <c r="Y26" s="732"/>
      <c r="Z26" s="732"/>
      <c r="AA26" s="732"/>
      <c r="AB26" s="732"/>
      <c r="AC26" s="732"/>
      <c r="AD26" s="732"/>
      <c r="AE26" s="114"/>
      <c r="AF26" s="692"/>
      <c r="AG26" s="693"/>
      <c r="AH26" s="69"/>
      <c r="AI26" s="22"/>
      <c r="AJ26" s="694"/>
      <c r="AK26" s="694"/>
      <c r="AL26" s="694"/>
      <c r="AM26" s="694"/>
      <c r="AN26" s="694"/>
      <c r="AO26" s="694"/>
      <c r="AP26" s="694"/>
      <c r="AQ26" s="694"/>
      <c r="AR26" s="694"/>
      <c r="AS26" s="694"/>
      <c r="AT26" s="694"/>
      <c r="AU26" s="694"/>
      <c r="AV26" s="694"/>
      <c r="AW26" s="694"/>
      <c r="AX26" s="694"/>
      <c r="AY26" s="694"/>
      <c r="AZ26" s="694"/>
      <c r="BA26" s="694"/>
      <c r="BB26" s="694"/>
      <c r="BC26" s="694"/>
      <c r="BD26" s="694"/>
      <c r="BE26" s="694"/>
      <c r="BF26" s="694"/>
      <c r="BG26" s="694"/>
      <c r="BH26" s="694"/>
      <c r="BI26" s="694"/>
      <c r="BJ26" s="694"/>
      <c r="BK26" s="694"/>
      <c r="BL26" s="694"/>
      <c r="BM26" s="694"/>
      <c r="BN26" s="72"/>
    </row>
    <row r="27" spans="1:66" s="201" customFormat="1" ht="15" customHeight="1">
      <c r="A27" s="206"/>
      <c r="B27" s="704" t="s">
        <v>42</v>
      </c>
      <c r="C27" s="705"/>
      <c r="D27" s="705"/>
      <c r="E27" s="705"/>
      <c r="F27" s="705"/>
      <c r="G27" s="705"/>
      <c r="H27" s="705"/>
      <c r="I27" s="733" t="s">
        <v>1057</v>
      </c>
      <c r="J27" s="734"/>
      <c r="K27" s="734"/>
      <c r="L27" s="735"/>
      <c r="M27" s="34" t="s">
        <v>43</v>
      </c>
      <c r="N27" s="34"/>
      <c r="O27" s="8"/>
      <c r="P27" s="8"/>
      <c r="Q27" s="8"/>
      <c r="R27" s="8"/>
      <c r="S27" s="8"/>
      <c r="T27" s="8"/>
      <c r="U27" s="8"/>
      <c r="V27" s="8"/>
      <c r="W27" s="8"/>
      <c r="X27" s="8"/>
      <c r="Y27" s="8"/>
      <c r="Z27" s="8"/>
      <c r="AA27" s="8"/>
      <c r="AB27" s="8"/>
      <c r="AC27" s="8"/>
      <c r="AD27" s="8"/>
      <c r="AE27" s="213"/>
      <c r="AF27" s="70"/>
      <c r="AG27" s="70"/>
      <c r="AH27" s="69"/>
      <c r="AI27" s="22"/>
      <c r="AJ27" s="694"/>
      <c r="AK27" s="694"/>
      <c r="AL27" s="694"/>
      <c r="AM27" s="694"/>
      <c r="AN27" s="694"/>
      <c r="AO27" s="694"/>
      <c r="AP27" s="694"/>
      <c r="AQ27" s="694"/>
      <c r="AR27" s="694"/>
      <c r="AS27" s="694"/>
      <c r="AT27" s="694"/>
      <c r="AU27" s="694"/>
      <c r="AV27" s="694"/>
      <c r="AW27" s="694"/>
      <c r="AX27" s="694"/>
      <c r="AY27" s="694"/>
      <c r="AZ27" s="694"/>
      <c r="BA27" s="694"/>
      <c r="BB27" s="694"/>
      <c r="BC27" s="694"/>
      <c r="BD27" s="694"/>
      <c r="BE27" s="694"/>
      <c r="BF27" s="694"/>
      <c r="BG27" s="694"/>
      <c r="BH27" s="694"/>
      <c r="BI27" s="694"/>
      <c r="BJ27" s="694"/>
      <c r="BK27" s="694"/>
      <c r="BL27" s="694"/>
      <c r="BM27" s="694"/>
      <c r="BN27" s="72"/>
    </row>
    <row r="28" spans="1:66" s="201" customFormat="1" ht="15" customHeight="1">
      <c r="A28" s="206"/>
      <c r="B28" s="710"/>
      <c r="C28" s="711"/>
      <c r="D28" s="711"/>
      <c r="E28" s="711"/>
      <c r="F28" s="711"/>
      <c r="G28" s="711"/>
      <c r="H28" s="711"/>
      <c r="I28" s="736"/>
      <c r="J28" s="737"/>
      <c r="K28" s="737"/>
      <c r="L28" s="738"/>
      <c r="M28" s="35" t="s">
        <v>44</v>
      </c>
      <c r="N28" s="35"/>
      <c r="O28" s="12"/>
      <c r="P28" s="12"/>
      <c r="Q28" s="12"/>
      <c r="R28" s="12"/>
      <c r="S28" s="12"/>
      <c r="T28" s="12"/>
      <c r="U28" s="12"/>
      <c r="V28" s="12"/>
      <c r="W28" s="12"/>
      <c r="X28" s="12"/>
      <c r="Y28" s="12"/>
      <c r="Z28" s="12"/>
      <c r="AA28" s="12"/>
      <c r="AB28" s="12"/>
      <c r="AC28" s="12"/>
      <c r="AD28" s="12"/>
      <c r="AE28" s="214"/>
      <c r="AF28" s="70"/>
      <c r="AG28" s="70"/>
      <c r="AH28" s="69"/>
      <c r="AI28" s="22" t="s">
        <v>73</v>
      </c>
      <c r="AJ28" s="694" t="s">
        <v>1078</v>
      </c>
      <c r="AK28" s="694"/>
      <c r="AL28" s="694"/>
      <c r="AM28" s="694"/>
      <c r="AN28" s="694"/>
      <c r="AO28" s="694"/>
      <c r="AP28" s="694"/>
      <c r="AQ28" s="694"/>
      <c r="AR28" s="694"/>
      <c r="AS28" s="694"/>
      <c r="AT28" s="694"/>
      <c r="AU28" s="694"/>
      <c r="AV28" s="694"/>
      <c r="AW28" s="694"/>
      <c r="AX28" s="694"/>
      <c r="AY28" s="694"/>
      <c r="AZ28" s="694"/>
      <c r="BA28" s="694"/>
      <c r="BB28" s="694"/>
      <c r="BC28" s="694"/>
      <c r="BD28" s="694"/>
      <c r="BE28" s="694"/>
      <c r="BF28" s="694"/>
      <c r="BG28" s="694"/>
      <c r="BH28" s="694"/>
      <c r="BI28" s="694"/>
      <c r="BJ28" s="694"/>
      <c r="BK28" s="694"/>
      <c r="BL28" s="694"/>
      <c r="BM28" s="694"/>
      <c r="BN28" s="72"/>
    </row>
    <row r="29" spans="1:66" s="201" customFormat="1" ht="15" customHeight="1">
      <c r="A29" s="206"/>
      <c r="B29" s="710"/>
      <c r="C29" s="711"/>
      <c r="D29" s="711"/>
      <c r="E29" s="711"/>
      <c r="F29" s="711"/>
      <c r="G29" s="711"/>
      <c r="H29" s="711"/>
      <c r="I29" s="736"/>
      <c r="J29" s="737"/>
      <c r="K29" s="737"/>
      <c r="L29" s="738"/>
      <c r="M29" s="35" t="s">
        <v>45</v>
      </c>
      <c r="N29" s="35"/>
      <c r="O29" s="12"/>
      <c r="P29" s="12"/>
      <c r="Q29" s="12"/>
      <c r="R29" s="12"/>
      <c r="S29" s="12"/>
      <c r="T29" s="12"/>
      <c r="U29" s="12"/>
      <c r="V29" s="12"/>
      <c r="W29" s="12"/>
      <c r="X29" s="12"/>
      <c r="Y29" s="12"/>
      <c r="Z29" s="12"/>
      <c r="AA29" s="12"/>
      <c r="AB29" s="12"/>
      <c r="AC29" s="12"/>
      <c r="AD29" s="12"/>
      <c r="AE29" s="214"/>
      <c r="AF29" s="690"/>
      <c r="AG29" s="691"/>
      <c r="AH29" s="69"/>
      <c r="AI29" s="22"/>
      <c r="AJ29" s="694"/>
      <c r="AK29" s="694"/>
      <c r="AL29" s="694"/>
      <c r="AM29" s="694"/>
      <c r="AN29" s="694"/>
      <c r="AO29" s="694"/>
      <c r="AP29" s="694"/>
      <c r="AQ29" s="694"/>
      <c r="AR29" s="694"/>
      <c r="AS29" s="694"/>
      <c r="AT29" s="694"/>
      <c r="AU29" s="694"/>
      <c r="AV29" s="694"/>
      <c r="AW29" s="694"/>
      <c r="AX29" s="694"/>
      <c r="AY29" s="694"/>
      <c r="AZ29" s="694"/>
      <c r="BA29" s="694"/>
      <c r="BB29" s="694"/>
      <c r="BC29" s="694"/>
      <c r="BD29" s="694"/>
      <c r="BE29" s="694"/>
      <c r="BF29" s="694"/>
      <c r="BG29" s="694"/>
      <c r="BH29" s="694"/>
      <c r="BI29" s="694"/>
      <c r="BJ29" s="694"/>
      <c r="BK29" s="694"/>
      <c r="BL29" s="694"/>
      <c r="BM29" s="694"/>
      <c r="BN29" s="72"/>
    </row>
    <row r="30" spans="1:66" s="201" customFormat="1" ht="15" customHeight="1">
      <c r="A30" s="206"/>
      <c r="B30" s="710"/>
      <c r="C30" s="711"/>
      <c r="D30" s="711"/>
      <c r="E30" s="711"/>
      <c r="F30" s="711"/>
      <c r="G30" s="711"/>
      <c r="H30" s="711"/>
      <c r="I30" s="739"/>
      <c r="J30" s="740"/>
      <c r="K30" s="740"/>
      <c r="L30" s="741"/>
      <c r="M30" s="36" t="s">
        <v>46</v>
      </c>
      <c r="N30" s="36"/>
      <c r="O30" s="14"/>
      <c r="P30" s="14"/>
      <c r="Q30" s="14"/>
      <c r="R30" s="14"/>
      <c r="S30" s="14"/>
      <c r="T30" s="14"/>
      <c r="U30" s="14"/>
      <c r="V30" s="14"/>
      <c r="W30" s="14"/>
      <c r="X30" s="14"/>
      <c r="Y30" s="14"/>
      <c r="Z30" s="14"/>
      <c r="AA30" s="14"/>
      <c r="AB30" s="14"/>
      <c r="AC30" s="14"/>
      <c r="AD30" s="14"/>
      <c r="AE30" s="220"/>
      <c r="AF30" s="692"/>
      <c r="AG30" s="693"/>
      <c r="AH30" s="69"/>
      <c r="AI30" s="22"/>
      <c r="AJ30" s="694"/>
      <c r="AK30" s="694"/>
      <c r="AL30" s="694"/>
      <c r="AM30" s="694"/>
      <c r="AN30" s="694"/>
      <c r="AO30" s="694"/>
      <c r="AP30" s="694"/>
      <c r="AQ30" s="694"/>
      <c r="AR30" s="694"/>
      <c r="AS30" s="694"/>
      <c r="AT30" s="694"/>
      <c r="AU30" s="694"/>
      <c r="AV30" s="694"/>
      <c r="AW30" s="694"/>
      <c r="AX30" s="694"/>
      <c r="AY30" s="694"/>
      <c r="AZ30" s="694"/>
      <c r="BA30" s="694"/>
      <c r="BB30" s="694"/>
      <c r="BC30" s="694"/>
      <c r="BD30" s="694"/>
      <c r="BE30" s="694"/>
      <c r="BF30" s="694"/>
      <c r="BG30" s="694"/>
      <c r="BH30" s="694"/>
      <c r="BI30" s="694"/>
      <c r="BJ30" s="694"/>
      <c r="BK30" s="694"/>
      <c r="BL30" s="694"/>
      <c r="BM30" s="694"/>
      <c r="BN30" s="72"/>
    </row>
    <row r="31" spans="1:66" s="201" customFormat="1" ht="15" customHeight="1">
      <c r="A31" s="206"/>
      <c r="B31" s="710"/>
      <c r="C31" s="711"/>
      <c r="D31" s="711"/>
      <c r="E31" s="711"/>
      <c r="F31" s="711"/>
      <c r="G31" s="711"/>
      <c r="H31" s="711"/>
      <c r="I31" s="733" t="s">
        <v>1058</v>
      </c>
      <c r="J31" s="734"/>
      <c r="K31" s="734"/>
      <c r="L31" s="735"/>
      <c r="M31" s="34" t="s">
        <v>47</v>
      </c>
      <c r="N31" s="8"/>
      <c r="O31" s="8"/>
      <c r="P31" s="8"/>
      <c r="Q31" s="8"/>
      <c r="R31" s="8"/>
      <c r="S31" s="8"/>
      <c r="T31" s="8"/>
      <c r="U31" s="8"/>
      <c r="V31" s="8"/>
      <c r="W31" s="8"/>
      <c r="X31" s="8"/>
      <c r="Y31" s="8"/>
      <c r="Z31" s="8"/>
      <c r="AA31" s="8"/>
      <c r="AB31" s="8"/>
      <c r="AC31" s="8"/>
      <c r="AD31" s="8"/>
      <c r="AE31" s="214"/>
      <c r="AF31" s="70"/>
      <c r="AG31" s="70"/>
      <c r="AH31" s="69"/>
      <c r="AI31" s="24"/>
      <c r="AJ31" s="22"/>
      <c r="AK31" s="38" t="s">
        <v>74</v>
      </c>
      <c r="AL31" s="102" t="s">
        <v>75</v>
      </c>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72"/>
    </row>
    <row r="32" spans="1:66" s="201" customFormat="1" ht="15" customHeight="1">
      <c r="A32" s="206"/>
      <c r="B32" s="710"/>
      <c r="C32" s="711"/>
      <c r="D32" s="711"/>
      <c r="E32" s="711"/>
      <c r="F32" s="711"/>
      <c r="G32" s="711"/>
      <c r="H32" s="711"/>
      <c r="I32" s="736"/>
      <c r="J32" s="737"/>
      <c r="K32" s="737"/>
      <c r="L32" s="738"/>
      <c r="M32" s="35" t="s">
        <v>48</v>
      </c>
      <c r="N32" s="12"/>
      <c r="O32" s="12"/>
      <c r="P32" s="12"/>
      <c r="Q32" s="12"/>
      <c r="R32" s="12"/>
      <c r="S32" s="12"/>
      <c r="T32" s="12"/>
      <c r="U32" s="12"/>
      <c r="V32" s="12"/>
      <c r="W32" s="12"/>
      <c r="X32" s="12"/>
      <c r="Y32" s="12"/>
      <c r="Z32" s="12"/>
      <c r="AA32" s="12"/>
      <c r="AB32" s="12"/>
      <c r="AC32" s="12"/>
      <c r="AD32" s="12"/>
      <c r="AE32" s="214"/>
      <c r="AF32" s="70"/>
      <c r="AG32" s="70"/>
      <c r="AH32" s="69"/>
      <c r="AI32" s="24"/>
      <c r="AJ32" s="22"/>
      <c r="AK32" s="39" t="s">
        <v>964</v>
      </c>
      <c r="AL32" s="153" t="s">
        <v>965</v>
      </c>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72"/>
    </row>
    <row r="33" spans="1:66" s="201" customFormat="1" ht="15" customHeight="1">
      <c r="A33" s="206"/>
      <c r="B33" s="710"/>
      <c r="C33" s="711"/>
      <c r="D33" s="711"/>
      <c r="E33" s="711"/>
      <c r="F33" s="711"/>
      <c r="G33" s="711"/>
      <c r="H33" s="711"/>
      <c r="I33" s="736"/>
      <c r="J33" s="737"/>
      <c r="K33" s="737"/>
      <c r="L33" s="738"/>
      <c r="M33" s="35" t="s">
        <v>49</v>
      </c>
      <c r="N33" s="12"/>
      <c r="O33" s="12"/>
      <c r="P33" s="12"/>
      <c r="Q33" s="12"/>
      <c r="R33" s="12"/>
      <c r="S33" s="12"/>
      <c r="T33" s="12"/>
      <c r="U33" s="12"/>
      <c r="V33" s="12"/>
      <c r="W33" s="12"/>
      <c r="X33" s="12"/>
      <c r="Y33" s="12"/>
      <c r="Z33" s="12"/>
      <c r="AA33" s="12"/>
      <c r="AB33" s="12"/>
      <c r="AC33" s="12"/>
      <c r="AD33" s="12"/>
      <c r="AE33" s="214"/>
      <c r="AF33" s="70"/>
      <c r="AG33" s="70"/>
      <c r="AH33" s="69"/>
      <c r="AI33" s="24"/>
      <c r="AJ33" s="22"/>
      <c r="AK33" s="38" t="s">
        <v>76</v>
      </c>
      <c r="AL33" s="102" t="s">
        <v>1079</v>
      </c>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72"/>
    </row>
    <row r="34" spans="1:66" s="201" customFormat="1" ht="15" customHeight="1">
      <c r="A34" s="206"/>
      <c r="B34" s="710"/>
      <c r="C34" s="711"/>
      <c r="D34" s="711"/>
      <c r="E34" s="711"/>
      <c r="F34" s="711"/>
      <c r="G34" s="711"/>
      <c r="H34" s="711"/>
      <c r="I34" s="736"/>
      <c r="J34" s="737"/>
      <c r="K34" s="737"/>
      <c r="L34" s="738"/>
      <c r="M34" s="35" t="s">
        <v>50</v>
      </c>
      <c r="N34" s="12"/>
      <c r="O34" s="12"/>
      <c r="P34" s="12"/>
      <c r="Q34" s="12"/>
      <c r="R34" s="12"/>
      <c r="S34" s="12"/>
      <c r="T34" s="12"/>
      <c r="U34" s="12"/>
      <c r="V34" s="12"/>
      <c r="W34" s="12"/>
      <c r="X34" s="12"/>
      <c r="Y34" s="12"/>
      <c r="Z34" s="12"/>
      <c r="AA34" s="12"/>
      <c r="AB34" s="12"/>
      <c r="AC34" s="12"/>
      <c r="AD34" s="12"/>
      <c r="AE34" s="214"/>
      <c r="AF34" s="70"/>
      <c r="AG34" s="70"/>
      <c r="AH34" s="69"/>
      <c r="AI34" s="24"/>
      <c r="AJ34" s="22"/>
      <c r="AK34" s="39" t="s">
        <v>964</v>
      </c>
      <c r="AL34" s="153" t="s">
        <v>966</v>
      </c>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72"/>
    </row>
    <row r="35" spans="1:66" s="201" customFormat="1" ht="15" customHeight="1">
      <c r="A35" s="206"/>
      <c r="B35" s="710"/>
      <c r="C35" s="711"/>
      <c r="D35" s="711"/>
      <c r="E35" s="711"/>
      <c r="F35" s="711"/>
      <c r="G35" s="711"/>
      <c r="H35" s="711"/>
      <c r="I35" s="736"/>
      <c r="J35" s="737"/>
      <c r="K35" s="737"/>
      <c r="L35" s="738"/>
      <c r="M35" s="35" t="s">
        <v>51</v>
      </c>
      <c r="N35" s="35"/>
      <c r="O35" s="35"/>
      <c r="P35" s="35"/>
      <c r="Q35" s="35"/>
      <c r="R35" s="742"/>
      <c r="S35" s="742"/>
      <c r="T35" s="742"/>
      <c r="U35" s="742"/>
      <c r="V35" s="742"/>
      <c r="W35" s="742"/>
      <c r="X35" s="742"/>
      <c r="Y35" s="742"/>
      <c r="Z35" s="742"/>
      <c r="AA35" s="742"/>
      <c r="AB35" s="742"/>
      <c r="AC35" s="742"/>
      <c r="AD35" s="742"/>
      <c r="AE35" s="214" t="s">
        <v>11</v>
      </c>
      <c r="AF35" s="690"/>
      <c r="AG35" s="691"/>
      <c r="AH35" s="69"/>
      <c r="AI35" s="24"/>
      <c r="AJ35" s="22" t="s">
        <v>77</v>
      </c>
      <c r="AK35" s="38" t="s">
        <v>78</v>
      </c>
      <c r="AL35" s="102" t="s">
        <v>79</v>
      </c>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72"/>
    </row>
    <row r="36" spans="1:66" s="201" customFormat="1" ht="15" customHeight="1">
      <c r="A36" s="206"/>
      <c r="B36" s="707"/>
      <c r="C36" s="708"/>
      <c r="D36" s="708"/>
      <c r="E36" s="708"/>
      <c r="F36" s="708"/>
      <c r="G36" s="708"/>
      <c r="H36" s="708"/>
      <c r="I36" s="739"/>
      <c r="J36" s="740"/>
      <c r="K36" s="740"/>
      <c r="L36" s="741"/>
      <c r="M36" s="16"/>
      <c r="N36" s="36"/>
      <c r="O36" s="36"/>
      <c r="P36" s="36"/>
      <c r="Q36" s="36"/>
      <c r="R36" s="743"/>
      <c r="S36" s="743"/>
      <c r="T36" s="743"/>
      <c r="U36" s="743"/>
      <c r="V36" s="743"/>
      <c r="W36" s="743"/>
      <c r="X36" s="743"/>
      <c r="Y36" s="743"/>
      <c r="Z36" s="743"/>
      <c r="AA36" s="743"/>
      <c r="AB36" s="743"/>
      <c r="AC36" s="743"/>
      <c r="AD36" s="743"/>
      <c r="AE36" s="220"/>
      <c r="AF36" s="692"/>
      <c r="AG36" s="693"/>
      <c r="AH36" s="69"/>
      <c r="AI36" s="24"/>
      <c r="AJ36" s="22" t="s">
        <v>80</v>
      </c>
      <c r="AK36" s="39" t="s">
        <v>964</v>
      </c>
      <c r="AL36" s="694" t="s">
        <v>967</v>
      </c>
      <c r="AM36" s="694"/>
      <c r="AN36" s="694"/>
      <c r="AO36" s="694"/>
      <c r="AP36" s="694"/>
      <c r="AQ36" s="694"/>
      <c r="AR36" s="694"/>
      <c r="AS36" s="694"/>
      <c r="AT36" s="694"/>
      <c r="AU36" s="694"/>
      <c r="AV36" s="694"/>
      <c r="AW36" s="694"/>
      <c r="AX36" s="694"/>
      <c r="AY36" s="694"/>
      <c r="AZ36" s="694"/>
      <c r="BA36" s="694"/>
      <c r="BB36" s="694"/>
      <c r="BC36" s="694"/>
      <c r="BD36" s="694"/>
      <c r="BE36" s="694"/>
      <c r="BF36" s="694"/>
      <c r="BG36" s="694"/>
      <c r="BH36" s="694"/>
      <c r="BI36" s="694"/>
      <c r="BJ36" s="694"/>
      <c r="BK36" s="694"/>
      <c r="BL36" s="694"/>
      <c r="BM36" s="694"/>
      <c r="BN36" s="72"/>
    </row>
    <row r="37" spans="1:66" s="201" customFormat="1" ht="12" customHeight="1">
      <c r="A37" s="206"/>
      <c r="B37" s="162"/>
      <c r="C37" s="162"/>
      <c r="D37" s="162"/>
      <c r="E37" s="162"/>
      <c r="F37" s="162"/>
      <c r="G37" s="162"/>
      <c r="H37" s="162"/>
      <c r="I37" s="166"/>
      <c r="J37" s="166"/>
      <c r="K37" s="166"/>
      <c r="L37" s="166"/>
      <c r="M37" s="35"/>
      <c r="N37" s="35"/>
      <c r="O37" s="35"/>
      <c r="P37" s="35"/>
      <c r="Q37" s="157"/>
      <c r="R37" s="157"/>
      <c r="S37" s="157"/>
      <c r="T37" s="157"/>
      <c r="U37" s="157"/>
      <c r="V37" s="157"/>
      <c r="W37" s="157"/>
      <c r="X37" s="157"/>
      <c r="Y37" s="157"/>
      <c r="Z37" s="157"/>
      <c r="AA37" s="157"/>
      <c r="AB37" s="157"/>
      <c r="AC37" s="157"/>
      <c r="AD37" s="157"/>
      <c r="AE37" s="97"/>
      <c r="AF37" s="221"/>
      <c r="AG37" s="221"/>
      <c r="AH37" s="216"/>
      <c r="AI37" s="24"/>
      <c r="AJ37" s="22"/>
      <c r="AK37" s="22"/>
      <c r="AL37" s="694"/>
      <c r="AM37" s="694"/>
      <c r="AN37" s="694"/>
      <c r="AO37" s="694"/>
      <c r="AP37" s="694"/>
      <c r="AQ37" s="694"/>
      <c r="AR37" s="694"/>
      <c r="AS37" s="694"/>
      <c r="AT37" s="694"/>
      <c r="AU37" s="694"/>
      <c r="AV37" s="694"/>
      <c r="AW37" s="694"/>
      <c r="AX37" s="694"/>
      <c r="AY37" s="694"/>
      <c r="AZ37" s="694"/>
      <c r="BA37" s="694"/>
      <c r="BB37" s="694"/>
      <c r="BC37" s="694"/>
      <c r="BD37" s="694"/>
      <c r="BE37" s="694"/>
      <c r="BF37" s="694"/>
      <c r="BG37" s="694"/>
      <c r="BH37" s="694"/>
      <c r="BI37" s="694"/>
      <c r="BJ37" s="694"/>
      <c r="BK37" s="694"/>
      <c r="BL37" s="694"/>
      <c r="BM37" s="694"/>
      <c r="BN37" s="72"/>
    </row>
    <row r="38" spans="1:66" s="201" customFormat="1" ht="15" customHeight="1">
      <c r="A38" s="206"/>
      <c r="B38" s="704" t="s">
        <v>52</v>
      </c>
      <c r="C38" s="705"/>
      <c r="D38" s="705"/>
      <c r="E38" s="705"/>
      <c r="F38" s="705"/>
      <c r="G38" s="705"/>
      <c r="H38" s="706"/>
      <c r="I38" s="704" t="s">
        <v>53</v>
      </c>
      <c r="J38" s="705"/>
      <c r="K38" s="705"/>
      <c r="L38" s="705"/>
      <c r="M38" s="705"/>
      <c r="N38" s="705"/>
      <c r="O38" s="705"/>
      <c r="P38" s="705"/>
      <c r="Q38" s="705"/>
      <c r="R38" s="705"/>
      <c r="S38" s="705"/>
      <c r="T38" s="705"/>
      <c r="U38" s="705"/>
      <c r="V38" s="705"/>
      <c r="W38" s="705"/>
      <c r="X38" s="705"/>
      <c r="Y38" s="705"/>
      <c r="Z38" s="705"/>
      <c r="AA38" s="705"/>
      <c r="AB38" s="705"/>
      <c r="AC38" s="705"/>
      <c r="AD38" s="705"/>
      <c r="AE38" s="213"/>
      <c r="AF38" s="70"/>
      <c r="AG38" s="70"/>
      <c r="AH38" s="69"/>
      <c r="AI38" s="1"/>
      <c r="AJ38" s="1"/>
      <c r="AK38" s="22" t="s">
        <v>81</v>
      </c>
      <c r="AL38" s="694" t="s">
        <v>968</v>
      </c>
      <c r="AM38" s="694"/>
      <c r="AN38" s="694"/>
      <c r="AO38" s="694"/>
      <c r="AP38" s="694"/>
      <c r="AQ38" s="694"/>
      <c r="AR38" s="694"/>
      <c r="AS38" s="694"/>
      <c r="AT38" s="694"/>
      <c r="AU38" s="694"/>
      <c r="AV38" s="694"/>
      <c r="AW38" s="694"/>
      <c r="AX38" s="694"/>
      <c r="AY38" s="694"/>
      <c r="AZ38" s="694"/>
      <c r="BA38" s="694"/>
      <c r="BB38" s="694"/>
      <c r="BC38" s="694"/>
      <c r="BD38" s="694"/>
      <c r="BE38" s="694"/>
      <c r="BF38" s="694"/>
      <c r="BG38" s="694"/>
      <c r="BH38" s="694"/>
      <c r="BI38" s="694"/>
      <c r="BJ38" s="694"/>
      <c r="BK38" s="694"/>
      <c r="BL38" s="694"/>
      <c r="BM38" s="694"/>
      <c r="BN38" s="72"/>
    </row>
    <row r="39" spans="1:66" s="201" customFormat="1" ht="15" customHeight="1">
      <c r="A39" s="206"/>
      <c r="B39" s="710"/>
      <c r="C39" s="711"/>
      <c r="D39" s="711"/>
      <c r="E39" s="711"/>
      <c r="F39" s="711"/>
      <c r="G39" s="711"/>
      <c r="H39" s="712"/>
      <c r="I39" s="710" t="s">
        <v>54</v>
      </c>
      <c r="J39" s="711"/>
      <c r="K39" s="711"/>
      <c r="L39" s="711"/>
      <c r="M39" s="711"/>
      <c r="N39" s="711"/>
      <c r="O39" s="711"/>
      <c r="P39" s="711"/>
      <c r="Q39" s="711"/>
      <c r="R39" s="711"/>
      <c r="S39" s="711"/>
      <c r="T39" s="711"/>
      <c r="U39" s="711"/>
      <c r="V39" s="711"/>
      <c r="W39" s="711"/>
      <c r="X39" s="711"/>
      <c r="Y39" s="711"/>
      <c r="Z39" s="711"/>
      <c r="AA39" s="711"/>
      <c r="AB39" s="711"/>
      <c r="AC39" s="711"/>
      <c r="AD39" s="711"/>
      <c r="AE39" s="214"/>
      <c r="AF39" s="70"/>
      <c r="AG39" s="70"/>
      <c r="AH39" s="69"/>
      <c r="AI39" s="22"/>
      <c r="AJ39" s="40"/>
      <c r="AK39" s="40"/>
      <c r="AL39" s="694"/>
      <c r="AM39" s="694"/>
      <c r="AN39" s="694"/>
      <c r="AO39" s="694"/>
      <c r="AP39" s="694"/>
      <c r="AQ39" s="694"/>
      <c r="AR39" s="694"/>
      <c r="AS39" s="694"/>
      <c r="AT39" s="694"/>
      <c r="AU39" s="694"/>
      <c r="AV39" s="694"/>
      <c r="AW39" s="694"/>
      <c r="AX39" s="694"/>
      <c r="AY39" s="694"/>
      <c r="AZ39" s="694"/>
      <c r="BA39" s="694"/>
      <c r="BB39" s="694"/>
      <c r="BC39" s="694"/>
      <c r="BD39" s="694"/>
      <c r="BE39" s="694"/>
      <c r="BF39" s="694"/>
      <c r="BG39" s="694"/>
      <c r="BH39" s="694"/>
      <c r="BI39" s="694"/>
      <c r="BJ39" s="694"/>
      <c r="BK39" s="694"/>
      <c r="BL39" s="694"/>
      <c r="BM39" s="694"/>
      <c r="BN39" s="72"/>
    </row>
    <row r="40" spans="1:66" s="201" customFormat="1" ht="15" customHeight="1">
      <c r="A40" s="206"/>
      <c r="B40" s="710"/>
      <c r="C40" s="711"/>
      <c r="D40" s="711"/>
      <c r="E40" s="711"/>
      <c r="F40" s="711"/>
      <c r="G40" s="711"/>
      <c r="H40" s="712"/>
      <c r="I40" s="710" t="s">
        <v>55</v>
      </c>
      <c r="J40" s="711"/>
      <c r="K40" s="711"/>
      <c r="L40" s="711"/>
      <c r="M40" s="711"/>
      <c r="N40" s="711"/>
      <c r="O40" s="711"/>
      <c r="P40" s="711"/>
      <c r="Q40" s="711"/>
      <c r="R40" s="711"/>
      <c r="S40" s="711"/>
      <c r="T40" s="711"/>
      <c r="U40" s="711"/>
      <c r="V40" s="711"/>
      <c r="W40" s="711"/>
      <c r="X40" s="711"/>
      <c r="Y40" s="711"/>
      <c r="Z40" s="711"/>
      <c r="AA40" s="711"/>
      <c r="AB40" s="711"/>
      <c r="AC40" s="711"/>
      <c r="AD40" s="711"/>
      <c r="AE40" s="214"/>
      <c r="AF40" s="684"/>
      <c r="AG40" s="685"/>
      <c r="AH40" s="69"/>
      <c r="AI40" s="22" t="s">
        <v>82</v>
      </c>
      <c r="AJ40" s="694" t="s">
        <v>1262</v>
      </c>
      <c r="AK40" s="694"/>
      <c r="AL40" s="694"/>
      <c r="AM40" s="694"/>
      <c r="AN40" s="694"/>
      <c r="AO40" s="694"/>
      <c r="AP40" s="694"/>
      <c r="AQ40" s="694"/>
      <c r="AR40" s="694"/>
      <c r="AS40" s="694"/>
      <c r="AT40" s="694"/>
      <c r="AU40" s="694"/>
      <c r="AV40" s="694"/>
      <c r="AW40" s="694"/>
      <c r="AX40" s="694"/>
      <c r="AY40" s="694"/>
      <c r="AZ40" s="694"/>
      <c r="BA40" s="694"/>
      <c r="BB40" s="694"/>
      <c r="BC40" s="694"/>
      <c r="BD40" s="694"/>
      <c r="BE40" s="694"/>
      <c r="BF40" s="694"/>
      <c r="BG40" s="694"/>
      <c r="BH40" s="694"/>
      <c r="BI40" s="694"/>
      <c r="BJ40" s="694"/>
      <c r="BK40" s="694"/>
      <c r="BL40" s="694"/>
      <c r="BM40" s="694"/>
      <c r="BN40" s="72"/>
    </row>
    <row r="41" spans="1:66" s="201" customFormat="1" ht="15" customHeight="1">
      <c r="A41" s="206"/>
      <c r="B41" s="707"/>
      <c r="C41" s="708"/>
      <c r="D41" s="708"/>
      <c r="E41" s="708"/>
      <c r="F41" s="708"/>
      <c r="G41" s="708"/>
      <c r="H41" s="709"/>
      <c r="I41" s="707" t="s">
        <v>56</v>
      </c>
      <c r="J41" s="708"/>
      <c r="K41" s="708"/>
      <c r="L41" s="708"/>
      <c r="M41" s="708"/>
      <c r="N41" s="708"/>
      <c r="O41" s="708"/>
      <c r="P41" s="708"/>
      <c r="Q41" s="708"/>
      <c r="R41" s="708"/>
      <c r="S41" s="708"/>
      <c r="T41" s="708"/>
      <c r="U41" s="708"/>
      <c r="V41" s="708"/>
      <c r="W41" s="708"/>
      <c r="X41" s="708"/>
      <c r="Y41" s="708"/>
      <c r="Z41" s="708"/>
      <c r="AA41" s="708"/>
      <c r="AB41" s="708"/>
      <c r="AC41" s="708"/>
      <c r="AD41" s="708"/>
      <c r="AE41" s="220"/>
      <c r="AF41" s="686"/>
      <c r="AG41" s="687"/>
      <c r="AH41" s="69"/>
      <c r="AI41" s="22"/>
      <c r="AJ41" s="694"/>
      <c r="AK41" s="694"/>
      <c r="AL41" s="694"/>
      <c r="AM41" s="694"/>
      <c r="AN41" s="694"/>
      <c r="AO41" s="694"/>
      <c r="AP41" s="694"/>
      <c r="AQ41" s="694"/>
      <c r="AR41" s="694"/>
      <c r="AS41" s="694"/>
      <c r="AT41" s="694"/>
      <c r="AU41" s="694"/>
      <c r="AV41" s="694"/>
      <c r="AW41" s="694"/>
      <c r="AX41" s="694"/>
      <c r="AY41" s="694"/>
      <c r="AZ41" s="694"/>
      <c r="BA41" s="694"/>
      <c r="BB41" s="694"/>
      <c r="BC41" s="694"/>
      <c r="BD41" s="694"/>
      <c r="BE41" s="694"/>
      <c r="BF41" s="694"/>
      <c r="BG41" s="694"/>
      <c r="BH41" s="694"/>
      <c r="BI41" s="694"/>
      <c r="BJ41" s="694"/>
      <c r="BK41" s="694"/>
      <c r="BL41" s="694"/>
      <c r="BM41" s="694"/>
      <c r="BN41" s="72"/>
    </row>
    <row r="42" spans="1:66" s="201" customFormat="1" ht="15" customHeight="1">
      <c r="A42" s="206"/>
      <c r="B42" s="704" t="s">
        <v>57</v>
      </c>
      <c r="C42" s="705"/>
      <c r="D42" s="705"/>
      <c r="E42" s="705"/>
      <c r="F42" s="705"/>
      <c r="G42" s="705"/>
      <c r="H42" s="706"/>
      <c r="I42" s="713" t="s">
        <v>58</v>
      </c>
      <c r="J42" s="714"/>
      <c r="K42" s="714"/>
      <c r="L42" s="715"/>
      <c r="M42" s="154" t="s">
        <v>59</v>
      </c>
      <c r="N42" s="161"/>
      <c r="O42" s="161"/>
      <c r="P42" s="161"/>
      <c r="Q42" s="161"/>
      <c r="R42" s="161"/>
      <c r="S42" s="161"/>
      <c r="T42" s="161"/>
      <c r="U42" s="161"/>
      <c r="V42" s="161"/>
      <c r="W42" s="161"/>
      <c r="X42" s="161"/>
      <c r="Y42" s="161"/>
      <c r="Z42" s="161"/>
      <c r="AA42" s="161"/>
      <c r="AB42" s="161"/>
      <c r="AC42" s="161"/>
      <c r="AD42" s="161"/>
      <c r="AE42" s="213"/>
      <c r="AF42" s="686"/>
      <c r="AG42" s="687"/>
      <c r="AH42" s="69"/>
      <c r="AI42" s="25" t="s">
        <v>83</v>
      </c>
      <c r="AJ42" s="105" t="s">
        <v>1272</v>
      </c>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72"/>
    </row>
    <row r="43" spans="1:66" s="201" customFormat="1" ht="15" customHeight="1">
      <c r="A43" s="206"/>
      <c r="B43" s="710"/>
      <c r="C43" s="711"/>
      <c r="D43" s="711"/>
      <c r="E43" s="711"/>
      <c r="F43" s="711"/>
      <c r="G43" s="711"/>
      <c r="H43" s="712"/>
      <c r="I43" s="716"/>
      <c r="J43" s="717"/>
      <c r="K43" s="717"/>
      <c r="L43" s="718"/>
      <c r="M43" s="159" t="s">
        <v>60</v>
      </c>
      <c r="N43" s="163"/>
      <c r="O43" s="163"/>
      <c r="P43" s="163"/>
      <c r="Q43" s="163"/>
      <c r="R43" s="163"/>
      <c r="S43" s="163"/>
      <c r="T43" s="163"/>
      <c r="U43" s="163"/>
      <c r="V43" s="163"/>
      <c r="W43" s="163"/>
      <c r="X43" s="163"/>
      <c r="Y43" s="163"/>
      <c r="Z43" s="163"/>
      <c r="AA43" s="163"/>
      <c r="AB43" s="163"/>
      <c r="AC43" s="163"/>
      <c r="AD43" s="163"/>
      <c r="AE43" s="220"/>
      <c r="AF43" s="686"/>
      <c r="AG43" s="687"/>
      <c r="AH43" s="69"/>
      <c r="AI43" s="25" t="s">
        <v>84</v>
      </c>
      <c r="AJ43" s="22" t="s">
        <v>1080</v>
      </c>
      <c r="AK43" s="25"/>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72"/>
    </row>
    <row r="44" spans="1:66" s="201" customFormat="1" ht="15" customHeight="1">
      <c r="A44" s="206"/>
      <c r="B44" s="710"/>
      <c r="C44" s="711"/>
      <c r="D44" s="711"/>
      <c r="E44" s="711"/>
      <c r="F44" s="711"/>
      <c r="G44" s="711"/>
      <c r="H44" s="712"/>
      <c r="I44" s="719" t="s">
        <v>61</v>
      </c>
      <c r="J44" s="720"/>
      <c r="K44" s="720"/>
      <c r="L44" s="721"/>
      <c r="M44" s="154" t="s">
        <v>59</v>
      </c>
      <c r="N44" s="161"/>
      <c r="O44" s="161"/>
      <c r="P44" s="161"/>
      <c r="Q44" s="161"/>
      <c r="R44" s="161"/>
      <c r="S44" s="161"/>
      <c r="T44" s="161"/>
      <c r="U44" s="161"/>
      <c r="V44" s="161"/>
      <c r="W44" s="161"/>
      <c r="X44" s="161"/>
      <c r="Y44" s="161"/>
      <c r="Z44" s="161"/>
      <c r="AA44" s="161"/>
      <c r="AB44" s="161"/>
      <c r="AC44" s="161"/>
      <c r="AD44" s="161"/>
      <c r="AE44" s="213"/>
      <c r="AF44" s="686"/>
      <c r="AG44" s="687"/>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707"/>
      <c r="C45" s="708"/>
      <c r="D45" s="708"/>
      <c r="E45" s="708"/>
      <c r="F45" s="708"/>
      <c r="G45" s="708"/>
      <c r="H45" s="709"/>
      <c r="I45" s="716"/>
      <c r="J45" s="717"/>
      <c r="K45" s="717"/>
      <c r="L45" s="718"/>
      <c r="M45" s="159" t="s">
        <v>60</v>
      </c>
      <c r="N45" s="163"/>
      <c r="O45" s="163"/>
      <c r="P45" s="163"/>
      <c r="Q45" s="163"/>
      <c r="R45" s="163"/>
      <c r="S45" s="163"/>
      <c r="T45" s="163"/>
      <c r="U45" s="163"/>
      <c r="V45" s="163"/>
      <c r="W45" s="163"/>
      <c r="X45" s="163"/>
      <c r="Y45" s="163"/>
      <c r="Z45" s="163"/>
      <c r="AA45" s="163"/>
      <c r="AB45" s="163"/>
      <c r="AC45" s="163"/>
      <c r="AD45" s="163"/>
      <c r="AE45" s="220"/>
      <c r="AF45" s="686"/>
      <c r="AG45" s="687"/>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704" t="s">
        <v>62</v>
      </c>
      <c r="C46" s="705"/>
      <c r="D46" s="705"/>
      <c r="E46" s="705"/>
      <c r="F46" s="705"/>
      <c r="G46" s="705"/>
      <c r="H46" s="706"/>
      <c r="I46" s="673" t="s">
        <v>63</v>
      </c>
      <c r="J46" s="674"/>
      <c r="K46" s="674"/>
      <c r="L46" s="674"/>
      <c r="M46" s="674"/>
      <c r="N46" s="674"/>
      <c r="O46" s="674"/>
      <c r="P46" s="674"/>
      <c r="Q46" s="674"/>
      <c r="R46" s="674"/>
      <c r="S46" s="674"/>
      <c r="T46" s="674"/>
      <c r="U46" s="674"/>
      <c r="V46" s="674"/>
      <c r="W46" s="674"/>
      <c r="X46" s="674"/>
      <c r="Y46" s="674"/>
      <c r="Z46" s="674"/>
      <c r="AA46" s="674"/>
      <c r="AB46" s="674"/>
      <c r="AC46" s="674"/>
      <c r="AD46" s="674"/>
      <c r="AE46" s="675"/>
      <c r="AF46" s="686"/>
      <c r="AG46" s="687"/>
      <c r="AH46" s="69"/>
      <c r="AI46" s="72"/>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707"/>
      <c r="C47" s="708"/>
      <c r="D47" s="708"/>
      <c r="E47" s="708"/>
      <c r="F47" s="708"/>
      <c r="G47" s="708"/>
      <c r="H47" s="709"/>
      <c r="I47" s="679"/>
      <c r="J47" s="680"/>
      <c r="K47" s="680"/>
      <c r="L47" s="680"/>
      <c r="M47" s="680"/>
      <c r="N47" s="680"/>
      <c r="O47" s="680"/>
      <c r="P47" s="680"/>
      <c r="Q47" s="680"/>
      <c r="R47" s="680"/>
      <c r="S47" s="680"/>
      <c r="T47" s="680"/>
      <c r="U47" s="680"/>
      <c r="V47" s="680"/>
      <c r="W47" s="680"/>
      <c r="X47" s="680"/>
      <c r="Y47" s="680"/>
      <c r="Z47" s="680"/>
      <c r="AA47" s="680"/>
      <c r="AB47" s="680"/>
      <c r="AC47" s="680"/>
      <c r="AD47" s="680"/>
      <c r="AE47" s="681"/>
      <c r="AF47" s="688"/>
      <c r="AG47" s="689"/>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162"/>
      <c r="C48" s="162"/>
      <c r="D48" s="162"/>
      <c r="E48" s="162"/>
      <c r="F48" s="162"/>
      <c r="G48" s="162"/>
      <c r="H48" s="162"/>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221"/>
      <c r="AG48" s="221"/>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sheetData>
  <sheetProtection algorithmName="SHA-512" hashValue="uzgbZPrhiELbyLApfLN+nXZG6Nq3LlhzA8mq1UGB3maSJ9zQYK/rg1alviZef8HFSLUtTuF6ZH5gNXtwIATYNQ==" saltValue="beVLtl3OnoZpeknOPtk6DA==" spinCount="100000" sheet="1" objects="1" scenarios="1" selectLockedCells="1"/>
  <customSheetViews>
    <customSheetView guid="{198B82E3-D6D7-4676-81A6-0BC7F5AF3ADC}" showPageBreaks="1" showGridLines="0" printArea="1" view="pageBreakPreview">
      <selection activeCell="AF17" sqref="AF17:AG18"/>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9">
    <mergeCell ref="B9:H10"/>
    <mergeCell ref="B3:H4"/>
    <mergeCell ref="B5:H6"/>
    <mergeCell ref="I5:AE6"/>
    <mergeCell ref="B7:H8"/>
    <mergeCell ref="I7:AE8"/>
    <mergeCell ref="B11:H14"/>
    <mergeCell ref="B15:H16"/>
    <mergeCell ref="B17:H18"/>
    <mergeCell ref="B20:H22"/>
    <mergeCell ref="I20:AD20"/>
    <mergeCell ref="N21:AD22"/>
    <mergeCell ref="B23:H26"/>
    <mergeCell ref="I23:AD23"/>
    <mergeCell ref="I24:AD24"/>
    <mergeCell ref="N25:AD26"/>
    <mergeCell ref="B27:H36"/>
    <mergeCell ref="I27:L30"/>
    <mergeCell ref="I31:L36"/>
    <mergeCell ref="R35:AD36"/>
    <mergeCell ref="B46:H47"/>
    <mergeCell ref="I46:AE47"/>
    <mergeCell ref="B38:H41"/>
    <mergeCell ref="I38:AD38"/>
    <mergeCell ref="I39:AD39"/>
    <mergeCell ref="I40:AD40"/>
    <mergeCell ref="I41:AD41"/>
    <mergeCell ref="B42:H45"/>
    <mergeCell ref="I42:L43"/>
    <mergeCell ref="I44:L45"/>
    <mergeCell ref="AF3:AG4"/>
    <mergeCell ref="AF5:AG6"/>
    <mergeCell ref="AF7:AG8"/>
    <mergeCell ref="AF9:AG10"/>
    <mergeCell ref="AF13:AG14"/>
    <mergeCell ref="AF15:AG16"/>
    <mergeCell ref="AF17:AG18"/>
    <mergeCell ref="AF21:AG22"/>
    <mergeCell ref="AF25:AG26"/>
    <mergeCell ref="AF29:AG30"/>
    <mergeCell ref="AF35:AG36"/>
    <mergeCell ref="AF40:AG41"/>
    <mergeCell ref="AF42:AG43"/>
    <mergeCell ref="AF44:AG45"/>
    <mergeCell ref="AF46:AG47"/>
    <mergeCell ref="AJ3:BM5"/>
    <mergeCell ref="AJ6:BM9"/>
    <mergeCell ref="AJ10:BM11"/>
    <mergeCell ref="AJ12:BM13"/>
    <mergeCell ref="AJ14:BM15"/>
    <mergeCell ref="AJ28:BM30"/>
    <mergeCell ref="AL36:BM37"/>
    <mergeCell ref="AL38:BM39"/>
    <mergeCell ref="AJ40:BM41"/>
    <mergeCell ref="AJ16:BM17"/>
    <mergeCell ref="AK18:BM19"/>
    <mergeCell ref="AK20:BM21"/>
    <mergeCell ref="AK22:BM24"/>
    <mergeCell ref="AJ25:BM27"/>
  </mergeCells>
  <phoneticPr fontId="2"/>
  <conditionalFormatting sqref="AF3:AG10 AF13:AG18 AF21:AG22 AF29:AG30 AF35:AG36 AF40:AG47">
    <cfRule type="cellIs" dxfId="1139" priority="24" operator="notEqual">
      <formula>""</formula>
    </cfRule>
  </conditionalFormatting>
  <conditionalFormatting sqref="N21:AD22">
    <cfRule type="cellIs" dxfId="1138" priority="4" operator="notEqual">
      <formula>""</formula>
    </cfRule>
    <cfRule type="expression" dxfId="1137" priority="23">
      <formula>$AF$21=5</formula>
    </cfRule>
  </conditionalFormatting>
  <conditionalFormatting sqref="B23:H26 I23:AD24 I25 AE25">
    <cfRule type="expression" dxfId="1136" priority="16">
      <formula>$AF$21=3</formula>
    </cfRule>
  </conditionalFormatting>
  <conditionalFormatting sqref="B23:H26 I23:AD24 I25 AE25">
    <cfRule type="expression" dxfId="1135" priority="15">
      <formula>$AF$21=4</formula>
    </cfRule>
  </conditionalFormatting>
  <conditionalFormatting sqref="B23:H26 I23:AD24 I25 AE25">
    <cfRule type="expression" dxfId="1134" priority="14">
      <formula>$AF$21=5</formula>
    </cfRule>
  </conditionalFormatting>
  <conditionalFormatting sqref="AF25:AG26">
    <cfRule type="cellIs" dxfId="1133" priority="1" operator="greaterThan">
      <formula>0</formula>
    </cfRule>
    <cfRule type="expression" dxfId="1132" priority="7">
      <formula>$AF$21=5</formula>
    </cfRule>
    <cfRule type="expression" dxfId="1131" priority="8">
      <formula>$AF$21=4</formula>
    </cfRule>
    <cfRule type="expression" dxfId="1130" priority="9">
      <formula>$AF$21=3</formula>
    </cfRule>
  </conditionalFormatting>
  <conditionalFormatting sqref="N25:AD26">
    <cfRule type="cellIs" dxfId="1129" priority="3" operator="notEqual">
      <formula>""</formula>
    </cfRule>
    <cfRule type="expression" dxfId="1128" priority="6">
      <formula>$AF$25=4</formula>
    </cfRule>
  </conditionalFormatting>
  <conditionalFormatting sqref="R35:AD36">
    <cfRule type="cellIs" dxfId="1127" priority="2" operator="notEqual">
      <formula>""</formula>
    </cfRule>
    <cfRule type="expression" dxfId="1126" priority="5">
      <formula>$AF$35=7</formula>
    </cfRule>
  </conditionalFormatting>
  <dataValidations count="5">
    <dataValidation type="list" allowBlank="1" showInputMessage="1" showErrorMessage="1" errorTitle="【注意】" error="左の該当番号を選択してください。" sqref="AF46:AG47 AF7:AG10" xr:uid="{5F205C41-A555-486D-ADFC-61AEE4531202}">
      <formula1>"1,2"</formula1>
    </dataValidation>
    <dataValidation type="list" allowBlank="1" showInputMessage="1" showErrorMessage="1" errorTitle="【注意】" error="左の該当番号を選択してください。" sqref="AF3:AG4 AF13:AG14 AF25:AG26 AF40:AG41 AF42:AG43 AF44:AG45" xr:uid="{564F6AFD-F277-431C-8AE7-1743B2F3A5EB}">
      <formula1>"1,2,3,4"</formula1>
    </dataValidation>
    <dataValidation type="list" allowBlank="1" showInputMessage="1" showErrorMessage="1" errorTitle="【注意】" error="左の該当番号を選択してください。" sqref="AF5:AG6 AF15:AG16 AF17:AG18 AF29:AG30" xr:uid="{EF13A5CE-E9B6-442F-BAE2-45EEF01D8BB2}">
      <formula1>"1,2,3"</formula1>
    </dataValidation>
    <dataValidation type="list" allowBlank="1" showInputMessage="1" showErrorMessage="1" errorTitle="【注意】" error="左の該当番号を選択してください。" sqref="AF21:AG22" xr:uid="{EF732640-B4EA-4DE2-9FD9-D5152A6D7BDC}">
      <formula1>"1,2,3,4,5"</formula1>
    </dataValidation>
    <dataValidation type="list" allowBlank="1" showInputMessage="1" showErrorMessage="1" errorTitle="【注意】" error="左の該当番号を選択してください。" sqref="AF35:AG36" xr:uid="{B4A563A5-9F4D-4701-A7CB-FB5FBB9C1F73}">
      <formula1>"1,2,3,4,5,6,7"</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DE143-6A7A-4558-9436-9A48856A699E}">
  <sheetPr codeName="Sheet40"/>
  <dimension ref="A1:BN54"/>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25">
      <c r="A1" s="68" t="s">
        <v>744</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70"/>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26" t="s">
        <v>101</v>
      </c>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733" t="s">
        <v>711</v>
      </c>
      <c r="C3" s="705" t="s">
        <v>957</v>
      </c>
      <c r="D3" s="705"/>
      <c r="E3" s="705"/>
      <c r="F3" s="705"/>
      <c r="G3" s="705"/>
      <c r="H3" s="705"/>
      <c r="I3" s="705"/>
      <c r="J3" s="705"/>
      <c r="K3" s="705"/>
      <c r="L3" s="706"/>
      <c r="M3" s="673" t="s">
        <v>712</v>
      </c>
      <c r="N3" s="674"/>
      <c r="O3" s="674"/>
      <c r="P3" s="674"/>
      <c r="Q3" s="674"/>
      <c r="R3" s="674"/>
      <c r="S3" s="674"/>
      <c r="T3" s="674"/>
      <c r="U3" s="674"/>
      <c r="V3" s="674"/>
      <c r="W3" s="674"/>
      <c r="X3" s="674"/>
      <c r="Y3" s="674"/>
      <c r="Z3" s="674"/>
      <c r="AA3" s="674"/>
      <c r="AB3" s="674"/>
      <c r="AC3" s="674"/>
      <c r="AD3" s="745"/>
      <c r="AE3" s="684"/>
      <c r="AF3" s="685"/>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39"/>
      <c r="C4" s="708"/>
      <c r="D4" s="708"/>
      <c r="E4" s="708"/>
      <c r="F4" s="708"/>
      <c r="G4" s="708"/>
      <c r="H4" s="708"/>
      <c r="I4" s="708"/>
      <c r="J4" s="708"/>
      <c r="K4" s="708"/>
      <c r="L4" s="709"/>
      <c r="M4" s="679"/>
      <c r="N4" s="680"/>
      <c r="O4" s="680"/>
      <c r="P4" s="680"/>
      <c r="Q4" s="680"/>
      <c r="R4" s="680"/>
      <c r="S4" s="680"/>
      <c r="T4" s="680"/>
      <c r="U4" s="680"/>
      <c r="V4" s="680"/>
      <c r="W4" s="680"/>
      <c r="X4" s="680"/>
      <c r="Y4" s="680"/>
      <c r="Z4" s="680"/>
      <c r="AA4" s="680"/>
      <c r="AB4" s="680"/>
      <c r="AC4" s="680"/>
      <c r="AD4" s="746"/>
      <c r="AE4" s="688"/>
      <c r="AF4" s="689"/>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5" t="s">
        <v>713</v>
      </c>
      <c r="C5" s="35" t="s">
        <v>1064</v>
      </c>
      <c r="D5" s="35"/>
      <c r="E5" s="35"/>
      <c r="F5" s="35"/>
      <c r="G5" s="35"/>
      <c r="H5" s="35"/>
      <c r="I5" s="35"/>
      <c r="J5" s="35"/>
      <c r="K5" s="35"/>
      <c r="L5" s="97"/>
      <c r="M5" s="15" t="s">
        <v>745</v>
      </c>
      <c r="N5" s="35"/>
      <c r="O5" s="35"/>
      <c r="P5" s="35"/>
      <c r="Q5" s="35"/>
      <c r="R5" s="35"/>
      <c r="S5" s="35"/>
      <c r="T5" s="35"/>
      <c r="U5" s="35"/>
      <c r="V5" s="35"/>
      <c r="W5" s="35"/>
      <c r="X5" s="35"/>
      <c r="Y5" s="35"/>
      <c r="Z5" s="35"/>
      <c r="AA5" s="35"/>
      <c r="AB5" s="35"/>
      <c r="AC5" s="35"/>
      <c r="AD5" s="232"/>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384" t="s">
        <v>958</v>
      </c>
      <c r="C6" s="957" t="s">
        <v>1063</v>
      </c>
      <c r="D6" s="957"/>
      <c r="E6" s="957"/>
      <c r="F6" s="957"/>
      <c r="G6" s="957"/>
      <c r="H6" s="957"/>
      <c r="I6" s="957"/>
      <c r="J6" s="957"/>
      <c r="K6" s="957"/>
      <c r="L6" s="97"/>
      <c r="M6" s="15" t="s">
        <v>746</v>
      </c>
      <c r="N6" s="35"/>
      <c r="O6" s="35"/>
      <c r="P6" s="35"/>
      <c r="Q6" s="35"/>
      <c r="R6" s="35"/>
      <c r="S6" s="35"/>
      <c r="T6" s="35"/>
      <c r="U6" s="35"/>
      <c r="V6" s="35"/>
      <c r="W6" s="35"/>
      <c r="X6" s="35"/>
      <c r="Y6" s="35"/>
      <c r="Z6" s="35"/>
      <c r="AA6" s="35"/>
      <c r="AB6" s="35"/>
      <c r="AC6" s="35"/>
      <c r="AD6" s="232"/>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15"/>
      <c r="C7" s="957"/>
      <c r="D7" s="957"/>
      <c r="E7" s="957"/>
      <c r="F7" s="957"/>
      <c r="G7" s="957"/>
      <c r="H7" s="957"/>
      <c r="I7" s="957"/>
      <c r="J7" s="957"/>
      <c r="K7" s="957"/>
      <c r="L7" s="97"/>
      <c r="M7" s="15" t="s">
        <v>747</v>
      </c>
      <c r="N7" s="35"/>
      <c r="O7" s="35"/>
      <c r="P7" s="35"/>
      <c r="Q7" s="35"/>
      <c r="R7" s="35"/>
      <c r="S7" s="35"/>
      <c r="T7" s="35"/>
      <c r="U7" s="35"/>
      <c r="V7" s="35"/>
      <c r="W7" s="35"/>
      <c r="X7" s="35"/>
      <c r="Y7" s="35"/>
      <c r="Z7" s="35"/>
      <c r="AA7" s="35"/>
      <c r="AB7" s="35"/>
      <c r="AC7" s="35"/>
      <c r="AD7" s="232"/>
      <c r="AE7" s="204"/>
      <c r="AF7" s="204"/>
      <c r="AG7" s="204"/>
      <c r="AH7" s="207"/>
      <c r="AI7" s="72"/>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5"/>
      <c r="C8" s="957"/>
      <c r="D8" s="957"/>
      <c r="E8" s="957"/>
      <c r="F8" s="957"/>
      <c r="G8" s="957"/>
      <c r="H8" s="957"/>
      <c r="I8" s="957"/>
      <c r="J8" s="957"/>
      <c r="K8" s="957"/>
      <c r="L8" s="97"/>
      <c r="M8" s="15" t="s">
        <v>702</v>
      </c>
      <c r="N8" s="35"/>
      <c r="O8" s="35"/>
      <c r="P8" s="35"/>
      <c r="Q8" s="35"/>
      <c r="R8" s="35"/>
      <c r="S8" s="35"/>
      <c r="T8" s="35"/>
      <c r="U8" s="35"/>
      <c r="V8" s="35"/>
      <c r="W8" s="35"/>
      <c r="X8" s="35"/>
      <c r="Y8" s="35"/>
      <c r="Z8" s="35"/>
      <c r="AA8" s="35"/>
      <c r="AB8" s="35"/>
      <c r="AC8" s="35"/>
      <c r="AD8" s="232"/>
      <c r="AE8" s="684"/>
      <c r="AF8" s="685"/>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15"/>
      <c r="C9" s="35"/>
      <c r="D9" s="35"/>
      <c r="E9" s="35"/>
      <c r="F9" s="35"/>
      <c r="G9" s="35"/>
      <c r="H9" s="35"/>
      <c r="I9" s="35"/>
      <c r="J9" s="35"/>
      <c r="K9" s="35"/>
      <c r="L9" s="97"/>
      <c r="M9" s="15" t="s">
        <v>748</v>
      </c>
      <c r="N9" s="35"/>
      <c r="O9" s="35"/>
      <c r="P9" s="35"/>
      <c r="Q9" s="35"/>
      <c r="R9" s="35"/>
      <c r="S9" s="35"/>
      <c r="T9" s="35"/>
      <c r="U9" s="35"/>
      <c r="V9" s="35"/>
      <c r="W9" s="35"/>
      <c r="X9" s="35"/>
      <c r="Y9" s="35"/>
      <c r="Z9" s="35"/>
      <c r="AA9" s="35"/>
      <c r="AB9" s="35"/>
      <c r="AC9" s="35"/>
      <c r="AD9" s="232"/>
      <c r="AE9" s="688"/>
      <c r="AF9" s="689"/>
      <c r="AG9" s="204"/>
      <c r="AH9" s="207"/>
      <c r="AI9" s="72"/>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6" t="s">
        <v>723</v>
      </c>
      <c r="C10" s="34" t="s">
        <v>749</v>
      </c>
      <c r="D10" s="34"/>
      <c r="E10" s="34"/>
      <c r="F10" s="34"/>
      <c r="G10" s="34"/>
      <c r="H10" s="34"/>
      <c r="I10" s="34"/>
      <c r="J10" s="34"/>
      <c r="K10" s="34"/>
      <c r="L10" s="99"/>
      <c r="M10" s="26" t="s">
        <v>750</v>
      </c>
      <c r="N10" s="34"/>
      <c r="O10" s="34"/>
      <c r="P10" s="34"/>
      <c r="Q10" s="34"/>
      <c r="R10" s="34"/>
      <c r="S10" s="34"/>
      <c r="T10" s="34"/>
      <c r="U10" s="34"/>
      <c r="V10" s="34"/>
      <c r="W10" s="34"/>
      <c r="X10" s="34"/>
      <c r="Y10" s="34"/>
      <c r="Z10" s="34"/>
      <c r="AA10" s="34"/>
      <c r="AB10" s="34"/>
      <c r="AC10" s="34"/>
      <c r="AD10" s="229"/>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384" t="s">
        <v>958</v>
      </c>
      <c r="C11" s="711" t="s">
        <v>959</v>
      </c>
      <c r="D11" s="711"/>
      <c r="E11" s="711"/>
      <c r="F11" s="711"/>
      <c r="G11" s="711"/>
      <c r="H11" s="711"/>
      <c r="I11" s="711"/>
      <c r="J11" s="711"/>
      <c r="K11" s="711"/>
      <c r="L11" s="97"/>
      <c r="M11" s="15" t="s">
        <v>751</v>
      </c>
      <c r="N11" s="35"/>
      <c r="O11" s="35"/>
      <c r="P11" s="35"/>
      <c r="Q11" s="35"/>
      <c r="R11" s="35"/>
      <c r="S11" s="35"/>
      <c r="T11" s="35"/>
      <c r="U11" s="35"/>
      <c r="V11" s="35"/>
      <c r="W11" s="35"/>
      <c r="X11" s="35"/>
      <c r="Y11" s="35"/>
      <c r="Z11" s="35"/>
      <c r="AA11" s="35"/>
      <c r="AB11" s="35"/>
      <c r="AC11" s="35"/>
      <c r="AD11" s="232"/>
      <c r="AE11" s="204"/>
      <c r="AF11" s="204"/>
      <c r="AG11" s="204"/>
      <c r="AH11" s="207"/>
      <c r="AI11" s="72"/>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15"/>
      <c r="C12" s="711"/>
      <c r="D12" s="711"/>
      <c r="E12" s="711"/>
      <c r="F12" s="711"/>
      <c r="G12" s="711"/>
      <c r="H12" s="711"/>
      <c r="I12" s="711"/>
      <c r="J12" s="711"/>
      <c r="K12" s="711"/>
      <c r="L12" s="97"/>
      <c r="M12" s="15" t="s">
        <v>752</v>
      </c>
      <c r="N12" s="35"/>
      <c r="O12" s="35"/>
      <c r="P12" s="35"/>
      <c r="Q12" s="35"/>
      <c r="R12" s="35"/>
      <c r="S12" s="35"/>
      <c r="T12" s="35"/>
      <c r="U12" s="35"/>
      <c r="V12" s="35"/>
      <c r="W12" s="35"/>
      <c r="X12" s="35"/>
      <c r="Y12" s="35"/>
      <c r="Z12" s="35"/>
      <c r="AA12" s="35"/>
      <c r="AB12" s="35"/>
      <c r="AC12" s="35"/>
      <c r="AD12" s="232"/>
      <c r="AE12" s="204"/>
      <c r="AF12" s="204"/>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5"/>
      <c r="C13" s="12"/>
      <c r="D13" s="12"/>
      <c r="E13" s="12"/>
      <c r="F13" s="12"/>
      <c r="G13" s="12"/>
      <c r="H13" s="12"/>
      <c r="I13" s="12"/>
      <c r="J13" s="12"/>
      <c r="K13" s="12"/>
      <c r="L13" s="97"/>
      <c r="M13" s="15" t="s">
        <v>962</v>
      </c>
      <c r="N13" s="35"/>
      <c r="O13" s="35"/>
      <c r="P13" s="35"/>
      <c r="Q13" s="35"/>
      <c r="R13" s="35"/>
      <c r="S13" s="35"/>
      <c r="T13" s="744"/>
      <c r="U13" s="744"/>
      <c r="V13" s="744"/>
      <c r="W13" s="744"/>
      <c r="X13" s="744"/>
      <c r="Y13" s="744"/>
      <c r="Z13" s="744"/>
      <c r="AA13" s="744"/>
      <c r="AB13" s="744"/>
      <c r="AC13" s="744"/>
      <c r="AD13" s="35" t="s">
        <v>11</v>
      </c>
      <c r="AE13" s="684"/>
      <c r="AF13" s="685"/>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6"/>
      <c r="C14" s="36"/>
      <c r="D14" s="36"/>
      <c r="E14" s="36"/>
      <c r="F14" s="36"/>
      <c r="G14" s="36"/>
      <c r="H14" s="36"/>
      <c r="I14" s="36"/>
      <c r="J14" s="36"/>
      <c r="K14" s="36"/>
      <c r="L14" s="100"/>
      <c r="M14" s="16"/>
      <c r="N14" s="36"/>
      <c r="O14" s="36"/>
      <c r="P14" s="36"/>
      <c r="Q14" s="36"/>
      <c r="R14" s="36"/>
      <c r="S14" s="36"/>
      <c r="T14" s="682"/>
      <c r="U14" s="682"/>
      <c r="V14" s="682"/>
      <c r="W14" s="682"/>
      <c r="X14" s="682"/>
      <c r="Y14" s="682"/>
      <c r="Z14" s="682"/>
      <c r="AA14" s="682"/>
      <c r="AB14" s="682"/>
      <c r="AC14" s="682"/>
      <c r="AD14" s="36"/>
      <c r="AE14" s="688"/>
      <c r="AF14" s="689"/>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6" t="s">
        <v>728</v>
      </c>
      <c r="C15" s="34" t="s">
        <v>961</v>
      </c>
      <c r="D15" s="34"/>
      <c r="E15" s="34"/>
      <c r="F15" s="34"/>
      <c r="G15" s="34"/>
      <c r="H15" s="34"/>
      <c r="I15" s="34"/>
      <c r="J15" s="34"/>
      <c r="K15" s="34"/>
      <c r="L15" s="99"/>
      <c r="M15" s="26" t="s">
        <v>753</v>
      </c>
      <c r="N15" s="34"/>
      <c r="O15" s="34"/>
      <c r="P15" s="34"/>
      <c r="Q15" s="34"/>
      <c r="R15" s="34"/>
      <c r="S15" s="34"/>
      <c r="T15" s="34"/>
      <c r="U15" s="34"/>
      <c r="V15" s="34"/>
      <c r="W15" s="34"/>
      <c r="X15" s="34"/>
      <c r="Y15" s="34"/>
      <c r="Z15" s="34"/>
      <c r="AA15" s="34"/>
      <c r="AB15" s="34"/>
      <c r="AC15" s="34"/>
      <c r="AD15" s="229"/>
      <c r="AE15" s="204"/>
      <c r="AF15" s="204"/>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384" t="s">
        <v>958</v>
      </c>
      <c r="C16" s="711" t="s">
        <v>960</v>
      </c>
      <c r="D16" s="711"/>
      <c r="E16" s="711"/>
      <c r="F16" s="711"/>
      <c r="G16" s="711"/>
      <c r="H16" s="711"/>
      <c r="I16" s="711"/>
      <c r="J16" s="711"/>
      <c r="K16" s="711"/>
      <c r="L16" s="97"/>
      <c r="M16" s="15" t="s">
        <v>754</v>
      </c>
      <c r="N16" s="35"/>
      <c r="O16" s="35"/>
      <c r="P16" s="35"/>
      <c r="Q16" s="35"/>
      <c r="R16" s="35"/>
      <c r="S16" s="35"/>
      <c r="T16" s="35"/>
      <c r="U16" s="35"/>
      <c r="V16" s="35"/>
      <c r="W16" s="35"/>
      <c r="X16" s="35"/>
      <c r="Y16" s="35"/>
      <c r="Z16" s="35"/>
      <c r="AA16" s="35"/>
      <c r="AB16" s="35"/>
      <c r="AC16" s="35"/>
      <c r="AD16" s="232"/>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384"/>
      <c r="C17" s="711"/>
      <c r="D17" s="711"/>
      <c r="E17" s="711"/>
      <c r="F17" s="711"/>
      <c r="G17" s="711"/>
      <c r="H17" s="711"/>
      <c r="I17" s="711"/>
      <c r="J17" s="711"/>
      <c r="K17" s="711"/>
      <c r="L17" s="97"/>
      <c r="M17" s="15" t="s">
        <v>755</v>
      </c>
      <c r="N17" s="35"/>
      <c r="O17" s="35"/>
      <c r="P17" s="35"/>
      <c r="Q17" s="35"/>
      <c r="R17" s="35"/>
      <c r="S17" s="35"/>
      <c r="T17" s="35"/>
      <c r="U17" s="35"/>
      <c r="V17" s="35"/>
      <c r="W17" s="35"/>
      <c r="X17" s="35"/>
      <c r="Y17" s="35"/>
      <c r="Z17" s="35"/>
      <c r="AA17" s="35"/>
      <c r="AB17" s="35"/>
      <c r="AC17" s="35"/>
      <c r="AD17" s="232"/>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15"/>
      <c r="C18" s="12"/>
      <c r="D18" s="12"/>
      <c r="E18" s="12"/>
      <c r="F18" s="12"/>
      <c r="G18" s="12"/>
      <c r="H18" s="12"/>
      <c r="I18" s="12"/>
      <c r="J18" s="12"/>
      <c r="K18" s="12"/>
      <c r="L18" s="97"/>
      <c r="M18" s="15" t="s">
        <v>756</v>
      </c>
      <c r="N18" s="35"/>
      <c r="O18" s="35"/>
      <c r="P18" s="35"/>
      <c r="Q18" s="35"/>
      <c r="R18" s="35"/>
      <c r="S18" s="35"/>
      <c r="T18" s="35"/>
      <c r="U18" s="35"/>
      <c r="V18" s="35"/>
      <c r="W18" s="35"/>
      <c r="X18" s="35"/>
      <c r="Y18" s="35"/>
      <c r="Z18" s="35"/>
      <c r="AA18" s="35"/>
      <c r="AB18" s="35"/>
      <c r="AC18" s="35"/>
      <c r="AD18" s="232"/>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15"/>
      <c r="C19" s="97"/>
      <c r="D19" s="97"/>
      <c r="E19" s="97"/>
      <c r="F19" s="97"/>
      <c r="G19" s="97"/>
      <c r="H19" s="97"/>
      <c r="I19" s="97"/>
      <c r="J19" s="97"/>
      <c r="K19" s="97"/>
      <c r="L19" s="97"/>
      <c r="M19" s="15" t="s">
        <v>962</v>
      </c>
      <c r="N19" s="35"/>
      <c r="O19" s="35"/>
      <c r="P19" s="35"/>
      <c r="Q19" s="35"/>
      <c r="R19" s="35"/>
      <c r="S19" s="35"/>
      <c r="T19" s="744"/>
      <c r="U19" s="744"/>
      <c r="V19" s="744"/>
      <c r="W19" s="744"/>
      <c r="X19" s="744"/>
      <c r="Y19" s="744"/>
      <c r="Z19" s="744"/>
      <c r="AA19" s="744"/>
      <c r="AB19" s="744"/>
      <c r="AC19" s="744"/>
      <c r="AD19" s="35" t="s">
        <v>11</v>
      </c>
      <c r="AE19" s="684"/>
      <c r="AF19" s="685"/>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6"/>
      <c r="C20" s="36"/>
      <c r="D20" s="36"/>
      <c r="E20" s="36"/>
      <c r="F20" s="36"/>
      <c r="G20" s="36"/>
      <c r="H20" s="36"/>
      <c r="I20" s="36"/>
      <c r="J20" s="36"/>
      <c r="K20" s="36"/>
      <c r="L20" s="100"/>
      <c r="M20" s="16"/>
      <c r="N20" s="36"/>
      <c r="O20" s="36"/>
      <c r="P20" s="36"/>
      <c r="Q20" s="36"/>
      <c r="R20" s="36"/>
      <c r="S20" s="36"/>
      <c r="T20" s="682"/>
      <c r="U20" s="682"/>
      <c r="V20" s="682"/>
      <c r="W20" s="682"/>
      <c r="X20" s="682"/>
      <c r="Y20" s="682"/>
      <c r="Z20" s="682"/>
      <c r="AA20" s="682"/>
      <c r="AB20" s="682"/>
      <c r="AC20" s="682"/>
      <c r="AD20" s="36"/>
      <c r="AE20" s="688"/>
      <c r="AF20" s="689"/>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5"/>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70"/>
      <c r="AC22" s="70"/>
      <c r="AD22" s="70"/>
      <c r="AE22" s="70"/>
      <c r="AF22" s="70"/>
      <c r="AG22" s="70"/>
      <c r="AH22" s="69"/>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36" t="s">
        <v>12</v>
      </c>
      <c r="C23" s="683" t="s">
        <v>838</v>
      </c>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36" t="s">
        <v>13</v>
      </c>
      <c r="C24" s="1069" t="s">
        <v>1255</v>
      </c>
      <c r="D24" s="683"/>
      <c r="E24" s="683"/>
      <c r="F24" s="683"/>
      <c r="G24" s="683"/>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36"/>
      <c r="C25" s="683"/>
      <c r="D25" s="683"/>
      <c r="E25" s="683"/>
      <c r="F25" s="683"/>
      <c r="G25" s="683"/>
      <c r="H25" s="683"/>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36" t="s">
        <v>64</v>
      </c>
      <c r="C26" s="683" t="s">
        <v>1199</v>
      </c>
      <c r="D26" s="683"/>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36"/>
      <c r="C27" s="683"/>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204"/>
      <c r="AH27" s="207"/>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ht="15" customHeight="1">
      <c r="B28" s="236" t="s">
        <v>65</v>
      </c>
      <c r="C28" s="683" t="s">
        <v>1200</v>
      </c>
      <c r="D28" s="683"/>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row>
    <row r="29" spans="1:66" ht="15" customHeight="1">
      <c r="B29" s="236"/>
      <c r="C29" s="683"/>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row>
    <row r="30" spans="1:66" ht="15" customHeight="1"/>
    <row r="31" spans="1:66" s="201" customFormat="1" ht="14.25">
      <c r="A31" s="68" t="s">
        <v>757</v>
      </c>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70"/>
      <c r="AG31" s="70"/>
      <c r="AH31" s="69"/>
      <c r="AI31" s="69"/>
      <c r="AJ31" s="69"/>
      <c r="AK31" s="69"/>
      <c r="AL31" s="69"/>
      <c r="AM31" s="69"/>
      <c r="AN31" s="72"/>
      <c r="AO31" s="63"/>
      <c r="AP31" s="63"/>
      <c r="AQ31" s="63"/>
      <c r="AR31" s="63"/>
      <c r="AS31" s="63"/>
      <c r="AT31" s="63"/>
      <c r="AU31" s="63"/>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26" t="s">
        <v>101</v>
      </c>
      <c r="AF32" s="223"/>
      <c r="AG32" s="204"/>
      <c r="AH32" s="207"/>
      <c r="AI32" s="69"/>
      <c r="AJ32" s="69"/>
      <c r="AK32" s="69"/>
      <c r="AL32" s="69"/>
      <c r="AM32" s="69"/>
      <c r="AN32" s="72"/>
      <c r="AO32" s="63"/>
      <c r="AP32" s="63"/>
      <c r="AQ32" s="63"/>
      <c r="AR32" s="63"/>
      <c r="AS32" s="63"/>
      <c r="AT32" s="63"/>
      <c r="AU32" s="63"/>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733" t="s">
        <v>758</v>
      </c>
      <c r="C33" s="705" t="s">
        <v>759</v>
      </c>
      <c r="D33" s="705"/>
      <c r="E33" s="705"/>
      <c r="F33" s="705"/>
      <c r="G33" s="705"/>
      <c r="H33" s="705"/>
      <c r="I33" s="705"/>
      <c r="J33" s="705"/>
      <c r="K33" s="705"/>
      <c r="L33" s="705"/>
      <c r="M33" s="705"/>
      <c r="N33" s="706"/>
      <c r="O33" s="673" t="s">
        <v>712</v>
      </c>
      <c r="P33" s="674"/>
      <c r="Q33" s="674"/>
      <c r="R33" s="674"/>
      <c r="S33" s="674"/>
      <c r="T33" s="674"/>
      <c r="U33" s="674"/>
      <c r="V33" s="674"/>
      <c r="W33" s="674"/>
      <c r="X33" s="674"/>
      <c r="Y33" s="674"/>
      <c r="Z33" s="674"/>
      <c r="AA33" s="674"/>
      <c r="AB33" s="674"/>
      <c r="AC33" s="674"/>
      <c r="AD33" s="745"/>
      <c r="AE33" s="684"/>
      <c r="AF33" s="685"/>
      <c r="AG33" s="204"/>
      <c r="AH33" s="207"/>
      <c r="AI33" s="1059"/>
      <c r="AJ33" s="1059"/>
      <c r="AK33" s="1059"/>
      <c r="AL33" s="1059"/>
      <c r="AM33" s="1059"/>
      <c r="AN33" s="1059"/>
      <c r="AO33" s="1059"/>
      <c r="AP33" s="1059"/>
      <c r="AQ33" s="1059"/>
      <c r="AR33" s="1059"/>
      <c r="AS33" s="1059"/>
      <c r="AT33" s="1059"/>
      <c r="AU33" s="1059"/>
      <c r="AV33" s="1059"/>
      <c r="AW33" s="1059"/>
      <c r="AX33" s="1059"/>
      <c r="AY33" s="1059"/>
      <c r="AZ33" s="1059"/>
      <c r="BA33" s="1059"/>
      <c r="BB33" s="1059"/>
      <c r="BC33" s="1059"/>
      <c r="BD33" s="1059"/>
      <c r="BE33" s="1059"/>
      <c r="BF33" s="1059"/>
      <c r="BG33" s="1059"/>
      <c r="BH33" s="1059"/>
      <c r="BI33" s="1059"/>
      <c r="BJ33" s="1059"/>
      <c r="BK33" s="1059"/>
      <c r="BL33" s="1059"/>
      <c r="BM33" s="1059"/>
      <c r="BN33" s="1059"/>
    </row>
    <row r="34" spans="1:66" s="201" customFormat="1" ht="15" customHeight="1">
      <c r="A34" s="206"/>
      <c r="B34" s="739"/>
      <c r="C34" s="708"/>
      <c r="D34" s="708"/>
      <c r="E34" s="708"/>
      <c r="F34" s="708"/>
      <c r="G34" s="708"/>
      <c r="H34" s="708"/>
      <c r="I34" s="708"/>
      <c r="J34" s="708"/>
      <c r="K34" s="708"/>
      <c r="L34" s="708"/>
      <c r="M34" s="708"/>
      <c r="N34" s="709"/>
      <c r="O34" s="679"/>
      <c r="P34" s="680"/>
      <c r="Q34" s="680"/>
      <c r="R34" s="680"/>
      <c r="S34" s="680"/>
      <c r="T34" s="680"/>
      <c r="U34" s="680"/>
      <c r="V34" s="680"/>
      <c r="W34" s="680"/>
      <c r="X34" s="680"/>
      <c r="Y34" s="680"/>
      <c r="Z34" s="680"/>
      <c r="AA34" s="680"/>
      <c r="AB34" s="680"/>
      <c r="AC34" s="680"/>
      <c r="AD34" s="746"/>
      <c r="AE34" s="688"/>
      <c r="AF34" s="689"/>
      <c r="AG34" s="204"/>
      <c r="AH34" s="207"/>
      <c r="AI34" s="1059"/>
      <c r="AJ34" s="1059"/>
      <c r="AK34" s="1059"/>
      <c r="AL34" s="1059"/>
      <c r="AM34" s="1059"/>
      <c r="AN34" s="1059"/>
      <c r="AO34" s="1059"/>
      <c r="AP34" s="1059"/>
      <c r="AQ34" s="1059"/>
      <c r="AR34" s="1059"/>
      <c r="AS34" s="1059"/>
      <c r="AT34" s="1059"/>
      <c r="AU34" s="1059"/>
      <c r="AV34" s="1059"/>
      <c r="AW34" s="1059"/>
      <c r="AX34" s="1059"/>
      <c r="AY34" s="1059"/>
      <c r="AZ34" s="1059"/>
      <c r="BA34" s="1059"/>
      <c r="BB34" s="1059"/>
      <c r="BC34" s="1059"/>
      <c r="BD34" s="1059"/>
      <c r="BE34" s="1059"/>
      <c r="BF34" s="1059"/>
      <c r="BG34" s="1059"/>
      <c r="BH34" s="1059"/>
      <c r="BI34" s="1059"/>
      <c r="BJ34" s="1059"/>
      <c r="BK34" s="1059"/>
      <c r="BL34" s="1059"/>
      <c r="BM34" s="1059"/>
      <c r="BN34" s="1059"/>
    </row>
    <row r="35" spans="1:66" ht="15" customHeight="1">
      <c r="B35" s="26" t="s">
        <v>760</v>
      </c>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229"/>
    </row>
    <row r="36" spans="1:66" ht="15" customHeight="1">
      <c r="B36" s="15" t="s">
        <v>761</v>
      </c>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232"/>
    </row>
    <row r="37" spans="1:66" ht="15" customHeight="1">
      <c r="B37" s="15" t="s">
        <v>762</v>
      </c>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232"/>
    </row>
    <row r="38" spans="1:66" ht="15" customHeight="1">
      <c r="B38" s="15" t="s">
        <v>763</v>
      </c>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232"/>
      <c r="AO38" s="72"/>
      <c r="AP38" s="72"/>
      <c r="AQ38" s="72"/>
      <c r="AR38" s="72"/>
      <c r="AS38" s="72"/>
      <c r="AT38" s="72"/>
      <c r="AU38" s="72"/>
    </row>
    <row r="39" spans="1:66" ht="15" customHeight="1">
      <c r="B39" s="15" t="s">
        <v>764</v>
      </c>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232"/>
      <c r="AD39" s="70"/>
      <c r="AE39" s="226" t="s">
        <v>101</v>
      </c>
      <c r="AF39" s="223"/>
      <c r="AO39" s="72"/>
      <c r="AP39" s="72"/>
      <c r="AQ39" s="72"/>
      <c r="AR39" s="72"/>
      <c r="AS39" s="72"/>
      <c r="AT39" s="72"/>
      <c r="AU39" s="72"/>
    </row>
    <row r="40" spans="1:66" ht="15" customHeight="1">
      <c r="B40" s="15" t="s">
        <v>765</v>
      </c>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232"/>
      <c r="AD40" s="94" t="s">
        <v>557</v>
      </c>
      <c r="AE40" s="684"/>
      <c r="AF40" s="685"/>
      <c r="AO40" s="72"/>
      <c r="AP40" s="72"/>
      <c r="AQ40" s="72"/>
      <c r="AR40" s="72"/>
      <c r="AS40" s="72"/>
      <c r="AT40" s="72"/>
      <c r="AU40" s="72"/>
    </row>
    <row r="41" spans="1:66" ht="15" customHeight="1">
      <c r="B41" s="15" t="s">
        <v>766</v>
      </c>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232"/>
      <c r="AD41" s="94"/>
      <c r="AE41" s="686"/>
      <c r="AF41" s="687"/>
      <c r="AO41" s="72"/>
      <c r="AP41" s="72"/>
      <c r="AQ41" s="72"/>
      <c r="AR41" s="72"/>
      <c r="AS41" s="72"/>
      <c r="AT41" s="72"/>
      <c r="AU41" s="72"/>
    </row>
    <row r="42" spans="1:66" ht="15" customHeight="1">
      <c r="B42" s="15" t="s">
        <v>767</v>
      </c>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232"/>
      <c r="AD42" s="94" t="s">
        <v>560</v>
      </c>
      <c r="AE42" s="686"/>
      <c r="AF42" s="687"/>
      <c r="AO42" s="72"/>
      <c r="AP42" s="72"/>
      <c r="AQ42" s="72"/>
      <c r="AR42" s="72"/>
      <c r="AS42" s="72"/>
      <c r="AT42" s="72"/>
      <c r="AU42" s="72"/>
    </row>
    <row r="43" spans="1:66" ht="15" customHeight="1">
      <c r="B43" s="15" t="s">
        <v>768</v>
      </c>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232"/>
      <c r="AD43" s="94"/>
      <c r="AE43" s="686"/>
      <c r="AF43" s="687"/>
      <c r="AO43" s="72"/>
      <c r="AP43" s="72"/>
      <c r="AQ43" s="72"/>
      <c r="AR43" s="72"/>
      <c r="AS43" s="72"/>
      <c r="AT43" s="72"/>
      <c r="AU43" s="72"/>
    </row>
    <row r="44" spans="1:66" ht="15" customHeight="1">
      <c r="B44" s="15" t="s">
        <v>769</v>
      </c>
      <c r="C44" s="35"/>
      <c r="D44" s="35"/>
      <c r="E44" s="35"/>
      <c r="F44" s="35"/>
      <c r="G44" s="35"/>
      <c r="H44" s="35"/>
      <c r="I44" s="744"/>
      <c r="J44" s="744"/>
      <c r="K44" s="744"/>
      <c r="L44" s="744"/>
      <c r="M44" s="744"/>
      <c r="N44" s="744"/>
      <c r="O44" s="744"/>
      <c r="P44" s="744"/>
      <c r="Q44" s="744"/>
      <c r="R44" s="744"/>
      <c r="S44" s="744"/>
      <c r="T44" s="744"/>
      <c r="U44" s="744"/>
      <c r="V44" s="744"/>
      <c r="W44" s="744"/>
      <c r="X44" s="744"/>
      <c r="Y44" s="744"/>
      <c r="Z44" s="744"/>
      <c r="AA44" s="744"/>
      <c r="AB44" s="232" t="s">
        <v>486</v>
      </c>
      <c r="AD44" s="94" t="s">
        <v>563</v>
      </c>
      <c r="AE44" s="686"/>
      <c r="AF44" s="687"/>
    </row>
    <row r="45" spans="1:66" ht="15" customHeight="1">
      <c r="B45" s="16"/>
      <c r="C45" s="36"/>
      <c r="D45" s="36"/>
      <c r="E45" s="36"/>
      <c r="F45" s="36"/>
      <c r="G45" s="36"/>
      <c r="H45" s="36"/>
      <c r="I45" s="682"/>
      <c r="J45" s="682"/>
      <c r="K45" s="682"/>
      <c r="L45" s="682"/>
      <c r="M45" s="682"/>
      <c r="N45" s="682"/>
      <c r="O45" s="682"/>
      <c r="P45" s="682"/>
      <c r="Q45" s="682"/>
      <c r="R45" s="682"/>
      <c r="S45" s="682"/>
      <c r="T45" s="682"/>
      <c r="U45" s="682"/>
      <c r="V45" s="682"/>
      <c r="W45" s="682"/>
      <c r="X45" s="682"/>
      <c r="Y45" s="682"/>
      <c r="Z45" s="682"/>
      <c r="AA45" s="682"/>
      <c r="AB45" s="235"/>
      <c r="AD45" s="94"/>
      <c r="AE45" s="688"/>
      <c r="AF45" s="689"/>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c r="AN46" s="72"/>
      <c r="AO46" s="63"/>
      <c r="AP46" s="63"/>
      <c r="AQ46" s="63"/>
      <c r="AR46" s="63"/>
      <c r="AS46" s="63"/>
      <c r="AT46" s="63"/>
      <c r="AU46" s="63"/>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t="s">
        <v>12</v>
      </c>
      <c r="C48" s="683" t="s">
        <v>838</v>
      </c>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36" t="s">
        <v>13</v>
      </c>
      <c r="C49" s="683" t="s">
        <v>1201</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36" t="s">
        <v>64</v>
      </c>
      <c r="C51" s="683" t="s">
        <v>1202</v>
      </c>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ht="15" customHeight="1">
      <c r="B52" s="236" t="s">
        <v>65</v>
      </c>
      <c r="C52" s="683" t="s">
        <v>839</v>
      </c>
      <c r="D52" s="683"/>
      <c r="E52" s="683"/>
      <c r="F52" s="683"/>
      <c r="G52" s="683"/>
      <c r="H52" s="683"/>
      <c r="I52" s="683"/>
      <c r="J52" s="683"/>
      <c r="K52" s="683"/>
      <c r="L52" s="683"/>
      <c r="M52" s="683"/>
      <c r="N52" s="683"/>
      <c r="O52" s="683"/>
      <c r="P52" s="683"/>
      <c r="Q52" s="683"/>
      <c r="R52" s="683"/>
      <c r="S52" s="683"/>
      <c r="T52" s="683"/>
      <c r="U52" s="683"/>
      <c r="V52" s="683"/>
      <c r="W52" s="683"/>
      <c r="X52" s="683"/>
      <c r="Y52" s="683"/>
      <c r="Z52" s="683"/>
      <c r="AA52" s="683"/>
      <c r="AB52" s="683"/>
      <c r="AC52" s="683"/>
      <c r="AD52" s="683"/>
      <c r="AE52" s="683"/>
      <c r="AF52" s="683"/>
      <c r="AO52" s="72"/>
      <c r="AP52" s="72"/>
      <c r="AQ52" s="72"/>
      <c r="AR52" s="72"/>
      <c r="AS52" s="72"/>
      <c r="AT52" s="72"/>
      <c r="AU52" s="72"/>
    </row>
    <row r="53" spans="1:66" ht="15" customHeight="1">
      <c r="AO53" s="72"/>
      <c r="AP53" s="72"/>
      <c r="AQ53" s="72"/>
      <c r="AR53" s="72"/>
      <c r="AS53" s="72"/>
      <c r="AT53" s="72"/>
      <c r="AU53" s="72"/>
    </row>
    <row r="54" spans="1:66" ht="15" customHeight="1">
      <c r="AO54" s="72"/>
      <c r="AP54" s="72"/>
      <c r="AQ54" s="72"/>
      <c r="AR54" s="72"/>
      <c r="AS54" s="72"/>
      <c r="AT54" s="72"/>
      <c r="AU54"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9">
    <mergeCell ref="C26:AF27"/>
    <mergeCell ref="B3:B4"/>
    <mergeCell ref="C3:L4"/>
    <mergeCell ref="M3:AD4"/>
    <mergeCell ref="C6:K8"/>
    <mergeCell ref="C11:K12"/>
    <mergeCell ref="T13:AC14"/>
    <mergeCell ref="C16:K17"/>
    <mergeCell ref="T19:AC20"/>
    <mergeCell ref="C23:AF23"/>
    <mergeCell ref="C24:AF25"/>
    <mergeCell ref="AE3:AF4"/>
    <mergeCell ref="AE8:AF9"/>
    <mergeCell ref="AE13:AF14"/>
    <mergeCell ref="AE19:AF20"/>
    <mergeCell ref="B33:B34"/>
    <mergeCell ref="C33:N34"/>
    <mergeCell ref="O33:AD34"/>
    <mergeCell ref="AI33:BN34"/>
    <mergeCell ref="I44:AA45"/>
    <mergeCell ref="AE33:AF34"/>
    <mergeCell ref="AE40:AF41"/>
    <mergeCell ref="AE42:AF43"/>
    <mergeCell ref="AE44:AF45"/>
    <mergeCell ref="C48:AF48"/>
    <mergeCell ref="C49:AF50"/>
    <mergeCell ref="C51:AF51"/>
    <mergeCell ref="C52:AF52"/>
    <mergeCell ref="C28:AF29"/>
  </mergeCells>
  <phoneticPr fontId="2"/>
  <conditionalFormatting sqref="AE19:AF20 AE13:AF14 AE8:AF9 AE3:AF4">
    <cfRule type="cellIs" dxfId="722" priority="17" operator="notEqual">
      <formula>""</formula>
    </cfRule>
  </conditionalFormatting>
  <conditionalFormatting sqref="AE33:AF34">
    <cfRule type="cellIs" dxfId="721" priority="16" operator="notEqual">
      <formula>""</formula>
    </cfRule>
  </conditionalFormatting>
  <conditionalFormatting sqref="AE40:AF45">
    <cfRule type="cellIs" dxfId="720" priority="15" operator="notEqual">
      <formula>""</formula>
    </cfRule>
  </conditionalFormatting>
  <conditionalFormatting sqref="B5:AF20">
    <cfRule type="expression" dxfId="719" priority="14">
      <formula>$AE$3=2</formula>
    </cfRule>
  </conditionalFormatting>
  <conditionalFormatting sqref="AE8:AF9 AE13:AF14 AE19:AF20">
    <cfRule type="expression" dxfId="718" priority="13">
      <formula>$AE$3=2</formula>
    </cfRule>
  </conditionalFormatting>
  <conditionalFormatting sqref="B11:K12 M10:AD14 AE13:AF14">
    <cfRule type="expression" dxfId="717" priority="12">
      <formula>OR($AE$8=1,$AE$8=4,$AE$8=5)</formula>
    </cfRule>
  </conditionalFormatting>
  <conditionalFormatting sqref="AE13:AF14">
    <cfRule type="expression" dxfId="716" priority="11">
      <formula>OR($AE$8=1,$AE$8=4,$AE$8=5)</formula>
    </cfRule>
  </conditionalFormatting>
  <conditionalFormatting sqref="T13:AC14">
    <cfRule type="cellIs" dxfId="715" priority="9" operator="notEqual">
      <formula>""</formula>
    </cfRule>
    <cfRule type="expression" dxfId="714" priority="10">
      <formula>$AE$13=4</formula>
    </cfRule>
  </conditionalFormatting>
  <conditionalFormatting sqref="B16 C16:K17 M15:AD20 AE19:AF20">
    <cfRule type="expression" dxfId="713" priority="8">
      <formula>OR($AE$8=1,$AE$8=2,$AE$8=3)</formula>
    </cfRule>
  </conditionalFormatting>
  <conditionalFormatting sqref="AE19:AF20">
    <cfRule type="expression" dxfId="712" priority="7">
      <formula>OR($AE$8=1,$AE$8=2,$AE$8=3)</formula>
    </cfRule>
  </conditionalFormatting>
  <conditionalFormatting sqref="T19:AC20">
    <cfRule type="cellIs" dxfId="711" priority="5" operator="notEqual">
      <formula>""</formula>
    </cfRule>
    <cfRule type="expression" dxfId="710" priority="6">
      <formula>$AE$19=4</formula>
    </cfRule>
  </conditionalFormatting>
  <conditionalFormatting sqref="B35:AF45">
    <cfRule type="expression" dxfId="709" priority="4">
      <formula>$AE$33=2</formula>
    </cfRule>
  </conditionalFormatting>
  <conditionalFormatting sqref="AE40:AF45">
    <cfRule type="expression" dxfId="708" priority="3">
      <formula>$AE$33=2</formula>
    </cfRule>
  </conditionalFormatting>
  <conditionalFormatting sqref="I44:AA45">
    <cfRule type="cellIs" dxfId="707" priority="1" operator="notEqual">
      <formula>""</formula>
    </cfRule>
    <cfRule type="expression" dxfId="706" priority="2">
      <formula>OR($AE$40=9,$AE$42=9,$AE$44=9)</formula>
    </cfRule>
  </conditionalFormatting>
  <dataValidations count="4">
    <dataValidation type="list" allowBlank="1" showInputMessage="1" showErrorMessage="1" errorTitle="【注意】" error="左の該当番号を選択してください。" sqref="AE3:AF4 AE33:AF34" xr:uid="{72652560-10F1-4EEC-8846-E3B4F08D1D4E}">
      <formula1>"1,2"</formula1>
    </dataValidation>
    <dataValidation type="list" allowBlank="1" showInputMessage="1" showErrorMessage="1" errorTitle="【注意】" error="左の該当番号を選択してください。" sqref="AE8:AF9" xr:uid="{1AC57FDF-FE12-4A2C-AC8D-B032B60B7BF8}">
      <formula1>"1,2,3,4,5"</formula1>
    </dataValidation>
    <dataValidation type="list" allowBlank="1" showInputMessage="1" showErrorMessage="1" errorTitle="【注意】" error="左の該当番号を選択してください。" sqref="AE13:AF14 AE19:AF20" xr:uid="{47887028-B731-4796-AC51-C169DB9CD1AB}">
      <formula1>"1,2,3,4"</formula1>
    </dataValidation>
    <dataValidation type="list" allowBlank="1" showInputMessage="1" showErrorMessage="1" errorTitle="【注意】" error="左の該当番号を選択してください。" sqref="AE40:AF45" xr:uid="{D6F9123A-3FF4-48B1-A234-63B7263CCA4C}">
      <formula1>"1,2,3,4,5,6,7,8,9"</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7106D-25DD-45A6-8223-5437365F99BF}">
  <sheetPr codeName="Sheet41"/>
  <dimension ref="A1:BN51"/>
  <sheetViews>
    <sheetView showGridLines="0" view="pageBreakPreview" zoomScaleNormal="100" zoomScaleSheetLayoutView="100" workbookViewId="0">
      <selection activeCell="O3" sqref="O3:P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770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ht="15" customHeight="1">
      <c r="O2" s="226" t="s">
        <v>101</v>
      </c>
      <c r="P2" s="223"/>
      <c r="AO2" s="72"/>
      <c r="AP2" s="72"/>
      <c r="AQ2" s="72"/>
      <c r="AR2" s="72"/>
      <c r="AS2" s="72"/>
      <c r="AT2" s="72"/>
      <c r="AU2" s="72"/>
    </row>
    <row r="3" spans="1:66" s="201" customFormat="1" ht="15" customHeight="1">
      <c r="A3" s="206"/>
      <c r="B3" s="719" t="s">
        <v>771</v>
      </c>
      <c r="C3" s="720"/>
      <c r="D3" s="720"/>
      <c r="E3" s="720"/>
      <c r="F3" s="721"/>
      <c r="G3" s="719" t="s">
        <v>772</v>
      </c>
      <c r="H3" s="720"/>
      <c r="I3" s="720"/>
      <c r="J3" s="720"/>
      <c r="K3" s="720"/>
      <c r="L3" s="720"/>
      <c r="M3" s="720"/>
      <c r="N3" s="720"/>
      <c r="O3" s="684"/>
      <c r="P3" s="685"/>
      <c r="Q3" s="385"/>
      <c r="R3" s="35"/>
      <c r="S3" s="35"/>
      <c r="T3" s="35"/>
      <c r="U3" s="35"/>
      <c r="V3" s="35"/>
      <c r="W3" s="35"/>
      <c r="X3" s="35"/>
      <c r="Y3" s="35"/>
      <c r="Z3" s="35"/>
      <c r="AA3" s="35"/>
      <c r="AB3" s="35"/>
      <c r="AC3" s="35"/>
      <c r="AD3" s="35"/>
      <c r="AE3" s="204"/>
      <c r="AF3" s="204"/>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13"/>
      <c r="C4" s="714"/>
      <c r="D4" s="714"/>
      <c r="E4" s="714"/>
      <c r="F4" s="715"/>
      <c r="G4" s="716"/>
      <c r="H4" s="717"/>
      <c r="I4" s="717"/>
      <c r="J4" s="717"/>
      <c r="K4" s="717"/>
      <c r="L4" s="717"/>
      <c r="M4" s="717"/>
      <c r="N4" s="717"/>
      <c r="O4" s="688"/>
      <c r="P4" s="689"/>
      <c r="Q4" s="385"/>
      <c r="R4" s="35"/>
      <c r="S4" s="35"/>
      <c r="T4" s="35"/>
      <c r="U4" s="35"/>
      <c r="V4" s="35"/>
      <c r="W4" s="35"/>
      <c r="X4" s="35"/>
      <c r="Y4" s="35"/>
      <c r="Z4" s="35"/>
      <c r="AA4" s="35"/>
      <c r="AB4" s="35"/>
      <c r="AC4" s="35"/>
      <c r="AD4" s="35"/>
      <c r="AE4" s="204"/>
      <c r="AF4" s="204"/>
      <c r="AG4" s="204"/>
      <c r="AH4" s="207"/>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5"/>
      <c r="C5" s="35"/>
      <c r="D5" s="35"/>
      <c r="E5" s="35"/>
      <c r="F5" s="35"/>
      <c r="G5" s="168"/>
      <c r="H5" s="169"/>
      <c r="I5" s="169"/>
      <c r="J5" s="169"/>
      <c r="K5" s="169"/>
      <c r="L5" s="169"/>
      <c r="M5" s="169"/>
      <c r="N5" s="169"/>
      <c r="O5" s="35"/>
      <c r="P5" s="35"/>
      <c r="Q5" s="35"/>
      <c r="R5" s="35"/>
      <c r="S5" s="35"/>
      <c r="T5" s="35"/>
      <c r="U5" s="35"/>
      <c r="V5" s="35"/>
      <c r="W5" s="35"/>
      <c r="X5" s="35"/>
      <c r="Y5" s="35"/>
      <c r="Z5" s="35"/>
      <c r="AA5" s="35"/>
      <c r="AB5" s="35"/>
      <c r="AC5" s="35"/>
      <c r="AD5" s="35"/>
      <c r="AE5" s="204"/>
      <c r="AF5" s="204"/>
      <c r="AG5" s="204"/>
      <c r="AH5" s="207"/>
      <c r="AI5" s="72"/>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15"/>
      <c r="C6" s="35"/>
      <c r="D6" s="35"/>
      <c r="E6" s="35"/>
      <c r="F6" s="35"/>
      <c r="G6" s="55"/>
      <c r="H6" s="1395" t="s">
        <v>1056</v>
      </c>
      <c r="I6" s="1396"/>
      <c r="J6" s="1396"/>
      <c r="K6" s="1396"/>
      <c r="L6" s="1396"/>
      <c r="M6" s="1396"/>
      <c r="N6" s="1396"/>
      <c r="O6" s="1396"/>
      <c r="P6" s="1396"/>
      <c r="Q6" s="1396"/>
      <c r="R6" s="1396"/>
      <c r="S6" s="1396"/>
      <c r="T6" s="1396"/>
      <c r="U6" s="1396"/>
      <c r="V6" s="1396"/>
      <c r="W6" s="1396"/>
      <c r="X6" s="1396"/>
      <c r="Y6" s="1396"/>
      <c r="Z6" s="1396"/>
      <c r="AA6" s="1396"/>
      <c r="AB6" s="1396"/>
      <c r="AC6" s="1396"/>
      <c r="AD6" s="12"/>
      <c r="AE6" s="35"/>
      <c r="AF6" s="35"/>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15"/>
      <c r="C7" s="35"/>
      <c r="D7" s="35"/>
      <c r="E7" s="35"/>
      <c r="F7" s="35"/>
      <c r="G7" s="55"/>
      <c r="H7" s="1396"/>
      <c r="I7" s="1396"/>
      <c r="J7" s="1396"/>
      <c r="K7" s="1396"/>
      <c r="L7" s="1396"/>
      <c r="M7" s="1396"/>
      <c r="N7" s="1396"/>
      <c r="O7" s="1396"/>
      <c r="P7" s="1396"/>
      <c r="Q7" s="1396"/>
      <c r="R7" s="1396"/>
      <c r="S7" s="1396"/>
      <c r="T7" s="1396"/>
      <c r="U7" s="1396"/>
      <c r="V7" s="1396"/>
      <c r="W7" s="1396"/>
      <c r="X7" s="1396"/>
      <c r="Y7" s="1396"/>
      <c r="Z7" s="1396"/>
      <c r="AA7" s="1396"/>
      <c r="AB7" s="1396"/>
      <c r="AC7" s="1396"/>
      <c r="AD7" s="12"/>
      <c r="AE7" s="35"/>
      <c r="AF7" s="35"/>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5"/>
      <c r="C8" s="35"/>
      <c r="D8" s="35"/>
      <c r="E8" s="35"/>
      <c r="F8" s="35"/>
      <c r="G8" s="55"/>
      <c r="H8" s="1396"/>
      <c r="I8" s="1396"/>
      <c r="J8" s="1396"/>
      <c r="K8" s="1396"/>
      <c r="L8" s="1396"/>
      <c r="M8" s="1396"/>
      <c r="N8" s="1396"/>
      <c r="O8" s="1396"/>
      <c r="P8" s="1396"/>
      <c r="Q8" s="1396"/>
      <c r="R8" s="1396"/>
      <c r="S8" s="1396"/>
      <c r="T8" s="1396"/>
      <c r="U8" s="1396"/>
      <c r="V8" s="1396"/>
      <c r="W8" s="1396"/>
      <c r="X8" s="1396"/>
      <c r="Y8" s="1396"/>
      <c r="Z8" s="1396"/>
      <c r="AA8" s="1396"/>
      <c r="AB8" s="1396"/>
      <c r="AC8" s="1396"/>
      <c r="AD8" s="12"/>
      <c r="AE8" s="35"/>
      <c r="AF8" s="35"/>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7.5" customHeight="1">
      <c r="A9" s="206"/>
      <c r="B9" s="15"/>
      <c r="C9" s="35"/>
      <c r="D9" s="35"/>
      <c r="E9" s="35"/>
      <c r="F9" s="35"/>
      <c r="G9" s="386"/>
      <c r="H9" s="387"/>
      <c r="I9" s="387"/>
      <c r="J9" s="387"/>
      <c r="K9" s="387"/>
      <c r="L9" s="387"/>
      <c r="M9" s="387"/>
      <c r="N9" s="387"/>
      <c r="O9" s="387"/>
      <c r="P9" s="387"/>
      <c r="Q9" s="387"/>
      <c r="R9" s="387"/>
      <c r="S9" s="387"/>
      <c r="T9" s="387"/>
      <c r="U9" s="387"/>
      <c r="V9" s="387"/>
      <c r="W9" s="387"/>
      <c r="X9" s="387"/>
      <c r="Y9" s="387"/>
      <c r="Z9" s="387"/>
      <c r="AA9" s="387"/>
      <c r="AB9" s="387"/>
      <c r="AC9" s="387"/>
      <c r="AD9" s="14"/>
      <c r="AE9" s="35"/>
      <c r="AF9" s="35"/>
      <c r="AG9" s="204"/>
      <c r="AH9" s="207"/>
      <c r="AI9" s="72"/>
      <c r="AJ9" s="72"/>
      <c r="AK9" s="72"/>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15"/>
      <c r="C10" s="35"/>
      <c r="D10" s="35"/>
      <c r="E10" s="35"/>
      <c r="F10" s="35"/>
      <c r="G10" s="239"/>
      <c r="H10" s="35" t="s">
        <v>773</v>
      </c>
      <c r="I10" s="35"/>
      <c r="J10" s="35"/>
      <c r="K10" s="35"/>
      <c r="L10" s="35"/>
      <c r="M10" s="35"/>
      <c r="N10" s="35"/>
      <c r="O10" s="35"/>
      <c r="P10" s="35"/>
      <c r="Q10" s="35"/>
      <c r="R10" s="35"/>
      <c r="S10" s="35"/>
      <c r="T10" s="35"/>
      <c r="U10" s="35"/>
      <c r="V10" s="35"/>
      <c r="W10" s="35"/>
      <c r="X10" s="35"/>
      <c r="Y10" s="35"/>
      <c r="Z10" s="35"/>
      <c r="AA10" s="35"/>
      <c r="AB10" s="35"/>
      <c r="AC10" s="35"/>
      <c r="AD10" s="229"/>
      <c r="AE10" s="222"/>
      <c r="AF10" s="381"/>
      <c r="AG10" s="204"/>
      <c r="AH10" s="207"/>
      <c r="AI10" s="72"/>
      <c r="AJ10" s="72"/>
      <c r="AK10" s="72"/>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15"/>
      <c r="C11" s="35"/>
      <c r="D11" s="35"/>
      <c r="E11" s="35"/>
      <c r="F11" s="35"/>
      <c r="G11" s="239"/>
      <c r="H11" s="35" t="s">
        <v>774</v>
      </c>
      <c r="I11" s="35"/>
      <c r="J11" s="35"/>
      <c r="K11" s="35"/>
      <c r="L11" s="35"/>
      <c r="M11" s="35"/>
      <c r="N11" s="35"/>
      <c r="O11" s="35"/>
      <c r="P11" s="35"/>
      <c r="Q11" s="35"/>
      <c r="R11" s="35"/>
      <c r="S11" s="35"/>
      <c r="T11" s="35"/>
      <c r="U11" s="35"/>
      <c r="V11" s="35"/>
      <c r="W11" s="35"/>
      <c r="X11" s="35"/>
      <c r="Y11" s="35"/>
      <c r="Z11" s="35"/>
      <c r="AA11" s="35"/>
      <c r="AB11" s="35"/>
      <c r="AC11" s="35"/>
      <c r="AD11" s="232"/>
      <c r="AE11" s="80"/>
      <c r="AF11" s="80"/>
      <c r="AG11" s="204"/>
      <c r="AH11" s="207"/>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5" customHeight="1">
      <c r="A12" s="206"/>
      <c r="B12" s="15"/>
      <c r="C12" s="35"/>
      <c r="D12" s="35"/>
      <c r="E12" s="35"/>
      <c r="F12" s="35"/>
      <c r="G12" s="239"/>
      <c r="H12" s="35" t="s">
        <v>1301</v>
      </c>
      <c r="I12" s="35"/>
      <c r="J12" s="35"/>
      <c r="K12" s="35"/>
      <c r="L12" s="35"/>
      <c r="M12" s="35"/>
      <c r="N12" s="35"/>
      <c r="O12" s="35"/>
      <c r="P12" s="35"/>
      <c r="Q12" s="35" t="s">
        <v>1297</v>
      </c>
      <c r="R12" s="35"/>
      <c r="S12" s="35"/>
      <c r="T12" s="35"/>
      <c r="U12" s="35"/>
      <c r="V12" s="35"/>
      <c r="W12" s="35"/>
      <c r="X12" s="35"/>
      <c r="Y12" s="35"/>
      <c r="Z12" s="35"/>
      <c r="AA12" s="35"/>
      <c r="AB12" s="35"/>
      <c r="AC12" s="35"/>
      <c r="AD12" s="232"/>
      <c r="AE12" s="80"/>
      <c r="AF12" s="80"/>
      <c r="AG12" s="204"/>
      <c r="AH12" s="207"/>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5" customHeight="1">
      <c r="A13" s="206"/>
      <c r="B13" s="15"/>
      <c r="C13" s="35"/>
      <c r="D13" s="35"/>
      <c r="E13" s="35"/>
      <c r="F13" s="35"/>
      <c r="G13" s="239"/>
      <c r="H13" s="35" t="s">
        <v>1302</v>
      </c>
      <c r="I13" s="35"/>
      <c r="J13" s="35"/>
      <c r="K13" s="35"/>
      <c r="L13" s="35"/>
      <c r="M13" s="35"/>
      <c r="N13" s="35"/>
      <c r="O13" s="35"/>
      <c r="P13" s="35"/>
      <c r="Q13" s="35" t="s">
        <v>1298</v>
      </c>
      <c r="R13" s="35"/>
      <c r="S13" s="35"/>
      <c r="T13" s="35"/>
      <c r="U13" s="35"/>
      <c r="V13" s="35"/>
      <c r="W13" s="35"/>
      <c r="X13" s="35"/>
      <c r="Y13" s="35"/>
      <c r="Z13" s="35"/>
      <c r="AA13" s="35"/>
      <c r="AB13" s="35"/>
      <c r="AC13" s="35"/>
      <c r="AD13" s="232"/>
      <c r="AE13" s="226" t="s">
        <v>101</v>
      </c>
      <c r="AF13" s="223"/>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5"/>
      <c r="C14" s="35"/>
      <c r="D14" s="35"/>
      <c r="E14" s="35"/>
      <c r="F14" s="35"/>
      <c r="G14" s="239"/>
      <c r="H14" s="35" t="s">
        <v>1303</v>
      </c>
      <c r="I14" s="35"/>
      <c r="J14" s="35"/>
      <c r="K14" s="35"/>
      <c r="L14" s="35"/>
      <c r="M14" s="35"/>
      <c r="N14" s="35"/>
      <c r="O14" s="35"/>
      <c r="P14" s="35"/>
      <c r="Q14" s="35" t="s">
        <v>1299</v>
      </c>
      <c r="R14" s="35"/>
      <c r="S14" s="35"/>
      <c r="T14" s="35"/>
      <c r="U14" s="35"/>
      <c r="V14" s="35"/>
      <c r="W14" s="35"/>
      <c r="X14" s="35"/>
      <c r="Y14" s="35"/>
      <c r="Z14" s="35"/>
      <c r="AA14" s="35"/>
      <c r="AB14" s="35"/>
      <c r="AC14" s="35"/>
      <c r="AD14" s="232"/>
      <c r="AE14" s="684"/>
      <c r="AF14" s="685"/>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6"/>
      <c r="C15" s="36"/>
      <c r="D15" s="36"/>
      <c r="E15" s="36"/>
      <c r="F15" s="36"/>
      <c r="G15" s="245"/>
      <c r="H15" s="36" t="s">
        <v>1304</v>
      </c>
      <c r="I15" s="36"/>
      <c r="J15" s="36"/>
      <c r="K15" s="36"/>
      <c r="L15" s="36"/>
      <c r="M15" s="36"/>
      <c r="N15" s="36"/>
      <c r="O15" s="36"/>
      <c r="P15" s="36"/>
      <c r="Q15" s="36" t="s">
        <v>1300</v>
      </c>
      <c r="R15" s="36"/>
      <c r="S15" s="36"/>
      <c r="T15" s="36"/>
      <c r="U15" s="36"/>
      <c r="V15" s="36"/>
      <c r="W15" s="36"/>
      <c r="X15" s="36"/>
      <c r="Y15" s="36"/>
      <c r="Z15" s="36"/>
      <c r="AA15" s="36"/>
      <c r="AB15" s="36"/>
      <c r="AC15" s="36"/>
      <c r="AD15" s="49"/>
      <c r="AE15" s="688"/>
      <c r="AF15" s="689"/>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26" t="s">
        <v>101</v>
      </c>
      <c r="P16" s="223"/>
      <c r="Q16" s="204"/>
      <c r="R16" s="204"/>
      <c r="S16" s="204"/>
      <c r="T16" s="204"/>
      <c r="U16" s="204"/>
      <c r="V16" s="204"/>
      <c r="W16" s="204"/>
      <c r="X16" s="204"/>
      <c r="Y16" s="204"/>
      <c r="Z16" s="204"/>
      <c r="AA16" s="204"/>
      <c r="AB16" s="204"/>
      <c r="AC16" s="204"/>
      <c r="AD16" s="204"/>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719" t="s">
        <v>775</v>
      </c>
      <c r="C17" s="720"/>
      <c r="D17" s="720"/>
      <c r="E17" s="720"/>
      <c r="F17" s="721"/>
      <c r="G17" s="719" t="s">
        <v>772</v>
      </c>
      <c r="H17" s="720"/>
      <c r="I17" s="720"/>
      <c r="J17" s="720"/>
      <c r="K17" s="720"/>
      <c r="L17" s="720"/>
      <c r="M17" s="720"/>
      <c r="N17" s="720"/>
      <c r="O17" s="684"/>
      <c r="P17" s="685"/>
      <c r="Q17" s="385"/>
      <c r="R17" s="35"/>
      <c r="S17" s="35"/>
      <c r="T17" s="35"/>
      <c r="U17" s="35"/>
      <c r="V17" s="35"/>
      <c r="W17" s="35"/>
      <c r="X17" s="35"/>
      <c r="Y17" s="35"/>
      <c r="Z17" s="35"/>
      <c r="AA17" s="35"/>
      <c r="AB17" s="35"/>
      <c r="AC17" s="35"/>
      <c r="AD17" s="35"/>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713"/>
      <c r="C18" s="714"/>
      <c r="D18" s="714"/>
      <c r="E18" s="714"/>
      <c r="F18" s="715"/>
      <c r="G18" s="716"/>
      <c r="H18" s="717"/>
      <c r="I18" s="717"/>
      <c r="J18" s="717"/>
      <c r="K18" s="717"/>
      <c r="L18" s="717"/>
      <c r="M18" s="717"/>
      <c r="N18" s="717"/>
      <c r="O18" s="688"/>
      <c r="P18" s="689"/>
      <c r="Q18" s="385"/>
      <c r="R18" s="35"/>
      <c r="S18" s="35"/>
      <c r="T18" s="35"/>
      <c r="U18" s="35"/>
      <c r="V18" s="35"/>
      <c r="W18" s="35"/>
      <c r="X18" s="35"/>
      <c r="Y18" s="35"/>
      <c r="Z18" s="35"/>
      <c r="AA18" s="35"/>
      <c r="AB18" s="35"/>
      <c r="AC18" s="35"/>
      <c r="AD18" s="35"/>
      <c r="AE18" s="35"/>
      <c r="AF18" s="204"/>
      <c r="AG18" s="204"/>
      <c r="AH18" s="207"/>
      <c r="AI18" s="72"/>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15"/>
      <c r="C19" s="35"/>
      <c r="D19" s="35"/>
      <c r="E19" s="35"/>
      <c r="F19" s="35"/>
      <c r="G19" s="171"/>
      <c r="H19" s="172"/>
      <c r="I19" s="172"/>
      <c r="J19" s="172"/>
      <c r="K19" s="172"/>
      <c r="L19" s="172"/>
      <c r="M19" s="172"/>
      <c r="N19" s="172"/>
      <c r="O19" s="35"/>
      <c r="P19" s="35"/>
      <c r="Q19" s="35"/>
      <c r="R19" s="35"/>
      <c r="S19" s="35"/>
      <c r="T19" s="35"/>
      <c r="U19" s="35"/>
      <c r="V19" s="35"/>
      <c r="W19" s="35"/>
      <c r="X19" s="35"/>
      <c r="Y19" s="35"/>
      <c r="Z19" s="35"/>
      <c r="AA19" s="35"/>
      <c r="AB19" s="35"/>
      <c r="AC19" s="35"/>
      <c r="AD19" s="35"/>
      <c r="AE19" s="35"/>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5"/>
      <c r="C20" s="35"/>
      <c r="D20" s="35"/>
      <c r="E20" s="35"/>
      <c r="F20" s="35"/>
      <c r="G20" s="55"/>
      <c r="H20" s="711" t="s">
        <v>1055</v>
      </c>
      <c r="I20" s="711"/>
      <c r="J20" s="711"/>
      <c r="K20" s="711"/>
      <c r="L20" s="711"/>
      <c r="M20" s="711"/>
      <c r="N20" s="711"/>
      <c r="O20" s="711"/>
      <c r="P20" s="711"/>
      <c r="Q20" s="711"/>
      <c r="R20" s="711"/>
      <c r="S20" s="711"/>
      <c r="T20" s="711"/>
      <c r="U20" s="711"/>
      <c r="V20" s="711"/>
      <c r="W20" s="711"/>
      <c r="X20" s="711"/>
      <c r="Y20" s="711"/>
      <c r="Z20" s="711"/>
      <c r="AA20" s="711"/>
      <c r="AB20" s="711"/>
      <c r="AC20" s="711"/>
      <c r="AD20" s="12"/>
      <c r="AE20" s="35"/>
      <c r="AF20" s="204"/>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5"/>
      <c r="C21" s="35"/>
      <c r="D21" s="35"/>
      <c r="E21" s="35"/>
      <c r="F21" s="35"/>
      <c r="G21" s="55"/>
      <c r="H21" s="711"/>
      <c r="I21" s="711"/>
      <c r="J21" s="711"/>
      <c r="K21" s="711"/>
      <c r="L21" s="711"/>
      <c r="M21" s="711"/>
      <c r="N21" s="711"/>
      <c r="O21" s="711"/>
      <c r="P21" s="711"/>
      <c r="Q21" s="711"/>
      <c r="R21" s="711"/>
      <c r="S21" s="711"/>
      <c r="T21" s="711"/>
      <c r="U21" s="711"/>
      <c r="V21" s="711"/>
      <c r="W21" s="711"/>
      <c r="X21" s="711"/>
      <c r="Y21" s="711"/>
      <c r="Z21" s="711"/>
      <c r="AA21" s="711"/>
      <c r="AB21" s="711"/>
      <c r="AC21" s="711"/>
      <c r="AD21" s="12"/>
      <c r="AE21" s="35"/>
      <c r="AF21" s="204"/>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2">
      <c r="A22" s="206"/>
      <c r="B22" s="15"/>
      <c r="C22" s="35"/>
      <c r="D22" s="35"/>
      <c r="E22" s="35"/>
      <c r="F22" s="35"/>
      <c r="G22" s="386"/>
      <c r="H22" s="163"/>
      <c r="I22" s="163"/>
      <c r="J22" s="163"/>
      <c r="K22" s="163"/>
      <c r="L22" s="163"/>
      <c r="M22" s="163"/>
      <c r="N22" s="163"/>
      <c r="O22" s="163"/>
      <c r="P22" s="163"/>
      <c r="Q22" s="163"/>
      <c r="R22" s="163"/>
      <c r="S22" s="163"/>
      <c r="T22" s="163"/>
      <c r="U22" s="163"/>
      <c r="V22" s="163"/>
      <c r="W22" s="163"/>
      <c r="X22" s="163"/>
      <c r="Y22" s="163"/>
      <c r="Z22" s="163"/>
      <c r="AA22" s="163"/>
      <c r="AB22" s="163"/>
      <c r="AC22" s="163"/>
      <c r="AD22" s="14"/>
      <c r="AE22" s="226" t="s">
        <v>101</v>
      </c>
      <c r="AF22" s="223"/>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15"/>
      <c r="C23" s="35"/>
      <c r="D23" s="35"/>
      <c r="E23" s="35"/>
      <c r="F23" s="35"/>
      <c r="G23" s="673" t="s">
        <v>776</v>
      </c>
      <c r="H23" s="674"/>
      <c r="I23" s="674"/>
      <c r="J23" s="674"/>
      <c r="K23" s="674"/>
      <c r="L23" s="674"/>
      <c r="M23" s="674"/>
      <c r="N23" s="674"/>
      <c r="O23" s="674"/>
      <c r="P23" s="674"/>
      <c r="Q23" s="674"/>
      <c r="R23" s="674"/>
      <c r="S23" s="674"/>
      <c r="T23" s="674"/>
      <c r="U23" s="674"/>
      <c r="V23" s="674"/>
      <c r="W23" s="674"/>
      <c r="X23" s="674"/>
      <c r="Y23" s="674"/>
      <c r="Z23" s="674"/>
      <c r="AA23" s="674"/>
      <c r="AB23" s="674"/>
      <c r="AC23" s="674"/>
      <c r="AD23" s="675"/>
      <c r="AE23" s="684"/>
      <c r="AF23" s="685"/>
      <c r="AG23" s="204"/>
      <c r="AH23" s="207"/>
      <c r="AI23" s="7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row>
    <row r="24" spans="1:66" s="201" customFormat="1" ht="15" customHeight="1">
      <c r="A24" s="206"/>
      <c r="B24" s="15"/>
      <c r="C24" s="35"/>
      <c r="D24" s="35"/>
      <c r="E24" s="35"/>
      <c r="F24" s="35"/>
      <c r="G24" s="676"/>
      <c r="H24" s="680"/>
      <c r="I24" s="680"/>
      <c r="J24" s="680"/>
      <c r="K24" s="680"/>
      <c r="L24" s="680"/>
      <c r="M24" s="680"/>
      <c r="N24" s="680"/>
      <c r="O24" s="680"/>
      <c r="P24" s="680"/>
      <c r="Q24" s="680"/>
      <c r="R24" s="680"/>
      <c r="S24" s="680"/>
      <c r="T24" s="680"/>
      <c r="U24" s="680"/>
      <c r="V24" s="680"/>
      <c r="W24" s="680"/>
      <c r="X24" s="680"/>
      <c r="Y24" s="680"/>
      <c r="Z24" s="680"/>
      <c r="AA24" s="680"/>
      <c r="AB24" s="680"/>
      <c r="AC24" s="680"/>
      <c r="AD24" s="681"/>
      <c r="AE24" s="686"/>
      <c r="AF24" s="687"/>
      <c r="AG24" s="204"/>
      <c r="AH24" s="207"/>
      <c r="AI24" s="1059"/>
      <c r="AJ24" s="1059"/>
      <c r="AK24" s="1059"/>
      <c r="AL24" s="1059"/>
      <c r="AM24" s="1059"/>
      <c r="AN24" s="1059"/>
      <c r="AO24" s="1059"/>
      <c r="AP24" s="1059"/>
      <c r="AQ24" s="1059"/>
      <c r="AR24" s="1059"/>
      <c r="AS24" s="1059"/>
      <c r="AT24" s="1059"/>
      <c r="AU24" s="1059"/>
      <c r="AV24" s="1059"/>
      <c r="AW24" s="1059"/>
      <c r="AX24" s="1059"/>
      <c r="AY24" s="1059"/>
      <c r="AZ24" s="1059"/>
      <c r="BA24" s="1059"/>
      <c r="BB24" s="1059"/>
      <c r="BC24" s="1059"/>
      <c r="BD24" s="1059"/>
      <c r="BE24" s="1059"/>
      <c r="BF24" s="1059"/>
      <c r="BG24" s="1059"/>
      <c r="BH24" s="1059"/>
      <c r="BI24" s="1059"/>
      <c r="BJ24" s="1059"/>
      <c r="BK24" s="1059"/>
      <c r="BL24" s="1059"/>
      <c r="BM24" s="1059"/>
      <c r="BN24" s="1059"/>
    </row>
    <row r="25" spans="1:66" s="201" customFormat="1" ht="15" customHeight="1">
      <c r="A25" s="206"/>
      <c r="B25" s="15"/>
      <c r="C25" s="35"/>
      <c r="D25" s="35"/>
      <c r="E25" s="35"/>
      <c r="F25" s="35"/>
      <c r="G25" s="15"/>
      <c r="H25" s="673" t="s">
        <v>1049</v>
      </c>
      <c r="I25" s="674"/>
      <c r="J25" s="674"/>
      <c r="K25" s="674"/>
      <c r="L25" s="674"/>
      <c r="M25" s="674"/>
      <c r="N25" s="674"/>
      <c r="O25" s="674"/>
      <c r="P25" s="674"/>
      <c r="Q25" s="674"/>
      <c r="R25" s="674"/>
      <c r="S25" s="674"/>
      <c r="T25" s="674"/>
      <c r="U25" s="674"/>
      <c r="V25" s="674"/>
      <c r="W25" s="674"/>
      <c r="X25" s="674"/>
      <c r="Y25" s="674"/>
      <c r="Z25" s="674"/>
      <c r="AA25" s="674"/>
      <c r="AB25" s="674"/>
      <c r="AC25" s="674"/>
      <c r="AD25" s="745"/>
      <c r="AE25" s="686"/>
      <c r="AF25" s="687"/>
      <c r="AG25" s="204"/>
      <c r="AH25" s="207"/>
      <c r="AI25" s="1059"/>
      <c r="AJ25" s="1059"/>
      <c r="AK25" s="1059"/>
      <c r="AL25" s="1059"/>
      <c r="AM25" s="1059"/>
      <c r="AN25" s="1059"/>
      <c r="AO25" s="1059"/>
      <c r="AP25" s="1059"/>
      <c r="AQ25" s="1059"/>
      <c r="AR25" s="1059"/>
      <c r="AS25" s="1059"/>
      <c r="AT25" s="1059"/>
      <c r="AU25" s="1059"/>
      <c r="AV25" s="1059"/>
      <c r="AW25" s="1059"/>
      <c r="AX25" s="1059"/>
      <c r="AY25" s="1059"/>
      <c r="AZ25" s="1059"/>
      <c r="BA25" s="1059"/>
      <c r="BB25" s="1059"/>
      <c r="BC25" s="1059"/>
      <c r="BD25" s="1059"/>
      <c r="BE25" s="1059"/>
      <c r="BF25" s="1059"/>
      <c r="BG25" s="1059"/>
      <c r="BH25" s="1059"/>
      <c r="BI25" s="1059"/>
      <c r="BJ25" s="1059"/>
      <c r="BK25" s="1059"/>
      <c r="BL25" s="1059"/>
      <c r="BM25" s="1059"/>
      <c r="BN25" s="1059"/>
    </row>
    <row r="26" spans="1:66" s="201" customFormat="1" ht="15" customHeight="1">
      <c r="A26" s="206"/>
      <c r="B26" s="15"/>
      <c r="C26" s="35"/>
      <c r="D26" s="35"/>
      <c r="E26" s="35"/>
      <c r="F26" s="35"/>
      <c r="G26" s="15"/>
      <c r="H26" s="676"/>
      <c r="I26" s="677"/>
      <c r="J26" s="677"/>
      <c r="K26" s="677"/>
      <c r="L26" s="677"/>
      <c r="M26" s="677"/>
      <c r="N26" s="677"/>
      <c r="O26" s="677"/>
      <c r="P26" s="677"/>
      <c r="Q26" s="677"/>
      <c r="R26" s="677"/>
      <c r="S26" s="677"/>
      <c r="T26" s="677"/>
      <c r="U26" s="677"/>
      <c r="V26" s="677"/>
      <c r="W26" s="677"/>
      <c r="X26" s="677"/>
      <c r="Y26" s="677"/>
      <c r="Z26" s="677"/>
      <c r="AA26" s="677"/>
      <c r="AB26" s="677"/>
      <c r="AC26" s="677"/>
      <c r="AD26" s="1178"/>
      <c r="AE26" s="686"/>
      <c r="AF26" s="687"/>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15"/>
      <c r="C27" s="35"/>
      <c r="D27" s="35"/>
      <c r="E27" s="35"/>
      <c r="F27" s="35"/>
      <c r="G27" s="15"/>
      <c r="H27" s="59"/>
      <c r="I27" s="673" t="s">
        <v>1051</v>
      </c>
      <c r="J27" s="674"/>
      <c r="K27" s="674"/>
      <c r="L27" s="674"/>
      <c r="M27" s="674"/>
      <c r="N27" s="674"/>
      <c r="O27" s="674"/>
      <c r="P27" s="674"/>
      <c r="Q27" s="674"/>
      <c r="R27" s="674"/>
      <c r="S27" s="674"/>
      <c r="T27" s="674"/>
      <c r="U27" s="674"/>
      <c r="V27" s="674"/>
      <c r="W27" s="674"/>
      <c r="X27" s="674"/>
      <c r="Y27" s="674"/>
      <c r="Z27" s="674"/>
      <c r="AA27" s="674"/>
      <c r="AB27" s="674"/>
      <c r="AC27" s="674"/>
      <c r="AD27" s="745"/>
      <c r="AE27" s="686"/>
      <c r="AF27" s="687"/>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15"/>
      <c r="C28" s="35"/>
      <c r="D28" s="35"/>
      <c r="E28" s="35"/>
      <c r="F28" s="35"/>
      <c r="G28" s="15"/>
      <c r="H28" s="59"/>
      <c r="I28" s="679"/>
      <c r="J28" s="680"/>
      <c r="K28" s="680"/>
      <c r="L28" s="680"/>
      <c r="M28" s="680"/>
      <c r="N28" s="680"/>
      <c r="O28" s="680"/>
      <c r="P28" s="680"/>
      <c r="Q28" s="680"/>
      <c r="R28" s="680"/>
      <c r="S28" s="680"/>
      <c r="T28" s="680"/>
      <c r="U28" s="680"/>
      <c r="V28" s="680"/>
      <c r="W28" s="680"/>
      <c r="X28" s="680"/>
      <c r="Y28" s="680"/>
      <c r="Z28" s="680"/>
      <c r="AA28" s="680"/>
      <c r="AB28" s="680"/>
      <c r="AC28" s="680"/>
      <c r="AD28" s="746"/>
      <c r="AE28" s="686"/>
      <c r="AF28" s="687"/>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5"/>
      <c r="C29" s="35"/>
      <c r="D29" s="35"/>
      <c r="E29" s="35"/>
      <c r="F29" s="35"/>
      <c r="G29" s="15"/>
      <c r="H29" s="59"/>
      <c r="I29" s="673" t="s">
        <v>1052</v>
      </c>
      <c r="J29" s="674"/>
      <c r="K29" s="674"/>
      <c r="L29" s="674"/>
      <c r="M29" s="674"/>
      <c r="N29" s="674"/>
      <c r="O29" s="674"/>
      <c r="P29" s="674"/>
      <c r="Q29" s="674"/>
      <c r="R29" s="674"/>
      <c r="S29" s="674"/>
      <c r="T29" s="674"/>
      <c r="U29" s="674"/>
      <c r="V29" s="674"/>
      <c r="W29" s="674"/>
      <c r="X29" s="674"/>
      <c r="Y29" s="674"/>
      <c r="Z29" s="674"/>
      <c r="AA29" s="674"/>
      <c r="AB29" s="674"/>
      <c r="AC29" s="674"/>
      <c r="AD29" s="745"/>
      <c r="AE29" s="686"/>
      <c r="AF29" s="687"/>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5"/>
      <c r="C30" s="35"/>
      <c r="D30" s="35"/>
      <c r="E30" s="35"/>
      <c r="F30" s="35"/>
      <c r="G30" s="15"/>
      <c r="H30" s="60"/>
      <c r="I30" s="679"/>
      <c r="J30" s="680"/>
      <c r="K30" s="680"/>
      <c r="L30" s="680"/>
      <c r="M30" s="680"/>
      <c r="N30" s="680"/>
      <c r="O30" s="680"/>
      <c r="P30" s="680"/>
      <c r="Q30" s="680"/>
      <c r="R30" s="680"/>
      <c r="S30" s="680"/>
      <c r="T30" s="680"/>
      <c r="U30" s="680"/>
      <c r="V30" s="680"/>
      <c r="W30" s="680"/>
      <c r="X30" s="680"/>
      <c r="Y30" s="680"/>
      <c r="Z30" s="680"/>
      <c r="AA30" s="680"/>
      <c r="AB30" s="680"/>
      <c r="AC30" s="680"/>
      <c r="AD30" s="746"/>
      <c r="AE30" s="686"/>
      <c r="AF30" s="687"/>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15"/>
      <c r="C31" s="35"/>
      <c r="D31" s="35"/>
      <c r="E31" s="35"/>
      <c r="F31" s="35"/>
      <c r="G31" s="15"/>
      <c r="H31" s="673" t="s">
        <v>1050</v>
      </c>
      <c r="I31" s="674"/>
      <c r="J31" s="674"/>
      <c r="K31" s="674"/>
      <c r="L31" s="674"/>
      <c r="M31" s="674"/>
      <c r="N31" s="674"/>
      <c r="O31" s="674"/>
      <c r="P31" s="674"/>
      <c r="Q31" s="674"/>
      <c r="R31" s="674"/>
      <c r="S31" s="674"/>
      <c r="T31" s="674"/>
      <c r="U31" s="674"/>
      <c r="V31" s="674"/>
      <c r="W31" s="674"/>
      <c r="X31" s="674"/>
      <c r="Y31" s="674"/>
      <c r="Z31" s="674"/>
      <c r="AA31" s="674"/>
      <c r="AB31" s="674"/>
      <c r="AC31" s="674"/>
      <c r="AD31" s="745"/>
      <c r="AE31" s="686"/>
      <c r="AF31" s="687"/>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15"/>
      <c r="C32" s="35"/>
      <c r="D32" s="35"/>
      <c r="E32" s="35"/>
      <c r="F32" s="35"/>
      <c r="G32" s="15"/>
      <c r="H32" s="676"/>
      <c r="I32" s="677"/>
      <c r="J32" s="677"/>
      <c r="K32" s="677"/>
      <c r="L32" s="677"/>
      <c r="M32" s="677"/>
      <c r="N32" s="677"/>
      <c r="O32" s="677"/>
      <c r="P32" s="677"/>
      <c r="Q32" s="677"/>
      <c r="R32" s="677"/>
      <c r="S32" s="677"/>
      <c r="T32" s="677"/>
      <c r="U32" s="677"/>
      <c r="V32" s="677"/>
      <c r="W32" s="677"/>
      <c r="X32" s="677"/>
      <c r="Y32" s="677"/>
      <c r="Z32" s="677"/>
      <c r="AA32" s="677"/>
      <c r="AB32" s="677"/>
      <c r="AC32" s="677"/>
      <c r="AD32" s="1178"/>
      <c r="AE32" s="686"/>
      <c r="AF32" s="687"/>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5"/>
      <c r="C33" s="35"/>
      <c r="D33" s="35"/>
      <c r="E33" s="35"/>
      <c r="F33" s="35"/>
      <c r="G33" s="15"/>
      <c r="H33" s="59"/>
      <c r="I33" s="673" t="s">
        <v>1053</v>
      </c>
      <c r="J33" s="674"/>
      <c r="K33" s="674"/>
      <c r="L33" s="674"/>
      <c r="M33" s="674"/>
      <c r="N33" s="674"/>
      <c r="O33" s="674"/>
      <c r="P33" s="674"/>
      <c r="Q33" s="674"/>
      <c r="R33" s="674"/>
      <c r="S33" s="674"/>
      <c r="T33" s="674"/>
      <c r="U33" s="674"/>
      <c r="V33" s="674"/>
      <c r="W33" s="674"/>
      <c r="X33" s="674"/>
      <c r="Y33" s="674"/>
      <c r="Z33" s="674"/>
      <c r="AA33" s="674"/>
      <c r="AB33" s="674"/>
      <c r="AC33" s="674"/>
      <c r="AD33" s="745"/>
      <c r="AE33" s="686"/>
      <c r="AF33" s="687"/>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5"/>
      <c r="C34" s="35"/>
      <c r="D34" s="35"/>
      <c r="E34" s="35"/>
      <c r="F34" s="35"/>
      <c r="G34" s="15"/>
      <c r="H34" s="59"/>
      <c r="I34" s="679"/>
      <c r="J34" s="680"/>
      <c r="K34" s="680"/>
      <c r="L34" s="680"/>
      <c r="M34" s="680"/>
      <c r="N34" s="680"/>
      <c r="O34" s="680"/>
      <c r="P34" s="680"/>
      <c r="Q34" s="680"/>
      <c r="R34" s="680"/>
      <c r="S34" s="680"/>
      <c r="T34" s="680"/>
      <c r="U34" s="680"/>
      <c r="V34" s="680"/>
      <c r="W34" s="680"/>
      <c r="X34" s="680"/>
      <c r="Y34" s="680"/>
      <c r="Z34" s="680"/>
      <c r="AA34" s="680"/>
      <c r="AB34" s="680"/>
      <c r="AC34" s="680"/>
      <c r="AD34" s="746"/>
      <c r="AE34" s="686"/>
      <c r="AF34" s="687"/>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15"/>
      <c r="C35" s="35"/>
      <c r="D35" s="35"/>
      <c r="E35" s="35"/>
      <c r="F35" s="35"/>
      <c r="G35" s="15"/>
      <c r="H35" s="59"/>
      <c r="I35" s="673" t="s">
        <v>1054</v>
      </c>
      <c r="J35" s="674"/>
      <c r="K35" s="674"/>
      <c r="L35" s="674"/>
      <c r="M35" s="674"/>
      <c r="N35" s="674"/>
      <c r="O35" s="674"/>
      <c r="P35" s="674"/>
      <c r="Q35" s="674"/>
      <c r="R35" s="674"/>
      <c r="S35" s="674"/>
      <c r="T35" s="674"/>
      <c r="U35" s="674"/>
      <c r="V35" s="674"/>
      <c r="W35" s="674"/>
      <c r="X35" s="674"/>
      <c r="Y35" s="674"/>
      <c r="Z35" s="674"/>
      <c r="AA35" s="674"/>
      <c r="AB35" s="674"/>
      <c r="AC35" s="674"/>
      <c r="AD35" s="745"/>
      <c r="AE35" s="686"/>
      <c r="AF35" s="687"/>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15"/>
      <c r="C36" s="35"/>
      <c r="D36" s="35"/>
      <c r="E36" s="35"/>
      <c r="F36" s="35"/>
      <c r="G36" s="16"/>
      <c r="H36" s="60"/>
      <c r="I36" s="679"/>
      <c r="J36" s="680"/>
      <c r="K36" s="680"/>
      <c r="L36" s="680"/>
      <c r="M36" s="680"/>
      <c r="N36" s="680"/>
      <c r="O36" s="680"/>
      <c r="P36" s="680"/>
      <c r="Q36" s="680"/>
      <c r="R36" s="680"/>
      <c r="S36" s="680"/>
      <c r="T36" s="680"/>
      <c r="U36" s="680"/>
      <c r="V36" s="680"/>
      <c r="W36" s="680"/>
      <c r="X36" s="680"/>
      <c r="Y36" s="680"/>
      <c r="Z36" s="680"/>
      <c r="AA36" s="680"/>
      <c r="AB36" s="680"/>
      <c r="AC36" s="680"/>
      <c r="AD36" s="746"/>
      <c r="AE36" s="688"/>
      <c r="AF36" s="689"/>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15"/>
      <c r="C37" s="35"/>
      <c r="D37" s="35"/>
      <c r="E37" s="35"/>
      <c r="F37" s="35"/>
      <c r="G37" s="15"/>
      <c r="H37" s="35" t="s">
        <v>777</v>
      </c>
      <c r="I37" s="35"/>
      <c r="J37" s="35"/>
      <c r="K37" s="35"/>
      <c r="L37" s="35"/>
      <c r="M37" s="35"/>
      <c r="N37" s="35"/>
      <c r="O37" s="35"/>
      <c r="P37" s="35"/>
      <c r="Q37" s="35"/>
      <c r="R37" s="35"/>
      <c r="S37" s="35"/>
      <c r="T37" s="35"/>
      <c r="U37" s="35"/>
      <c r="V37" s="35"/>
      <c r="W37" s="35"/>
      <c r="X37" s="35"/>
      <c r="Y37" s="35"/>
      <c r="Z37" s="35"/>
      <c r="AA37" s="35"/>
      <c r="AB37" s="35"/>
      <c r="AC37" s="35"/>
      <c r="AD37" s="35"/>
      <c r="AE37" s="92"/>
      <c r="AF37" s="80"/>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15"/>
      <c r="C38" s="35"/>
      <c r="D38" s="35"/>
      <c r="E38" s="35"/>
      <c r="F38" s="35"/>
      <c r="G38" s="15"/>
      <c r="H38" s="35" t="s">
        <v>1308</v>
      </c>
      <c r="I38" s="35"/>
      <c r="J38" s="35"/>
      <c r="K38" s="35"/>
      <c r="L38" s="35"/>
      <c r="M38" s="35"/>
      <c r="N38" s="35"/>
      <c r="O38" s="35"/>
      <c r="P38" s="35" t="s">
        <v>1305</v>
      </c>
      <c r="Q38" s="35"/>
      <c r="R38" s="35"/>
      <c r="S38" s="35"/>
      <c r="T38" s="35"/>
      <c r="U38" s="35"/>
      <c r="V38" s="35"/>
      <c r="W38" s="35"/>
      <c r="X38" s="35"/>
      <c r="Y38" s="35"/>
      <c r="Z38" s="35"/>
      <c r="AA38" s="35"/>
      <c r="AB38" s="35"/>
      <c r="AC38" s="35"/>
      <c r="AD38" s="35"/>
      <c r="AE38" s="92"/>
      <c r="AF38" s="80"/>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15"/>
      <c r="C39" s="35"/>
      <c r="D39" s="35"/>
      <c r="E39" s="35"/>
      <c r="F39" s="35"/>
      <c r="G39" s="15"/>
      <c r="H39" s="35" t="s">
        <v>1309</v>
      </c>
      <c r="I39" s="35"/>
      <c r="J39" s="35"/>
      <c r="K39" s="35"/>
      <c r="L39" s="35"/>
      <c r="M39" s="35"/>
      <c r="N39" s="35"/>
      <c r="O39" s="35"/>
      <c r="P39" s="35" t="s">
        <v>1306</v>
      </c>
      <c r="Q39" s="35"/>
      <c r="R39" s="35"/>
      <c r="S39" s="35"/>
      <c r="T39" s="35"/>
      <c r="U39" s="35"/>
      <c r="V39" s="35"/>
      <c r="W39" s="35"/>
      <c r="X39" s="35"/>
      <c r="Y39" s="35"/>
      <c r="Z39" s="35"/>
      <c r="AA39" s="35"/>
      <c r="AB39" s="35"/>
      <c r="AC39" s="35"/>
      <c r="AD39" s="232"/>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16"/>
      <c r="C40" s="36"/>
      <c r="D40" s="36"/>
      <c r="E40" s="36"/>
      <c r="F40" s="36"/>
      <c r="G40" s="16"/>
      <c r="H40" s="36" t="s">
        <v>1310</v>
      </c>
      <c r="I40" s="36"/>
      <c r="J40" s="36"/>
      <c r="K40" s="36"/>
      <c r="L40" s="36"/>
      <c r="M40" s="36"/>
      <c r="N40" s="36"/>
      <c r="O40" s="36"/>
      <c r="P40" s="36" t="s">
        <v>1307</v>
      </c>
      <c r="Q40" s="36"/>
      <c r="R40" s="36"/>
      <c r="S40" s="36"/>
      <c r="T40" s="36"/>
      <c r="U40" s="36"/>
      <c r="V40" s="36"/>
      <c r="W40" s="36"/>
      <c r="X40" s="36"/>
      <c r="Y40" s="36"/>
      <c r="Z40" s="36"/>
      <c r="AA40" s="36"/>
      <c r="AB40" s="36"/>
      <c r="AC40" s="36"/>
      <c r="AD40" s="235"/>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36" t="s">
        <v>12</v>
      </c>
      <c r="C43" s="683" t="s">
        <v>1206</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36"/>
      <c r="C44" s="683"/>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36" t="s">
        <v>13</v>
      </c>
      <c r="C45" s="683" t="s">
        <v>1204</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63"/>
      <c r="AP45" s="63"/>
      <c r="AQ45" s="63"/>
      <c r="AR45" s="63"/>
      <c r="AS45" s="63"/>
      <c r="AT45" s="63"/>
      <c r="AU45" s="63"/>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36"/>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36" t="s">
        <v>64</v>
      </c>
      <c r="C47" s="683" t="s">
        <v>1203</v>
      </c>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36" t="s">
        <v>65</v>
      </c>
      <c r="C49" s="683" t="s">
        <v>1205</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9">
    <mergeCell ref="G23:AD24"/>
    <mergeCell ref="AI24:BN25"/>
    <mergeCell ref="H25:AD26"/>
    <mergeCell ref="B3:F4"/>
    <mergeCell ref="G3:N4"/>
    <mergeCell ref="H6:AC8"/>
    <mergeCell ref="AI11:BN12"/>
    <mergeCell ref="B17:F18"/>
    <mergeCell ref="G17:N18"/>
    <mergeCell ref="H20:AC21"/>
    <mergeCell ref="O3:P4"/>
    <mergeCell ref="AE14:AF15"/>
    <mergeCell ref="AE23:AF24"/>
    <mergeCell ref="AE25:AF26"/>
    <mergeCell ref="O17:P18"/>
    <mergeCell ref="C45:AF46"/>
    <mergeCell ref="C47:AF48"/>
    <mergeCell ref="C49:AF50"/>
    <mergeCell ref="I27:AD28"/>
    <mergeCell ref="I29:AD30"/>
    <mergeCell ref="H31:AD32"/>
    <mergeCell ref="I33:AD34"/>
    <mergeCell ref="I35:AD36"/>
    <mergeCell ref="C43:AF44"/>
    <mergeCell ref="AE27:AF28"/>
    <mergeCell ref="AE29:AF30"/>
    <mergeCell ref="AE31:AF32"/>
    <mergeCell ref="AE33:AF34"/>
    <mergeCell ref="AE35:AF36"/>
  </mergeCells>
  <phoneticPr fontId="2"/>
  <conditionalFormatting sqref="O3:P4">
    <cfRule type="cellIs" dxfId="705" priority="9" operator="notEqual">
      <formula>""</formula>
    </cfRule>
  </conditionalFormatting>
  <conditionalFormatting sqref="AE23:AF36 AE14:AF15">
    <cfRule type="cellIs" dxfId="704" priority="8" operator="notEqual">
      <formula>""</formula>
    </cfRule>
  </conditionalFormatting>
  <conditionalFormatting sqref="O17:P18">
    <cfRule type="cellIs" dxfId="703" priority="7" operator="notEqual">
      <formula>""</formula>
    </cfRule>
  </conditionalFormatting>
  <conditionalFormatting sqref="G10:AF15">
    <cfRule type="expression" dxfId="702" priority="6">
      <formula>$O$3=2</formula>
    </cfRule>
  </conditionalFormatting>
  <conditionalFormatting sqref="AE14:AF15">
    <cfRule type="expression" dxfId="701" priority="5">
      <formula>$O$3=2</formula>
    </cfRule>
  </conditionalFormatting>
  <conditionalFormatting sqref="G22:AF40">
    <cfRule type="expression" dxfId="700" priority="4">
      <formula>$O$17=2</formula>
    </cfRule>
  </conditionalFormatting>
  <conditionalFormatting sqref="AE23:AF36">
    <cfRule type="expression" dxfId="699" priority="3">
      <formula>$O$17=2</formula>
    </cfRule>
  </conditionalFormatting>
  <conditionalFormatting sqref="O2:P2">
    <cfRule type="expression" dxfId="698" priority="2">
      <formula>$O$3=2</formula>
    </cfRule>
  </conditionalFormatting>
  <conditionalFormatting sqref="O16:P16">
    <cfRule type="expression" dxfId="697" priority="1">
      <formula>$O$3=2</formula>
    </cfRule>
  </conditionalFormatting>
  <dataValidations count="3">
    <dataValidation type="list" allowBlank="1" showInputMessage="1" showErrorMessage="1" errorTitle="【注意】" error="左の該当番号を選択してください。" sqref="O3:P4 O17:P18" xr:uid="{5E174ADA-732D-4BBB-A2E1-68118865F010}">
      <formula1>"1,2"</formula1>
    </dataValidation>
    <dataValidation type="list" allowBlank="1" showInputMessage="1" showErrorMessage="1" errorTitle="【注意】" error="左の該当番号を選択してください。" sqref="AE14:AF15" xr:uid="{9BEB055F-712F-4FFF-B48A-D5BFD34AA95C}">
      <formula1>"1,2,3,4,5,6,7,8"</formula1>
    </dataValidation>
    <dataValidation type="list" allowBlank="1" showInputMessage="1" showErrorMessage="1" errorTitle="【注意】" error="下の該当番号を選択してください。" sqref="AE23:AF36" xr:uid="{C4AA018F-521A-436C-B83C-D710EF9486F5}">
      <formula1>"1,2,3,4,5,6"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13657-FE0D-4FD5-B1D2-1B4328E5CA8C}">
  <sheetPr codeName="Sheet42"/>
  <dimension ref="A1:BN56"/>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778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ht="15" customHeight="1">
      <c r="AE2" s="226" t="s">
        <v>101</v>
      </c>
      <c r="AF2" s="223"/>
      <c r="AO2" s="72"/>
      <c r="AP2" s="72"/>
      <c r="AQ2" s="72"/>
      <c r="AR2" s="72"/>
      <c r="AS2" s="72"/>
      <c r="AT2" s="72"/>
      <c r="AU2" s="72"/>
    </row>
    <row r="3" spans="1:66" s="201" customFormat="1" ht="15" customHeight="1">
      <c r="A3" s="206"/>
      <c r="B3" s="227" t="s">
        <v>779</v>
      </c>
      <c r="C3" s="1397" t="s">
        <v>840</v>
      </c>
      <c r="D3" s="1397"/>
      <c r="E3" s="1397"/>
      <c r="F3" s="1397"/>
      <c r="G3" s="1397"/>
      <c r="H3" s="1397"/>
      <c r="I3" s="1397"/>
      <c r="J3" s="1397"/>
      <c r="K3" s="1397"/>
      <c r="L3" s="1397"/>
      <c r="M3" s="1397"/>
      <c r="N3" s="1397"/>
      <c r="O3" s="1397"/>
      <c r="P3" s="1397"/>
      <c r="Q3" s="1397"/>
      <c r="R3" s="1397"/>
      <c r="S3" s="1397"/>
      <c r="T3" s="1397"/>
      <c r="U3" s="1397"/>
      <c r="V3" s="1397"/>
      <c r="W3" s="1397"/>
      <c r="X3" s="1397"/>
      <c r="Y3" s="1397"/>
      <c r="Z3" s="1397"/>
      <c r="AA3" s="1397"/>
      <c r="AB3" s="1397"/>
      <c r="AC3" s="1397"/>
      <c r="AD3" s="1398"/>
      <c r="AE3" s="684"/>
      <c r="AF3" s="685"/>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230"/>
      <c r="C4" s="957"/>
      <c r="D4" s="957"/>
      <c r="E4" s="957"/>
      <c r="F4" s="957"/>
      <c r="G4" s="957"/>
      <c r="H4" s="957"/>
      <c r="I4" s="957"/>
      <c r="J4" s="957"/>
      <c r="K4" s="957"/>
      <c r="L4" s="957"/>
      <c r="M4" s="957"/>
      <c r="N4" s="957"/>
      <c r="O4" s="957"/>
      <c r="P4" s="957"/>
      <c r="Q4" s="957"/>
      <c r="R4" s="957"/>
      <c r="S4" s="957"/>
      <c r="T4" s="957"/>
      <c r="U4" s="957"/>
      <c r="V4" s="957"/>
      <c r="W4" s="957"/>
      <c r="X4" s="957"/>
      <c r="Y4" s="957"/>
      <c r="Z4" s="957"/>
      <c r="AA4" s="957"/>
      <c r="AB4" s="957"/>
      <c r="AC4" s="957"/>
      <c r="AD4" s="1399"/>
      <c r="AE4" s="688"/>
      <c r="AF4" s="689"/>
      <c r="AG4" s="204"/>
      <c r="AH4" s="207"/>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233"/>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388"/>
      <c r="AF5" s="389"/>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227" t="s">
        <v>780</v>
      </c>
      <c r="C6" s="705" t="s">
        <v>841</v>
      </c>
      <c r="D6" s="705"/>
      <c r="E6" s="705"/>
      <c r="F6" s="705"/>
      <c r="G6" s="705"/>
      <c r="H6" s="705"/>
      <c r="I6" s="705"/>
      <c r="J6" s="705"/>
      <c r="K6" s="705"/>
      <c r="L6" s="705"/>
      <c r="M6" s="705"/>
      <c r="N6" s="705"/>
      <c r="O6" s="705"/>
      <c r="P6" s="705"/>
      <c r="Q6" s="705"/>
      <c r="R6" s="705"/>
      <c r="S6" s="705"/>
      <c r="T6" s="705"/>
      <c r="U6" s="705"/>
      <c r="V6" s="705"/>
      <c r="W6" s="705"/>
      <c r="X6" s="705"/>
      <c r="Y6" s="705"/>
      <c r="Z6" s="705"/>
      <c r="AA6" s="705"/>
      <c r="AB6" s="705"/>
      <c r="AC6" s="705"/>
      <c r="AD6" s="706"/>
      <c r="AE6" s="684"/>
      <c r="AF6" s="685"/>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233"/>
      <c r="C7" s="708"/>
      <c r="D7" s="708"/>
      <c r="E7" s="708"/>
      <c r="F7" s="708"/>
      <c r="G7" s="708"/>
      <c r="H7" s="708"/>
      <c r="I7" s="708"/>
      <c r="J7" s="708"/>
      <c r="K7" s="708"/>
      <c r="L7" s="708"/>
      <c r="M7" s="708"/>
      <c r="N7" s="708"/>
      <c r="O7" s="708"/>
      <c r="P7" s="708"/>
      <c r="Q7" s="708"/>
      <c r="R7" s="708"/>
      <c r="S7" s="708"/>
      <c r="T7" s="708"/>
      <c r="U7" s="708"/>
      <c r="V7" s="708"/>
      <c r="W7" s="708"/>
      <c r="X7" s="708"/>
      <c r="Y7" s="708"/>
      <c r="Z7" s="708"/>
      <c r="AA7" s="708"/>
      <c r="AB7" s="708"/>
      <c r="AC7" s="708"/>
      <c r="AD7" s="709"/>
      <c r="AE7" s="688"/>
      <c r="AF7" s="689"/>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27" t="s">
        <v>781</v>
      </c>
      <c r="C8" s="711" t="s">
        <v>963</v>
      </c>
      <c r="D8" s="711"/>
      <c r="E8" s="711"/>
      <c r="F8" s="711"/>
      <c r="G8" s="711"/>
      <c r="H8" s="711"/>
      <c r="I8" s="711"/>
      <c r="J8" s="711"/>
      <c r="K8" s="711"/>
      <c r="L8" s="711"/>
      <c r="M8" s="711"/>
      <c r="N8" s="711"/>
      <c r="O8" s="711"/>
      <c r="P8" s="711"/>
      <c r="Q8" s="711"/>
      <c r="R8" s="711"/>
      <c r="S8" s="711"/>
      <c r="T8" s="711"/>
      <c r="U8" s="711"/>
      <c r="V8" s="711"/>
      <c r="W8" s="711"/>
      <c r="X8" s="711"/>
      <c r="Y8" s="1055"/>
      <c r="Z8" s="790"/>
      <c r="AA8" s="791"/>
      <c r="AB8" s="791"/>
      <c r="AC8" s="791"/>
      <c r="AD8" s="791"/>
      <c r="AE8" s="791"/>
      <c r="AF8" s="1384"/>
      <c r="AG8" s="204"/>
      <c r="AH8" s="207"/>
      <c r="AI8" s="1059"/>
      <c r="AJ8" s="1059"/>
      <c r="AK8" s="1059"/>
      <c r="AL8" s="1059"/>
      <c r="AM8" s="1059"/>
      <c r="AN8" s="1059"/>
      <c r="AO8" s="1059"/>
      <c r="AP8" s="1059"/>
      <c r="AQ8" s="1059"/>
      <c r="AR8" s="1059"/>
      <c r="AS8" s="1059"/>
      <c r="AT8" s="1059"/>
      <c r="AU8" s="1059"/>
      <c r="AV8" s="1059"/>
      <c r="AW8" s="1059"/>
      <c r="AX8" s="1059"/>
      <c r="AY8" s="1059"/>
      <c r="AZ8" s="1059"/>
      <c r="BA8" s="1059"/>
      <c r="BB8" s="1059"/>
      <c r="BC8" s="1059"/>
      <c r="BD8" s="1059"/>
      <c r="BE8" s="1059"/>
      <c r="BF8" s="1059"/>
      <c r="BG8" s="1059"/>
      <c r="BH8" s="1059"/>
      <c r="BI8" s="1059"/>
      <c r="BJ8" s="1059"/>
      <c r="BK8" s="1059"/>
      <c r="BL8" s="1059"/>
      <c r="BM8" s="1059"/>
      <c r="BN8" s="1059"/>
    </row>
    <row r="9" spans="1:66" s="201" customFormat="1" ht="15" customHeight="1">
      <c r="A9" s="206"/>
      <c r="B9" s="233"/>
      <c r="C9" s="708"/>
      <c r="D9" s="708"/>
      <c r="E9" s="708"/>
      <c r="F9" s="708"/>
      <c r="G9" s="708"/>
      <c r="H9" s="708"/>
      <c r="I9" s="708"/>
      <c r="J9" s="708"/>
      <c r="K9" s="708"/>
      <c r="L9" s="708"/>
      <c r="M9" s="708"/>
      <c r="N9" s="708"/>
      <c r="O9" s="708"/>
      <c r="P9" s="708"/>
      <c r="Q9" s="708"/>
      <c r="R9" s="708"/>
      <c r="S9" s="708"/>
      <c r="T9" s="708"/>
      <c r="U9" s="708"/>
      <c r="V9" s="708"/>
      <c r="W9" s="708"/>
      <c r="X9" s="708"/>
      <c r="Y9" s="767"/>
      <c r="Z9" s="815"/>
      <c r="AA9" s="816"/>
      <c r="AB9" s="816"/>
      <c r="AC9" s="816"/>
      <c r="AD9" s="816"/>
      <c r="AE9" s="816"/>
      <c r="AF9" s="1385"/>
      <c r="AG9" s="204"/>
      <c r="AH9" s="207"/>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 customHeight="1">
      <c r="A10" s="206"/>
      <c r="B10" s="227" t="s">
        <v>782</v>
      </c>
      <c r="C10" s="705" t="s">
        <v>842</v>
      </c>
      <c r="D10" s="705"/>
      <c r="E10" s="705"/>
      <c r="F10" s="705"/>
      <c r="G10" s="705"/>
      <c r="H10" s="705"/>
      <c r="I10" s="705"/>
      <c r="J10" s="705"/>
      <c r="K10" s="705"/>
      <c r="L10" s="705"/>
      <c r="M10" s="705"/>
      <c r="N10" s="705"/>
      <c r="O10" s="705"/>
      <c r="P10" s="705"/>
      <c r="Q10" s="705"/>
      <c r="R10" s="705"/>
      <c r="S10" s="705"/>
      <c r="T10" s="705"/>
      <c r="U10" s="705"/>
      <c r="V10" s="705"/>
      <c r="W10" s="705"/>
      <c r="X10" s="705"/>
      <c r="Y10" s="705"/>
      <c r="Z10" s="711"/>
      <c r="AA10" s="711"/>
      <c r="AB10" s="711"/>
      <c r="AC10" s="711"/>
      <c r="AD10" s="712"/>
      <c r="AE10" s="684"/>
      <c r="AF10" s="685"/>
      <c r="AG10" s="204"/>
      <c r="AH10" s="207"/>
      <c r="AI10" s="69"/>
      <c r="AJ10" s="72"/>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233"/>
      <c r="C11" s="708"/>
      <c r="D11" s="708"/>
      <c r="E11" s="708"/>
      <c r="F11" s="708"/>
      <c r="G11" s="708"/>
      <c r="H11" s="708"/>
      <c r="I11" s="708"/>
      <c r="J11" s="708"/>
      <c r="K11" s="708"/>
      <c r="L11" s="708"/>
      <c r="M11" s="708"/>
      <c r="N11" s="708"/>
      <c r="O11" s="708"/>
      <c r="P11" s="708"/>
      <c r="Q11" s="708"/>
      <c r="R11" s="708"/>
      <c r="S11" s="708"/>
      <c r="T11" s="708"/>
      <c r="U11" s="708"/>
      <c r="V11" s="708"/>
      <c r="W11" s="708"/>
      <c r="X11" s="708"/>
      <c r="Y11" s="708"/>
      <c r="Z11" s="708"/>
      <c r="AA11" s="708"/>
      <c r="AB11" s="708"/>
      <c r="AC11" s="708"/>
      <c r="AD11" s="709"/>
      <c r="AE11" s="686"/>
      <c r="AF11" s="687"/>
      <c r="AG11" s="204"/>
      <c r="AH11" s="207"/>
      <c r="AI11" s="72"/>
      <c r="AJ11" s="72"/>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227" t="s">
        <v>783</v>
      </c>
      <c r="C12" s="705" t="s">
        <v>843</v>
      </c>
      <c r="D12" s="705"/>
      <c r="E12" s="705"/>
      <c r="F12" s="705"/>
      <c r="G12" s="705"/>
      <c r="H12" s="705"/>
      <c r="I12" s="705"/>
      <c r="J12" s="705"/>
      <c r="K12" s="705"/>
      <c r="L12" s="705"/>
      <c r="M12" s="705"/>
      <c r="N12" s="705"/>
      <c r="O12" s="705"/>
      <c r="P12" s="705"/>
      <c r="Q12" s="705"/>
      <c r="R12" s="705"/>
      <c r="S12" s="705"/>
      <c r="T12" s="705"/>
      <c r="U12" s="705"/>
      <c r="V12" s="705"/>
      <c r="W12" s="705"/>
      <c r="X12" s="705"/>
      <c r="Y12" s="705"/>
      <c r="Z12" s="705"/>
      <c r="AA12" s="705"/>
      <c r="AB12" s="705"/>
      <c r="AC12" s="705"/>
      <c r="AD12" s="706"/>
      <c r="AE12" s="686"/>
      <c r="AF12" s="687"/>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33"/>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9"/>
      <c r="AE13" s="688"/>
      <c r="AF13" s="689"/>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27" t="s">
        <v>784</v>
      </c>
      <c r="C14" s="705" t="s">
        <v>844</v>
      </c>
      <c r="D14" s="705"/>
      <c r="E14" s="705"/>
      <c r="F14" s="705"/>
      <c r="G14" s="705"/>
      <c r="H14" s="705"/>
      <c r="I14" s="705"/>
      <c r="J14" s="705"/>
      <c r="K14" s="705"/>
      <c r="L14" s="705"/>
      <c r="M14" s="705"/>
      <c r="N14" s="705"/>
      <c r="O14" s="705"/>
      <c r="P14" s="705"/>
      <c r="Q14" s="705"/>
      <c r="R14" s="705"/>
      <c r="S14" s="705"/>
      <c r="T14" s="705"/>
      <c r="U14" s="705"/>
      <c r="V14" s="705"/>
      <c r="W14" s="705"/>
      <c r="X14" s="705"/>
      <c r="Y14" s="705"/>
      <c r="Z14" s="705"/>
      <c r="AA14" s="705"/>
      <c r="AB14" s="705"/>
      <c r="AC14" s="705"/>
      <c r="AD14" s="706"/>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30"/>
      <c r="C15" s="711"/>
      <c r="D15" s="711"/>
      <c r="E15" s="711"/>
      <c r="F15" s="711"/>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c r="AD15" s="712"/>
      <c r="AE15" s="204"/>
      <c r="AF15" s="204"/>
      <c r="AG15" s="204"/>
      <c r="AH15" s="207"/>
      <c r="AI15" s="72"/>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30"/>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8"/>
      <c r="AA16" s="708"/>
      <c r="AB16" s="708"/>
      <c r="AC16" s="708"/>
      <c r="AD16" s="709"/>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2.95" customHeight="1">
      <c r="A17" s="206"/>
      <c r="B17" s="59"/>
      <c r="C17" s="673" t="s">
        <v>1027</v>
      </c>
      <c r="D17" s="674"/>
      <c r="E17" s="674"/>
      <c r="F17" s="674"/>
      <c r="G17" s="674"/>
      <c r="H17" s="674"/>
      <c r="I17" s="674"/>
      <c r="J17" s="674"/>
      <c r="K17" s="674"/>
      <c r="L17" s="674"/>
      <c r="M17" s="674"/>
      <c r="N17" s="674"/>
      <c r="O17" s="674"/>
      <c r="P17" s="674"/>
      <c r="Q17" s="674"/>
      <c r="R17" s="674"/>
      <c r="S17" s="674"/>
      <c r="T17" s="674"/>
      <c r="U17" s="674"/>
      <c r="V17" s="674"/>
      <c r="W17" s="674"/>
      <c r="X17" s="674"/>
      <c r="Y17" s="674"/>
      <c r="Z17" s="674"/>
      <c r="AA17" s="674"/>
      <c r="AB17" s="674"/>
      <c r="AC17" s="674"/>
      <c r="AD17" s="745"/>
      <c r="AE17" s="684"/>
      <c r="AF17" s="685"/>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2.95" customHeight="1">
      <c r="A18" s="206"/>
      <c r="B18" s="59"/>
      <c r="C18" s="679"/>
      <c r="D18" s="680"/>
      <c r="E18" s="680"/>
      <c r="F18" s="680"/>
      <c r="G18" s="680"/>
      <c r="H18" s="680"/>
      <c r="I18" s="680"/>
      <c r="J18" s="680"/>
      <c r="K18" s="680"/>
      <c r="L18" s="680"/>
      <c r="M18" s="680"/>
      <c r="N18" s="680"/>
      <c r="O18" s="680"/>
      <c r="P18" s="680"/>
      <c r="Q18" s="680"/>
      <c r="R18" s="680"/>
      <c r="S18" s="680"/>
      <c r="T18" s="680"/>
      <c r="U18" s="680"/>
      <c r="V18" s="680"/>
      <c r="W18" s="680"/>
      <c r="X18" s="680"/>
      <c r="Y18" s="680"/>
      <c r="Z18" s="680"/>
      <c r="AA18" s="680"/>
      <c r="AB18" s="680"/>
      <c r="AC18" s="680"/>
      <c r="AD18" s="746"/>
      <c r="AE18" s="686"/>
      <c r="AF18" s="687"/>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2.95" customHeight="1">
      <c r="A19" s="206"/>
      <c r="B19" s="59"/>
      <c r="C19" s="673" t="s">
        <v>1028</v>
      </c>
      <c r="D19" s="674"/>
      <c r="E19" s="674"/>
      <c r="F19" s="674"/>
      <c r="G19" s="674"/>
      <c r="H19" s="674"/>
      <c r="I19" s="674"/>
      <c r="J19" s="674"/>
      <c r="K19" s="674"/>
      <c r="L19" s="674"/>
      <c r="M19" s="674"/>
      <c r="N19" s="674"/>
      <c r="O19" s="674"/>
      <c r="P19" s="674"/>
      <c r="Q19" s="674"/>
      <c r="R19" s="674"/>
      <c r="S19" s="674"/>
      <c r="T19" s="674"/>
      <c r="U19" s="674"/>
      <c r="V19" s="674"/>
      <c r="W19" s="674"/>
      <c r="X19" s="674"/>
      <c r="Y19" s="674"/>
      <c r="Z19" s="674"/>
      <c r="AA19" s="674"/>
      <c r="AB19" s="674"/>
      <c r="AC19" s="674"/>
      <c r="AD19" s="745"/>
      <c r="AE19" s="686"/>
      <c r="AF19" s="687"/>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2.95" customHeight="1">
      <c r="A20" s="206"/>
      <c r="B20" s="59"/>
      <c r="C20" s="679"/>
      <c r="D20" s="680"/>
      <c r="E20" s="680"/>
      <c r="F20" s="680"/>
      <c r="G20" s="680"/>
      <c r="H20" s="680"/>
      <c r="I20" s="680"/>
      <c r="J20" s="680"/>
      <c r="K20" s="680"/>
      <c r="L20" s="680"/>
      <c r="M20" s="680"/>
      <c r="N20" s="680"/>
      <c r="O20" s="680"/>
      <c r="P20" s="680"/>
      <c r="Q20" s="680"/>
      <c r="R20" s="680"/>
      <c r="S20" s="680"/>
      <c r="T20" s="680"/>
      <c r="U20" s="680"/>
      <c r="V20" s="680"/>
      <c r="W20" s="680"/>
      <c r="X20" s="680"/>
      <c r="Y20" s="680"/>
      <c r="Z20" s="680"/>
      <c r="AA20" s="680"/>
      <c r="AB20" s="680"/>
      <c r="AC20" s="680"/>
      <c r="AD20" s="746"/>
      <c r="AE20" s="686"/>
      <c r="AF20" s="687"/>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2.95" customHeight="1">
      <c r="A21" s="206"/>
      <c r="B21" s="59"/>
      <c r="C21" s="673" t="s">
        <v>1029</v>
      </c>
      <c r="D21" s="674"/>
      <c r="E21" s="674"/>
      <c r="F21" s="674"/>
      <c r="G21" s="674"/>
      <c r="H21" s="674"/>
      <c r="I21" s="674"/>
      <c r="J21" s="674"/>
      <c r="K21" s="674"/>
      <c r="L21" s="674"/>
      <c r="M21" s="674"/>
      <c r="N21" s="674"/>
      <c r="O21" s="674"/>
      <c r="P21" s="674"/>
      <c r="Q21" s="674"/>
      <c r="R21" s="674"/>
      <c r="S21" s="674"/>
      <c r="T21" s="674"/>
      <c r="U21" s="674"/>
      <c r="V21" s="674"/>
      <c r="W21" s="674"/>
      <c r="X21" s="674"/>
      <c r="Y21" s="674"/>
      <c r="Z21" s="674"/>
      <c r="AA21" s="674"/>
      <c r="AB21" s="674"/>
      <c r="AC21" s="674"/>
      <c r="AD21" s="745"/>
      <c r="AE21" s="686"/>
      <c r="AF21" s="687"/>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2.95" customHeight="1">
      <c r="A22" s="206"/>
      <c r="B22" s="59"/>
      <c r="C22" s="679"/>
      <c r="D22" s="680"/>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746"/>
      <c r="AE22" s="686"/>
      <c r="AF22" s="687"/>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2.95" customHeight="1">
      <c r="A23" s="206"/>
      <c r="B23" s="59"/>
      <c r="C23" s="673" t="s">
        <v>1030</v>
      </c>
      <c r="D23" s="674"/>
      <c r="E23" s="674"/>
      <c r="F23" s="674"/>
      <c r="G23" s="674"/>
      <c r="H23" s="674"/>
      <c r="I23" s="674"/>
      <c r="J23" s="674"/>
      <c r="K23" s="674"/>
      <c r="L23" s="674"/>
      <c r="M23" s="674"/>
      <c r="N23" s="674"/>
      <c r="O23" s="674"/>
      <c r="P23" s="674"/>
      <c r="Q23" s="674"/>
      <c r="R23" s="674"/>
      <c r="S23" s="674"/>
      <c r="T23" s="674"/>
      <c r="U23" s="674"/>
      <c r="V23" s="674"/>
      <c r="W23" s="674"/>
      <c r="X23" s="674"/>
      <c r="Y23" s="674"/>
      <c r="Z23" s="674"/>
      <c r="AA23" s="674"/>
      <c r="AB23" s="674"/>
      <c r="AC23" s="674"/>
      <c r="AD23" s="745"/>
      <c r="AE23" s="686"/>
      <c r="AF23" s="687"/>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2.95" customHeight="1">
      <c r="A24" s="206"/>
      <c r="B24" s="59"/>
      <c r="C24" s="679"/>
      <c r="D24" s="680"/>
      <c r="E24" s="680"/>
      <c r="F24" s="680"/>
      <c r="G24" s="680"/>
      <c r="H24" s="680"/>
      <c r="I24" s="680"/>
      <c r="J24" s="680"/>
      <c r="K24" s="680"/>
      <c r="L24" s="680"/>
      <c r="M24" s="680"/>
      <c r="N24" s="680"/>
      <c r="O24" s="680"/>
      <c r="P24" s="680"/>
      <c r="Q24" s="680"/>
      <c r="R24" s="680"/>
      <c r="S24" s="680"/>
      <c r="T24" s="680"/>
      <c r="U24" s="680"/>
      <c r="V24" s="680"/>
      <c r="W24" s="680"/>
      <c r="X24" s="680"/>
      <c r="Y24" s="680"/>
      <c r="Z24" s="680"/>
      <c r="AA24" s="680"/>
      <c r="AB24" s="680"/>
      <c r="AC24" s="680"/>
      <c r="AD24" s="746"/>
      <c r="AE24" s="686"/>
      <c r="AF24" s="687"/>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06"/>
      <c r="B25" s="59"/>
      <c r="C25" s="673" t="s">
        <v>1031</v>
      </c>
      <c r="D25" s="674"/>
      <c r="E25" s="674"/>
      <c r="F25" s="674"/>
      <c r="G25" s="1102"/>
      <c r="H25" s="1102"/>
      <c r="I25" s="1102"/>
      <c r="J25" s="1102"/>
      <c r="K25" s="1102"/>
      <c r="L25" s="1102"/>
      <c r="M25" s="1102"/>
      <c r="N25" s="1102"/>
      <c r="O25" s="1102"/>
      <c r="P25" s="1102"/>
      <c r="Q25" s="1102"/>
      <c r="R25" s="1102"/>
      <c r="S25" s="1102"/>
      <c r="T25" s="1102"/>
      <c r="U25" s="1102"/>
      <c r="V25" s="1102"/>
      <c r="W25" s="1102"/>
      <c r="X25" s="1102"/>
      <c r="Y25" s="1102"/>
      <c r="Z25" s="1102"/>
      <c r="AA25" s="1102"/>
      <c r="AB25" s="1102"/>
      <c r="AC25" s="1102"/>
      <c r="AD25" s="944" t="s">
        <v>785</v>
      </c>
      <c r="AE25" s="686"/>
      <c r="AF25" s="687"/>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60"/>
      <c r="C26" s="679"/>
      <c r="D26" s="680"/>
      <c r="E26" s="680"/>
      <c r="F26" s="680"/>
      <c r="G26" s="682"/>
      <c r="H26" s="682"/>
      <c r="I26" s="682"/>
      <c r="J26" s="682"/>
      <c r="K26" s="682"/>
      <c r="L26" s="682"/>
      <c r="M26" s="682"/>
      <c r="N26" s="682"/>
      <c r="O26" s="682"/>
      <c r="P26" s="682"/>
      <c r="Q26" s="682"/>
      <c r="R26" s="682"/>
      <c r="S26" s="682"/>
      <c r="T26" s="682"/>
      <c r="U26" s="682"/>
      <c r="V26" s="682"/>
      <c r="W26" s="682"/>
      <c r="X26" s="682"/>
      <c r="Y26" s="682"/>
      <c r="Z26" s="682"/>
      <c r="AA26" s="682"/>
      <c r="AB26" s="682"/>
      <c r="AC26" s="682"/>
      <c r="AD26" s="945"/>
      <c r="AE26" s="688"/>
      <c r="AF26" s="689"/>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27" t="s">
        <v>786</v>
      </c>
      <c r="C27" s="705" t="s">
        <v>845</v>
      </c>
      <c r="D27" s="705"/>
      <c r="E27" s="705"/>
      <c r="F27" s="705"/>
      <c r="G27" s="705"/>
      <c r="H27" s="705"/>
      <c r="I27" s="705"/>
      <c r="J27" s="705"/>
      <c r="K27" s="705"/>
      <c r="L27" s="705"/>
      <c r="M27" s="705"/>
      <c r="N27" s="705"/>
      <c r="O27" s="705"/>
      <c r="P27" s="705"/>
      <c r="Q27" s="705"/>
      <c r="R27" s="705"/>
      <c r="S27" s="705"/>
      <c r="T27" s="705"/>
      <c r="U27" s="705"/>
      <c r="V27" s="705"/>
      <c r="W27" s="705"/>
      <c r="X27" s="705"/>
      <c r="Y27" s="705"/>
      <c r="Z27" s="705"/>
      <c r="AA27" s="705"/>
      <c r="AB27" s="705"/>
      <c r="AC27" s="705"/>
      <c r="AD27" s="706"/>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30"/>
      <c r="C28" s="711"/>
      <c r="D28" s="711"/>
      <c r="E28" s="711"/>
      <c r="F28" s="711"/>
      <c r="G28" s="711"/>
      <c r="H28" s="711"/>
      <c r="I28" s="711"/>
      <c r="J28" s="711"/>
      <c r="K28" s="711"/>
      <c r="L28" s="711"/>
      <c r="M28" s="711"/>
      <c r="N28" s="711"/>
      <c r="O28" s="711"/>
      <c r="P28" s="711"/>
      <c r="Q28" s="711"/>
      <c r="R28" s="711"/>
      <c r="S28" s="711"/>
      <c r="T28" s="711"/>
      <c r="U28" s="711"/>
      <c r="V28" s="711"/>
      <c r="W28" s="711"/>
      <c r="X28" s="711"/>
      <c r="Y28" s="711"/>
      <c r="Z28" s="711"/>
      <c r="AA28" s="711"/>
      <c r="AB28" s="711"/>
      <c r="AC28" s="711"/>
      <c r="AD28" s="712"/>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30"/>
      <c r="C29" s="708"/>
      <c r="D29" s="708"/>
      <c r="E29" s="708"/>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09"/>
      <c r="AE29" s="204"/>
      <c r="AF29" s="204"/>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2.95" customHeight="1">
      <c r="A30" s="206"/>
      <c r="B30" s="59"/>
      <c r="C30" s="673" t="s">
        <v>1032</v>
      </c>
      <c r="D30" s="674"/>
      <c r="E30" s="674"/>
      <c r="F30" s="674"/>
      <c r="G30" s="674"/>
      <c r="H30" s="674"/>
      <c r="I30" s="674"/>
      <c r="J30" s="674"/>
      <c r="K30" s="674"/>
      <c r="L30" s="674"/>
      <c r="M30" s="674"/>
      <c r="N30" s="674"/>
      <c r="O30" s="674"/>
      <c r="P30" s="674"/>
      <c r="Q30" s="674"/>
      <c r="R30" s="674"/>
      <c r="S30" s="674"/>
      <c r="T30" s="674"/>
      <c r="U30" s="674"/>
      <c r="V30" s="674"/>
      <c r="W30" s="674"/>
      <c r="X30" s="674"/>
      <c r="Y30" s="674"/>
      <c r="Z30" s="674"/>
      <c r="AA30" s="674"/>
      <c r="AB30" s="674"/>
      <c r="AC30" s="674"/>
      <c r="AD30" s="745"/>
      <c r="AE30" s="684"/>
      <c r="AF30" s="685"/>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2.95" customHeight="1">
      <c r="A31" s="206"/>
      <c r="B31" s="59"/>
      <c r="C31" s="679"/>
      <c r="D31" s="680"/>
      <c r="E31" s="680"/>
      <c r="F31" s="680"/>
      <c r="G31" s="680"/>
      <c r="H31" s="680"/>
      <c r="I31" s="680"/>
      <c r="J31" s="680"/>
      <c r="K31" s="680"/>
      <c r="L31" s="680"/>
      <c r="M31" s="680"/>
      <c r="N31" s="680"/>
      <c r="O31" s="680"/>
      <c r="P31" s="680"/>
      <c r="Q31" s="680"/>
      <c r="R31" s="680"/>
      <c r="S31" s="680"/>
      <c r="T31" s="680"/>
      <c r="U31" s="680"/>
      <c r="V31" s="680"/>
      <c r="W31" s="680"/>
      <c r="X31" s="680"/>
      <c r="Y31" s="680"/>
      <c r="Z31" s="680"/>
      <c r="AA31" s="680"/>
      <c r="AB31" s="680"/>
      <c r="AC31" s="680"/>
      <c r="AD31" s="746"/>
      <c r="AE31" s="686"/>
      <c r="AF31" s="687"/>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2.95" customHeight="1">
      <c r="A32" s="206"/>
      <c r="B32" s="59"/>
      <c r="C32" s="673" t="s">
        <v>1033</v>
      </c>
      <c r="D32" s="674"/>
      <c r="E32" s="674"/>
      <c r="F32" s="674"/>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745"/>
      <c r="AE32" s="686"/>
      <c r="AF32" s="687"/>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2.95" customHeight="1">
      <c r="A33" s="206"/>
      <c r="B33" s="59"/>
      <c r="C33" s="679"/>
      <c r="D33" s="680"/>
      <c r="E33" s="680"/>
      <c r="F33" s="680"/>
      <c r="G33" s="680"/>
      <c r="H33" s="680"/>
      <c r="I33" s="680"/>
      <c r="J33" s="680"/>
      <c r="K33" s="680"/>
      <c r="L33" s="680"/>
      <c r="M33" s="680"/>
      <c r="N33" s="680"/>
      <c r="O33" s="680"/>
      <c r="P33" s="680"/>
      <c r="Q33" s="680"/>
      <c r="R33" s="680"/>
      <c r="S33" s="680"/>
      <c r="T33" s="680"/>
      <c r="U33" s="680"/>
      <c r="V33" s="680"/>
      <c r="W33" s="680"/>
      <c r="X33" s="680"/>
      <c r="Y33" s="680"/>
      <c r="Z33" s="680"/>
      <c r="AA33" s="680"/>
      <c r="AB33" s="680"/>
      <c r="AC33" s="680"/>
      <c r="AD33" s="746"/>
      <c r="AE33" s="686"/>
      <c r="AF33" s="687"/>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2.95" customHeight="1">
      <c r="A34" s="206"/>
      <c r="B34" s="59"/>
      <c r="C34" s="673" t="s">
        <v>1034</v>
      </c>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745"/>
      <c r="AE34" s="686"/>
      <c r="AF34" s="687"/>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2.95" customHeight="1">
      <c r="A35" s="206"/>
      <c r="B35" s="59"/>
      <c r="C35" s="679"/>
      <c r="D35" s="680"/>
      <c r="E35" s="680"/>
      <c r="F35" s="680"/>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746"/>
      <c r="AE35" s="686"/>
      <c r="AF35" s="687"/>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2.95" customHeight="1">
      <c r="A36" s="206"/>
      <c r="B36" s="59"/>
      <c r="C36" s="673" t="s">
        <v>1035</v>
      </c>
      <c r="D36" s="674"/>
      <c r="E36" s="674"/>
      <c r="F36" s="674"/>
      <c r="G36" s="674"/>
      <c r="H36" s="674"/>
      <c r="I36" s="674"/>
      <c r="J36" s="674"/>
      <c r="K36" s="674"/>
      <c r="L36" s="674"/>
      <c r="M36" s="674"/>
      <c r="N36" s="674"/>
      <c r="O36" s="674"/>
      <c r="P36" s="674"/>
      <c r="Q36" s="674"/>
      <c r="R36" s="674"/>
      <c r="S36" s="674"/>
      <c r="T36" s="674"/>
      <c r="U36" s="674"/>
      <c r="V36" s="674"/>
      <c r="W36" s="674"/>
      <c r="X36" s="674"/>
      <c r="Y36" s="674"/>
      <c r="Z36" s="674"/>
      <c r="AA36" s="674"/>
      <c r="AB36" s="674"/>
      <c r="AC36" s="674"/>
      <c r="AD36" s="745"/>
      <c r="AE36" s="686"/>
      <c r="AF36" s="687"/>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2.95" customHeight="1">
      <c r="A37" s="206"/>
      <c r="B37" s="59"/>
      <c r="C37" s="679"/>
      <c r="D37" s="680"/>
      <c r="E37" s="680"/>
      <c r="F37" s="680"/>
      <c r="G37" s="680"/>
      <c r="H37" s="680"/>
      <c r="I37" s="680"/>
      <c r="J37" s="680"/>
      <c r="K37" s="680"/>
      <c r="L37" s="680"/>
      <c r="M37" s="680"/>
      <c r="N37" s="680"/>
      <c r="O37" s="680"/>
      <c r="P37" s="680"/>
      <c r="Q37" s="680"/>
      <c r="R37" s="680"/>
      <c r="S37" s="680"/>
      <c r="T37" s="680"/>
      <c r="U37" s="680"/>
      <c r="V37" s="680"/>
      <c r="W37" s="680"/>
      <c r="X37" s="680"/>
      <c r="Y37" s="680"/>
      <c r="Z37" s="680"/>
      <c r="AA37" s="680"/>
      <c r="AB37" s="680"/>
      <c r="AC37" s="680"/>
      <c r="AD37" s="746"/>
      <c r="AE37" s="686"/>
      <c r="AF37" s="687"/>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2.95" customHeight="1">
      <c r="A38" s="206"/>
      <c r="B38" s="59"/>
      <c r="C38" s="673" t="s">
        <v>1036</v>
      </c>
      <c r="D38" s="674"/>
      <c r="E38" s="674"/>
      <c r="F38" s="674"/>
      <c r="G38" s="674"/>
      <c r="H38" s="674"/>
      <c r="I38" s="674"/>
      <c r="J38" s="674"/>
      <c r="K38" s="674"/>
      <c r="L38" s="674"/>
      <c r="M38" s="674"/>
      <c r="N38" s="674"/>
      <c r="O38" s="674"/>
      <c r="P38" s="674"/>
      <c r="Q38" s="674"/>
      <c r="R38" s="674"/>
      <c r="S38" s="674"/>
      <c r="T38" s="674"/>
      <c r="U38" s="674"/>
      <c r="V38" s="674"/>
      <c r="W38" s="674"/>
      <c r="X38" s="674"/>
      <c r="Y38" s="674"/>
      <c r="Z38" s="674"/>
      <c r="AA38" s="674"/>
      <c r="AB38" s="674"/>
      <c r="AC38" s="674"/>
      <c r="AD38" s="745"/>
      <c r="AE38" s="686"/>
      <c r="AF38" s="687"/>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2.95" customHeight="1">
      <c r="A39" s="206"/>
      <c r="B39" s="59"/>
      <c r="C39" s="679"/>
      <c r="D39" s="680"/>
      <c r="E39" s="680"/>
      <c r="F39" s="680"/>
      <c r="G39" s="680"/>
      <c r="H39" s="680"/>
      <c r="I39" s="680"/>
      <c r="J39" s="680"/>
      <c r="K39" s="680"/>
      <c r="L39" s="680"/>
      <c r="M39" s="680"/>
      <c r="N39" s="680"/>
      <c r="O39" s="680"/>
      <c r="P39" s="680"/>
      <c r="Q39" s="680"/>
      <c r="R39" s="680"/>
      <c r="S39" s="680"/>
      <c r="T39" s="680"/>
      <c r="U39" s="680"/>
      <c r="V39" s="680"/>
      <c r="W39" s="680"/>
      <c r="X39" s="680"/>
      <c r="Y39" s="680"/>
      <c r="Z39" s="680"/>
      <c r="AA39" s="680"/>
      <c r="AB39" s="680"/>
      <c r="AC39" s="680"/>
      <c r="AD39" s="746"/>
      <c r="AE39" s="686"/>
      <c r="AF39" s="687"/>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2.95" customHeight="1">
      <c r="A40" s="206"/>
      <c r="B40" s="59"/>
      <c r="C40" s="673" t="s">
        <v>1037</v>
      </c>
      <c r="D40" s="674"/>
      <c r="E40" s="674"/>
      <c r="F40" s="674"/>
      <c r="G40" s="674"/>
      <c r="H40" s="674"/>
      <c r="I40" s="674"/>
      <c r="J40" s="674"/>
      <c r="K40" s="674"/>
      <c r="L40" s="674"/>
      <c r="M40" s="674"/>
      <c r="N40" s="674"/>
      <c r="O40" s="674"/>
      <c r="P40" s="674"/>
      <c r="Q40" s="674"/>
      <c r="R40" s="674"/>
      <c r="S40" s="674"/>
      <c r="T40" s="674"/>
      <c r="U40" s="674"/>
      <c r="V40" s="674"/>
      <c r="W40" s="674"/>
      <c r="X40" s="674"/>
      <c r="Y40" s="674"/>
      <c r="Z40" s="674"/>
      <c r="AA40" s="674"/>
      <c r="AB40" s="674"/>
      <c r="AC40" s="674"/>
      <c r="AD40" s="745"/>
      <c r="AE40" s="686"/>
      <c r="AF40" s="687"/>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2.95" customHeight="1">
      <c r="A41" s="206"/>
      <c r="B41" s="59"/>
      <c r="C41" s="679"/>
      <c r="D41" s="680"/>
      <c r="E41" s="680"/>
      <c r="F41" s="680"/>
      <c r="G41" s="680"/>
      <c r="H41" s="680"/>
      <c r="I41" s="680"/>
      <c r="J41" s="680"/>
      <c r="K41" s="680"/>
      <c r="L41" s="680"/>
      <c r="M41" s="680"/>
      <c r="N41" s="680"/>
      <c r="O41" s="680"/>
      <c r="P41" s="680"/>
      <c r="Q41" s="680"/>
      <c r="R41" s="680"/>
      <c r="S41" s="680"/>
      <c r="T41" s="680"/>
      <c r="U41" s="680"/>
      <c r="V41" s="680"/>
      <c r="W41" s="680"/>
      <c r="X41" s="680"/>
      <c r="Y41" s="680"/>
      <c r="Z41" s="680"/>
      <c r="AA41" s="680"/>
      <c r="AB41" s="680"/>
      <c r="AC41" s="680"/>
      <c r="AD41" s="746"/>
      <c r="AE41" s="686"/>
      <c r="AF41" s="687"/>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3.5" customHeight="1">
      <c r="A42" s="206"/>
      <c r="B42" s="59"/>
      <c r="C42" s="673" t="s">
        <v>1038</v>
      </c>
      <c r="D42" s="674"/>
      <c r="E42" s="674"/>
      <c r="F42" s="674"/>
      <c r="G42" s="1102"/>
      <c r="H42" s="1102"/>
      <c r="I42" s="1102"/>
      <c r="J42" s="1102"/>
      <c r="K42" s="1102"/>
      <c r="L42" s="1102"/>
      <c r="M42" s="1102"/>
      <c r="N42" s="1102"/>
      <c r="O42" s="1102"/>
      <c r="P42" s="1102"/>
      <c r="Q42" s="1102"/>
      <c r="R42" s="1102"/>
      <c r="S42" s="1102"/>
      <c r="T42" s="1102"/>
      <c r="U42" s="1102"/>
      <c r="V42" s="1102"/>
      <c r="W42" s="1102"/>
      <c r="X42" s="1102"/>
      <c r="Y42" s="1102"/>
      <c r="Z42" s="1102"/>
      <c r="AA42" s="1102"/>
      <c r="AB42" s="1102"/>
      <c r="AC42" s="1102"/>
      <c r="AD42" s="944" t="s">
        <v>785</v>
      </c>
      <c r="AE42" s="686"/>
      <c r="AF42" s="687"/>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3.5" customHeight="1">
      <c r="A43" s="206"/>
      <c r="B43" s="60"/>
      <c r="C43" s="679"/>
      <c r="D43" s="680"/>
      <c r="E43" s="680"/>
      <c r="F43" s="680"/>
      <c r="G43" s="682"/>
      <c r="H43" s="682"/>
      <c r="I43" s="682"/>
      <c r="J43" s="682"/>
      <c r="K43" s="682"/>
      <c r="L43" s="682"/>
      <c r="M43" s="682"/>
      <c r="N43" s="682"/>
      <c r="O43" s="682"/>
      <c r="P43" s="682"/>
      <c r="Q43" s="682"/>
      <c r="R43" s="682"/>
      <c r="S43" s="682"/>
      <c r="T43" s="682"/>
      <c r="U43" s="682"/>
      <c r="V43" s="682"/>
      <c r="W43" s="682"/>
      <c r="X43" s="682"/>
      <c r="Y43" s="682"/>
      <c r="Z43" s="682"/>
      <c r="AA43" s="682"/>
      <c r="AB43" s="682"/>
      <c r="AC43" s="682"/>
      <c r="AD43" s="945"/>
      <c r="AE43" s="688"/>
      <c r="AF43" s="689"/>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5"/>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70"/>
      <c r="AC45" s="70"/>
      <c r="AD45" s="70"/>
      <c r="AE45" s="70"/>
      <c r="AF45" s="70"/>
      <c r="AG45" s="70"/>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2.95" customHeight="1">
      <c r="A46" s="206"/>
      <c r="B46" s="236" t="s">
        <v>12</v>
      </c>
      <c r="C46" s="1069" t="s">
        <v>1256</v>
      </c>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2.95" customHeight="1">
      <c r="A47" s="206"/>
      <c r="B47" s="236"/>
      <c r="C47" s="683"/>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2.9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3.5" customHeight="1">
      <c r="A49" s="206"/>
      <c r="B49" s="236" t="s">
        <v>13</v>
      </c>
      <c r="C49" s="683" t="s">
        <v>1257</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3.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3.5" customHeight="1">
      <c r="A51" s="206"/>
      <c r="B51" s="236" t="s">
        <v>64</v>
      </c>
      <c r="C51" s="683" t="s">
        <v>1207</v>
      </c>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204"/>
      <c r="AH51" s="207"/>
      <c r="AI51" s="69"/>
      <c r="AJ51" s="69"/>
      <c r="AK51" s="69"/>
      <c r="AL51" s="69"/>
      <c r="AM51" s="69"/>
      <c r="AN51" s="72"/>
      <c r="AO51" s="63"/>
      <c r="AP51" s="63"/>
      <c r="AQ51" s="63"/>
      <c r="AR51" s="63"/>
      <c r="AS51" s="63"/>
      <c r="AT51" s="63"/>
      <c r="AU51" s="63"/>
      <c r="AV51" s="72"/>
      <c r="AW51" s="72"/>
      <c r="AX51" s="72"/>
      <c r="AY51" s="72"/>
      <c r="AZ51" s="72"/>
      <c r="BA51" s="72"/>
      <c r="BB51" s="72"/>
      <c r="BC51" s="72"/>
      <c r="BD51" s="72"/>
      <c r="BE51" s="72"/>
      <c r="BF51" s="72"/>
      <c r="BG51" s="72"/>
      <c r="BH51" s="72"/>
      <c r="BI51" s="72"/>
      <c r="BJ51" s="72"/>
      <c r="BK51" s="72"/>
      <c r="BL51" s="72"/>
      <c r="BM51" s="72"/>
      <c r="BN51" s="72"/>
    </row>
    <row r="52" spans="1:66" s="201" customFormat="1" ht="12.95" customHeight="1">
      <c r="A52" s="206"/>
      <c r="B52" s="236" t="s">
        <v>65</v>
      </c>
      <c r="C52" s="683" t="s">
        <v>1208</v>
      </c>
      <c r="D52" s="683"/>
      <c r="E52" s="683"/>
      <c r="F52" s="683"/>
      <c r="G52" s="683"/>
      <c r="H52" s="683"/>
      <c r="I52" s="683"/>
      <c r="J52" s="683"/>
      <c r="K52" s="683"/>
      <c r="L52" s="683"/>
      <c r="M52" s="683"/>
      <c r="N52" s="683"/>
      <c r="O52" s="683"/>
      <c r="P52" s="683"/>
      <c r="Q52" s="683"/>
      <c r="R52" s="683"/>
      <c r="S52" s="683"/>
      <c r="T52" s="683"/>
      <c r="U52" s="683"/>
      <c r="V52" s="683"/>
      <c r="W52" s="683"/>
      <c r="X52" s="683"/>
      <c r="Y52" s="683"/>
      <c r="Z52" s="683"/>
      <c r="AA52" s="683"/>
      <c r="AB52" s="683"/>
      <c r="AC52" s="683"/>
      <c r="AD52" s="683"/>
      <c r="AE52" s="683"/>
      <c r="AF52" s="683"/>
      <c r="AG52" s="204"/>
      <c r="AH52" s="207"/>
      <c r="AI52" s="69"/>
      <c r="AJ52" s="69"/>
      <c r="AK52" s="69"/>
      <c r="AL52" s="69"/>
      <c r="AM52" s="69"/>
      <c r="AN52" s="72"/>
      <c r="AO52" s="63"/>
      <c r="AP52" s="63"/>
      <c r="AQ52" s="63"/>
      <c r="AR52" s="63"/>
      <c r="AS52" s="63"/>
      <c r="AT52" s="63"/>
      <c r="AU52" s="63"/>
      <c r="AV52" s="72"/>
      <c r="AW52" s="72"/>
      <c r="AX52" s="72"/>
      <c r="AY52" s="72"/>
      <c r="AZ52" s="72"/>
      <c r="BA52" s="72"/>
      <c r="BB52" s="72"/>
      <c r="BC52" s="72"/>
      <c r="BD52" s="72"/>
      <c r="BE52" s="72"/>
      <c r="BF52" s="72"/>
      <c r="BG52" s="72"/>
      <c r="BH52" s="72"/>
      <c r="BI52" s="72"/>
      <c r="BJ52" s="72"/>
      <c r="BK52" s="72"/>
      <c r="BL52" s="72"/>
      <c r="BM52" s="72"/>
      <c r="BN52" s="72"/>
    </row>
    <row r="53" spans="1:66" s="201" customFormat="1" ht="12.95" customHeight="1">
      <c r="A53" s="206"/>
      <c r="B53" s="236"/>
      <c r="C53" s="683"/>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2.95" customHeight="1">
      <c r="A54" s="206"/>
      <c r="B54" s="236" t="s">
        <v>66</v>
      </c>
      <c r="C54" s="683" t="s">
        <v>1209</v>
      </c>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2.95" customHeight="1">
      <c r="A55" s="206"/>
      <c r="B55" s="236"/>
      <c r="C55" s="683"/>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G55" s="204"/>
      <c r="AH55" s="207"/>
      <c r="AI55" s="69"/>
      <c r="AJ55" s="69"/>
      <c r="AK55" s="69"/>
      <c r="AL55" s="69"/>
      <c r="AM55" s="69"/>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2.95" customHeight="1">
      <c r="A56" s="206"/>
      <c r="B56" s="236"/>
      <c r="C56" s="683"/>
      <c r="D56" s="683"/>
      <c r="E56" s="683"/>
      <c r="F56" s="683"/>
      <c r="G56" s="683"/>
      <c r="H56" s="683"/>
      <c r="I56" s="683"/>
      <c r="J56" s="683"/>
      <c r="K56" s="683"/>
      <c r="L56" s="683"/>
      <c r="M56" s="683"/>
      <c r="N56" s="683"/>
      <c r="O56" s="683"/>
      <c r="P56" s="683"/>
      <c r="Q56" s="683"/>
      <c r="R56" s="683"/>
      <c r="S56" s="683"/>
      <c r="T56" s="683"/>
      <c r="U56" s="683"/>
      <c r="V56" s="683"/>
      <c r="W56" s="683"/>
      <c r="X56" s="683"/>
      <c r="Y56" s="683"/>
      <c r="Z56" s="683"/>
      <c r="AA56" s="683"/>
      <c r="AB56" s="683"/>
      <c r="AC56" s="683"/>
      <c r="AD56" s="683"/>
      <c r="AE56" s="683"/>
      <c r="AF56" s="683"/>
      <c r="AG56" s="204"/>
      <c r="AH56" s="207"/>
      <c r="AI56" s="69"/>
      <c r="AJ56" s="69"/>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sheetData>
  <sheetProtection algorithmName="SHA-512" hashValue="5bvcD8qkI/4jUcUMz70UJcDFNCPOWu66zFSJFDKeAdgAYZowYblyfKoSRmhr/DzMPqlXW2Qu51aeD8ofxlXy+g==" saltValue="SdXYvMUtnyyGzApFfOQ5n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46">
    <mergeCell ref="AE34:AF35"/>
    <mergeCell ref="AE36:AF37"/>
    <mergeCell ref="AE38:AF39"/>
    <mergeCell ref="AE40:AF41"/>
    <mergeCell ref="AE42:AF43"/>
    <mergeCell ref="AE21:AF22"/>
    <mergeCell ref="AE23:AF24"/>
    <mergeCell ref="AE25:AF26"/>
    <mergeCell ref="AE30:AF31"/>
    <mergeCell ref="AE32:AF33"/>
    <mergeCell ref="C19:AD20"/>
    <mergeCell ref="C3:AD5"/>
    <mergeCell ref="C6:AD7"/>
    <mergeCell ref="C8:Y9"/>
    <mergeCell ref="AI8:BN9"/>
    <mergeCell ref="C10:AD11"/>
    <mergeCell ref="C12:AD13"/>
    <mergeCell ref="C14:AD16"/>
    <mergeCell ref="C17:AD18"/>
    <mergeCell ref="AE3:AF4"/>
    <mergeCell ref="AE6:AF7"/>
    <mergeCell ref="AE10:AF11"/>
    <mergeCell ref="AE12:AF13"/>
    <mergeCell ref="AE17:AF18"/>
    <mergeCell ref="AE19:AF20"/>
    <mergeCell ref="Z8:AF9"/>
    <mergeCell ref="C40:AD41"/>
    <mergeCell ref="C21:AD22"/>
    <mergeCell ref="C23:AD24"/>
    <mergeCell ref="C25:F26"/>
    <mergeCell ref="G25:AC26"/>
    <mergeCell ref="AD25:AD26"/>
    <mergeCell ref="C27:AD29"/>
    <mergeCell ref="C30:AD31"/>
    <mergeCell ref="C32:AD33"/>
    <mergeCell ref="C34:AD35"/>
    <mergeCell ref="C36:AD37"/>
    <mergeCell ref="C38:AD39"/>
    <mergeCell ref="C52:AF53"/>
    <mergeCell ref="C54:AF56"/>
    <mergeCell ref="C42:F43"/>
    <mergeCell ref="G42:AC43"/>
    <mergeCell ref="AD42:AD43"/>
    <mergeCell ref="C46:AF48"/>
    <mergeCell ref="C49:AF50"/>
    <mergeCell ref="C51:AF51"/>
  </mergeCells>
  <phoneticPr fontId="2"/>
  <conditionalFormatting sqref="AE3:AF4">
    <cfRule type="cellIs" dxfId="696" priority="15" operator="notEqual">
      <formula>""</formula>
    </cfRule>
  </conditionalFormatting>
  <conditionalFormatting sqref="AE10:AF13 AE6:AF7">
    <cfRule type="cellIs" dxfId="695" priority="14" operator="notEqual">
      <formula>""</formula>
    </cfRule>
  </conditionalFormatting>
  <conditionalFormatting sqref="AE17:AF26">
    <cfRule type="cellIs" dxfId="694" priority="13" operator="notEqual">
      <formula>""</formula>
    </cfRule>
  </conditionalFormatting>
  <conditionalFormatting sqref="AE30:AF43">
    <cfRule type="cellIs" dxfId="693" priority="12" operator="notEqual">
      <formula>""</formula>
    </cfRule>
  </conditionalFormatting>
  <conditionalFormatting sqref="Z8:AF9">
    <cfRule type="expression" dxfId="692" priority="4">
      <formula>NOT(OR($AE$6="",$AE$6&gt;0))</formula>
    </cfRule>
    <cfRule type="cellIs" dxfId="691" priority="11" operator="notEqual">
      <formula>""</formula>
    </cfRule>
  </conditionalFormatting>
  <conditionalFormatting sqref="B6:AF26">
    <cfRule type="expression" dxfId="690" priority="10">
      <formula>NOT(OR($AE$3="",$AE$3&gt;0))</formula>
    </cfRule>
  </conditionalFormatting>
  <conditionalFormatting sqref="AE6:AF7 Z8:AF9 AE10:AF13 AE17:AF26 G25">
    <cfRule type="expression" dxfId="689" priority="9">
      <formula>NOT(OR($AE$3="",$AE$3&gt;0))</formula>
    </cfRule>
  </conditionalFormatting>
  <conditionalFormatting sqref="G42:AC43">
    <cfRule type="cellIs" dxfId="688" priority="7" operator="notEqual">
      <formula>""</formula>
    </cfRule>
    <cfRule type="expression" dxfId="687" priority="8">
      <formula>$AE$42=1</formula>
    </cfRule>
  </conditionalFormatting>
  <conditionalFormatting sqref="G25:AC26">
    <cfRule type="cellIs" dxfId="686" priority="5" operator="notEqual">
      <formula>""</formula>
    </cfRule>
    <cfRule type="expression" dxfId="685" priority="6">
      <formula>$AE$25=1</formula>
    </cfRule>
  </conditionalFormatting>
  <conditionalFormatting sqref="AE12:AF13">
    <cfRule type="expression" dxfId="684" priority="3">
      <formula>NOT(AND(OR($AE$6="",$AE$6&gt;0),OR($AE$10="",$AE$10&gt;0)))</formula>
    </cfRule>
  </conditionalFormatting>
  <conditionalFormatting sqref="B12:AD13">
    <cfRule type="expression" dxfId="683" priority="2">
      <formula>NOT(AND(OR($AE$6="",$AE$6&gt;0),OR($AE$10="",$AE$10&gt;0)))</formula>
    </cfRule>
  </conditionalFormatting>
  <conditionalFormatting sqref="B8:Y9">
    <cfRule type="expression" dxfId="682" priority="1">
      <formula>NOT(OR($AE$6="",$AE$6&gt;0))</formula>
    </cfRule>
  </conditionalFormatting>
  <dataValidations count="2">
    <dataValidation type="whole" operator="greaterThanOrEqual" allowBlank="1" showInputMessage="1" showErrorMessage="1" error="ここでは小数点以下の値は入力できません。下の「再試行」をクリックし整数で入力してください。" sqref="AE10:AF13 AE6:AF7 AE3:AF4 Z8:AF9" xr:uid="{C77BB7DD-26F6-495B-98D8-4C05E1097A32}">
      <formula1>0</formula1>
    </dataValidation>
    <dataValidation type="list" allowBlank="1" showInputMessage="1" showErrorMessage="1" errorTitle="【注意】" error="左の該当番号を選択してください。" sqref="AE17:AF26 AE30:AF43" xr:uid="{164066DE-BB13-4803-8833-7F956AADBCBA}">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A444F-8779-4E9B-B2BE-146CD6312A1D}">
  <sheetPr codeName="Sheet43"/>
  <dimension ref="A1:BN50"/>
  <sheetViews>
    <sheetView showGridLines="0" view="pageBreakPreview" zoomScaleNormal="100" zoomScaleSheetLayoutView="100" workbookViewId="0">
      <selection activeCell="AE6" sqref="AE6:AF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8.25" customHeight="1">
      <c r="AO1" s="72"/>
      <c r="AP1" s="72"/>
      <c r="AQ1" s="72"/>
      <c r="AR1" s="72"/>
      <c r="AS1" s="72"/>
      <c r="AT1" s="72"/>
      <c r="AU1" s="72"/>
    </row>
    <row r="2" spans="1:66" s="201" customFormat="1" ht="17.25">
      <c r="A2" s="64" t="s">
        <v>787</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ht="15" customHeight="1">
      <c r="AO3" s="72"/>
      <c r="AP3" s="72"/>
      <c r="AQ3" s="72"/>
      <c r="AR3" s="72"/>
      <c r="AS3" s="72"/>
      <c r="AT3" s="72"/>
      <c r="AU3" s="72"/>
    </row>
    <row r="4" spans="1:66" s="201" customFormat="1" ht="15" customHeight="1">
      <c r="A4" s="206"/>
      <c r="B4" s="673" t="s">
        <v>995</v>
      </c>
      <c r="C4" s="674"/>
      <c r="D4" s="674"/>
      <c r="E4" s="674"/>
      <c r="F4" s="674"/>
      <c r="G4" s="674"/>
      <c r="H4" s="674"/>
      <c r="I4" s="675"/>
      <c r="J4" s="26" t="s">
        <v>788</v>
      </c>
      <c r="K4" s="34"/>
      <c r="L4" s="34"/>
      <c r="M4" s="34"/>
      <c r="N4" s="34"/>
      <c r="O4" s="34"/>
      <c r="P4" s="34"/>
      <c r="Q4" s="34"/>
      <c r="R4" s="34"/>
      <c r="S4" s="34"/>
      <c r="T4" s="34"/>
      <c r="U4" s="34"/>
      <c r="V4" s="34"/>
      <c r="W4" s="34"/>
      <c r="X4" s="34"/>
      <c r="Y4" s="34"/>
      <c r="Z4" s="34"/>
      <c r="AA4" s="34"/>
      <c r="AB4" s="34"/>
      <c r="AC4" s="34"/>
      <c r="AD4" s="229"/>
      <c r="AE4" s="204"/>
      <c r="AF4" s="204"/>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676"/>
      <c r="C5" s="677"/>
      <c r="D5" s="677"/>
      <c r="E5" s="677"/>
      <c r="F5" s="677"/>
      <c r="G5" s="677"/>
      <c r="H5" s="677"/>
      <c r="I5" s="678"/>
      <c r="J5" s="15" t="s">
        <v>789</v>
      </c>
      <c r="K5" s="35"/>
      <c r="L5" s="35"/>
      <c r="M5" s="35"/>
      <c r="N5" s="35"/>
      <c r="O5" s="35"/>
      <c r="P5" s="35"/>
      <c r="Q5" s="35"/>
      <c r="R5" s="35"/>
      <c r="S5" s="35"/>
      <c r="T5" s="35"/>
      <c r="U5" s="35"/>
      <c r="V5" s="35"/>
      <c r="W5" s="35"/>
      <c r="X5" s="35"/>
      <c r="Y5" s="35"/>
      <c r="Z5" s="35"/>
      <c r="AA5" s="35"/>
      <c r="AB5" s="35"/>
      <c r="AC5" s="35"/>
      <c r="AD5" s="232"/>
      <c r="AE5" s="226" t="s">
        <v>101</v>
      </c>
      <c r="AF5" s="223"/>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676"/>
      <c r="C6" s="677"/>
      <c r="D6" s="677"/>
      <c r="E6" s="677"/>
      <c r="F6" s="677"/>
      <c r="G6" s="677"/>
      <c r="H6" s="677"/>
      <c r="I6" s="678"/>
      <c r="J6" s="15" t="s">
        <v>790</v>
      </c>
      <c r="K6" s="35"/>
      <c r="L6" s="35"/>
      <c r="M6" s="35"/>
      <c r="N6" s="35"/>
      <c r="O6" s="35"/>
      <c r="P6" s="35"/>
      <c r="Q6" s="35"/>
      <c r="R6" s="35"/>
      <c r="S6" s="35"/>
      <c r="T6" s="35"/>
      <c r="U6" s="35"/>
      <c r="V6" s="35"/>
      <c r="W6" s="35"/>
      <c r="X6" s="35"/>
      <c r="Y6" s="35"/>
      <c r="Z6" s="35"/>
      <c r="AA6" s="35"/>
      <c r="AB6" s="35"/>
      <c r="AC6" s="35"/>
      <c r="AD6" s="35"/>
      <c r="AE6" s="684"/>
      <c r="AF6" s="685"/>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679"/>
      <c r="C7" s="680"/>
      <c r="D7" s="680"/>
      <c r="E7" s="680"/>
      <c r="F7" s="680"/>
      <c r="G7" s="680"/>
      <c r="H7" s="680"/>
      <c r="I7" s="681"/>
      <c r="J7" s="16" t="s">
        <v>791</v>
      </c>
      <c r="K7" s="36"/>
      <c r="L7" s="36"/>
      <c r="M7" s="36"/>
      <c r="N7" s="36"/>
      <c r="O7" s="36"/>
      <c r="P7" s="36"/>
      <c r="Q7" s="36"/>
      <c r="R7" s="36"/>
      <c r="S7" s="36"/>
      <c r="T7" s="36"/>
      <c r="U7" s="36"/>
      <c r="V7" s="36"/>
      <c r="W7" s="36"/>
      <c r="X7" s="36"/>
      <c r="Y7" s="36"/>
      <c r="Z7" s="36"/>
      <c r="AA7" s="36"/>
      <c r="AB7" s="36"/>
      <c r="AC7" s="36"/>
      <c r="AD7" s="36"/>
      <c r="AE7" s="686"/>
      <c r="AF7" s="687"/>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673" t="s">
        <v>996</v>
      </c>
      <c r="C8" s="674"/>
      <c r="D8" s="674"/>
      <c r="E8" s="674"/>
      <c r="F8" s="674"/>
      <c r="G8" s="674"/>
      <c r="H8" s="674"/>
      <c r="I8" s="675"/>
      <c r="J8" s="673" t="s">
        <v>792</v>
      </c>
      <c r="K8" s="674"/>
      <c r="L8" s="674"/>
      <c r="M8" s="674"/>
      <c r="N8" s="674"/>
      <c r="O8" s="674"/>
      <c r="P8" s="674"/>
      <c r="Q8" s="674"/>
      <c r="R8" s="674"/>
      <c r="S8" s="674"/>
      <c r="T8" s="674"/>
      <c r="U8" s="674"/>
      <c r="V8" s="674"/>
      <c r="W8" s="674"/>
      <c r="X8" s="674"/>
      <c r="Y8" s="674"/>
      <c r="Z8" s="745"/>
      <c r="AA8" s="1350"/>
      <c r="AB8" s="1352"/>
      <c r="AC8" s="1352"/>
      <c r="AD8" s="1352"/>
      <c r="AE8" s="1352"/>
      <c r="AF8" s="1351"/>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679"/>
      <c r="C9" s="680"/>
      <c r="D9" s="680"/>
      <c r="E9" s="680"/>
      <c r="F9" s="680"/>
      <c r="G9" s="680"/>
      <c r="H9" s="680"/>
      <c r="I9" s="681"/>
      <c r="J9" s="676"/>
      <c r="K9" s="677"/>
      <c r="L9" s="677"/>
      <c r="M9" s="677"/>
      <c r="N9" s="677"/>
      <c r="O9" s="677"/>
      <c r="P9" s="677"/>
      <c r="Q9" s="677"/>
      <c r="R9" s="677"/>
      <c r="S9" s="677"/>
      <c r="T9" s="677"/>
      <c r="U9" s="677"/>
      <c r="V9" s="677"/>
      <c r="W9" s="677"/>
      <c r="X9" s="677"/>
      <c r="Y9" s="677"/>
      <c r="Z9" s="1178"/>
      <c r="AA9" s="1347"/>
      <c r="AB9" s="1348"/>
      <c r="AC9" s="1348"/>
      <c r="AD9" s="1348"/>
      <c r="AE9" s="1348"/>
      <c r="AF9" s="1349"/>
      <c r="AG9" s="204"/>
      <c r="AH9" s="207"/>
      <c r="AI9" s="69"/>
      <c r="AJ9" s="69"/>
      <c r="AK9" s="69"/>
      <c r="AL9" s="69"/>
      <c r="AM9" s="69"/>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673" t="s">
        <v>997</v>
      </c>
      <c r="C10" s="674"/>
      <c r="D10" s="674"/>
      <c r="E10" s="674"/>
      <c r="F10" s="674"/>
      <c r="G10" s="674"/>
      <c r="H10" s="674"/>
      <c r="I10" s="674"/>
      <c r="J10" s="755"/>
      <c r="K10" s="756"/>
      <c r="L10" s="756"/>
      <c r="M10" s="756"/>
      <c r="N10" s="756"/>
      <c r="O10" s="763"/>
      <c r="P10" s="390"/>
      <c r="Q10" s="34"/>
      <c r="R10" s="34"/>
      <c r="S10" s="34"/>
      <c r="T10" s="34"/>
      <c r="U10" s="34"/>
      <c r="V10" s="34"/>
      <c r="W10" s="34"/>
      <c r="X10" s="34"/>
      <c r="Y10" s="34"/>
      <c r="Z10" s="34"/>
      <c r="AA10" s="204"/>
      <c r="AB10" s="204"/>
      <c r="AC10" s="204"/>
      <c r="AD10" s="204"/>
      <c r="AE10" s="204"/>
      <c r="AF10" s="204"/>
      <c r="AG10" s="204"/>
      <c r="AH10" s="207"/>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679"/>
      <c r="C11" s="680"/>
      <c r="D11" s="680"/>
      <c r="E11" s="680"/>
      <c r="F11" s="680"/>
      <c r="G11" s="680"/>
      <c r="H11" s="680"/>
      <c r="I11" s="680"/>
      <c r="J11" s="758"/>
      <c r="K11" s="759"/>
      <c r="L11" s="759"/>
      <c r="M11" s="759"/>
      <c r="N11" s="759"/>
      <c r="O11" s="764"/>
      <c r="P11" s="204"/>
      <c r="Q11" s="204"/>
      <c r="R11" s="204"/>
      <c r="S11" s="204"/>
      <c r="T11" s="204"/>
      <c r="U11" s="204"/>
      <c r="V11" s="204"/>
      <c r="W11" s="204"/>
      <c r="X11" s="204"/>
      <c r="Y11" s="204"/>
      <c r="Z11" s="204"/>
      <c r="AA11" s="204"/>
      <c r="AB11" s="204"/>
      <c r="AC11" s="204"/>
      <c r="AD11" s="204"/>
      <c r="AE11" s="204"/>
      <c r="AF11" s="204"/>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204"/>
      <c r="C12" s="204"/>
      <c r="D12" s="204"/>
      <c r="E12" s="204"/>
      <c r="F12" s="204"/>
      <c r="G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5"/>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04"/>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70"/>
      <c r="AC13" s="70"/>
      <c r="AD13" s="70"/>
      <c r="AE13" s="70"/>
      <c r="AF13" s="70"/>
      <c r="AG13" s="70"/>
      <c r="AH13" s="69"/>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36" t="s">
        <v>12</v>
      </c>
      <c r="C14" s="683" t="s">
        <v>1210</v>
      </c>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204"/>
      <c r="AH14" s="207"/>
      <c r="AI14" s="69"/>
      <c r="AJ14" s="69"/>
      <c r="AK14" s="69"/>
      <c r="AL14" s="69"/>
      <c r="AM14" s="69"/>
      <c r="AN14" s="72"/>
      <c r="AO14" s="63"/>
      <c r="AP14" s="63"/>
      <c r="AQ14" s="63"/>
      <c r="AR14" s="63"/>
      <c r="AS14" s="63"/>
      <c r="AT14" s="63"/>
      <c r="AU14" s="63"/>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36" t="s">
        <v>13</v>
      </c>
      <c r="C15" s="1069" t="s">
        <v>1258</v>
      </c>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204"/>
      <c r="AH15" s="207"/>
      <c r="AI15" s="69"/>
      <c r="AJ15" s="69"/>
      <c r="AK15" s="69"/>
      <c r="AL15" s="69"/>
      <c r="AM15" s="69"/>
      <c r="AN15" s="72"/>
      <c r="AO15" s="63"/>
      <c r="AP15" s="63"/>
      <c r="AQ15" s="63"/>
      <c r="AR15" s="63"/>
      <c r="AS15" s="63"/>
      <c r="AT15" s="63"/>
      <c r="AU15" s="63"/>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36" t="s">
        <v>64</v>
      </c>
      <c r="C16" s="683" t="s">
        <v>1259</v>
      </c>
      <c r="D16" s="683"/>
      <c r="E16" s="683"/>
      <c r="F16" s="683"/>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204"/>
      <c r="AH16" s="207"/>
      <c r="AI16" s="69"/>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ht="15" customHeight="1"/>
    <row r="18" spans="1:66" ht="15" customHeight="1"/>
    <row r="19" spans="1:66" s="201" customFormat="1" ht="17.25">
      <c r="A19" s="64" t="s">
        <v>793</v>
      </c>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7"/>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72" customFormat="1" ht="15" customHeight="1">
      <c r="A20" s="75"/>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8"/>
      <c r="AI20" s="69"/>
      <c r="AJ20" s="69"/>
      <c r="AK20" s="66"/>
      <c r="AL20" s="66"/>
      <c r="AM20" s="66"/>
      <c r="AN20" s="63"/>
      <c r="AO20" s="63"/>
      <c r="AP20" s="63"/>
      <c r="AQ20" s="63"/>
      <c r="AR20" s="63"/>
      <c r="AS20" s="63"/>
      <c r="AT20" s="63"/>
      <c r="AU20" s="63"/>
      <c r="AV20" s="315"/>
      <c r="AW20" s="315"/>
      <c r="AX20" s="315"/>
      <c r="AY20" s="315"/>
      <c r="AZ20" s="315"/>
      <c r="BA20" s="315"/>
      <c r="BB20" s="315"/>
      <c r="BC20" s="315"/>
      <c r="BD20" s="315"/>
      <c r="BE20" s="315"/>
      <c r="BF20" s="315"/>
      <c r="BG20" s="315"/>
      <c r="BH20" s="315"/>
      <c r="BI20" s="315"/>
      <c r="BJ20" s="315"/>
      <c r="BK20" s="315"/>
      <c r="BL20" s="315"/>
      <c r="BM20" s="315"/>
      <c r="BN20" s="315"/>
    </row>
    <row r="21" spans="1:66" s="272" customFormat="1" ht="6" customHeight="1">
      <c r="A21" s="75"/>
      <c r="B21" s="391"/>
      <c r="C21" s="392"/>
      <c r="D21" s="392"/>
      <c r="E21" s="392"/>
      <c r="F21" s="392"/>
      <c r="G21" s="392"/>
      <c r="H21" s="393"/>
      <c r="I21" s="393"/>
      <c r="J21" s="393"/>
      <c r="K21" s="393"/>
      <c r="L21" s="393"/>
      <c r="M21" s="393"/>
      <c r="N21" s="393"/>
      <c r="O21" s="393"/>
      <c r="P21" s="393"/>
      <c r="Q21" s="393"/>
      <c r="R21" s="393"/>
      <c r="S21" s="393"/>
      <c r="T21" s="393"/>
      <c r="U21" s="393"/>
      <c r="V21" s="393"/>
      <c r="W21" s="393"/>
      <c r="X21" s="393"/>
      <c r="Y21" s="393"/>
      <c r="Z21" s="393"/>
      <c r="AA21" s="393"/>
      <c r="AB21" s="393"/>
      <c r="AC21" s="393"/>
      <c r="AD21" s="393"/>
      <c r="AE21" s="394"/>
      <c r="AF21" s="395"/>
      <c r="AG21" s="197"/>
      <c r="AH21" s="198"/>
      <c r="AI21" s="69"/>
      <c r="AJ21" s="69"/>
      <c r="AK21" s="66"/>
      <c r="AL21" s="66"/>
      <c r="AM21" s="66"/>
      <c r="AN21" s="63"/>
      <c r="AO21" s="63"/>
      <c r="AP21" s="63"/>
      <c r="AQ21" s="63"/>
      <c r="AR21" s="63"/>
      <c r="AS21" s="63"/>
      <c r="AT21" s="63"/>
      <c r="AU21" s="63"/>
      <c r="AV21" s="315"/>
      <c r="AW21" s="315"/>
      <c r="AX21" s="315"/>
      <c r="AY21" s="315"/>
      <c r="AZ21" s="315"/>
      <c r="BA21" s="315"/>
      <c r="BB21" s="315"/>
      <c r="BC21" s="315"/>
      <c r="BD21" s="315"/>
      <c r="BE21" s="315"/>
      <c r="BF21" s="315"/>
      <c r="BG21" s="315"/>
      <c r="BH21" s="315"/>
      <c r="BI21" s="315"/>
      <c r="BJ21" s="315"/>
      <c r="BK21" s="315"/>
      <c r="BL21" s="315"/>
      <c r="BM21" s="315"/>
      <c r="BN21" s="315"/>
    </row>
    <row r="22" spans="1:66" s="272" customFormat="1" ht="15" customHeight="1">
      <c r="A22" s="75"/>
      <c r="B22" s="396"/>
      <c r="C22" s="272" t="s">
        <v>1040</v>
      </c>
      <c r="D22" s="1402" t="s">
        <v>1020</v>
      </c>
      <c r="E22" s="1402"/>
      <c r="F22" s="1402"/>
      <c r="G22" s="1402"/>
      <c r="H22" s="1402"/>
      <c r="I22" s="1402"/>
      <c r="J22" s="1402"/>
      <c r="K22" s="1402"/>
      <c r="L22" s="1402"/>
      <c r="M22" s="1402"/>
      <c r="N22" s="1402"/>
      <c r="O22" s="1402"/>
      <c r="P22" s="1402"/>
      <c r="Q22" s="1402"/>
      <c r="R22" s="1402"/>
      <c r="S22" s="1402"/>
      <c r="T22" s="1402"/>
      <c r="U22" s="1402"/>
      <c r="V22" s="1402"/>
      <c r="W22" s="1402"/>
      <c r="X22" s="1402"/>
      <c r="Y22" s="1402"/>
      <c r="Z22" s="1402"/>
      <c r="AA22" s="1402"/>
      <c r="AB22" s="1402"/>
      <c r="AC22" s="1402"/>
      <c r="AD22" s="1402"/>
      <c r="AE22" s="1402"/>
      <c r="AF22" s="397"/>
      <c r="AG22" s="197"/>
      <c r="AH22" s="198"/>
      <c r="AI22" s="69"/>
      <c r="AJ22" s="69"/>
      <c r="AK22" s="66"/>
      <c r="AL22" s="66"/>
      <c r="AM22" s="66"/>
      <c r="AN22" s="63"/>
      <c r="AO22" s="63"/>
      <c r="AP22" s="63"/>
      <c r="AQ22" s="63"/>
      <c r="AR22" s="63"/>
      <c r="AS22" s="63"/>
      <c r="AT22" s="63"/>
      <c r="AU22" s="63"/>
      <c r="AV22" s="315"/>
      <c r="AW22" s="315"/>
      <c r="AX22" s="315"/>
      <c r="AY22" s="315"/>
      <c r="AZ22" s="315"/>
      <c r="BA22" s="315"/>
      <c r="BB22" s="315"/>
      <c r="BC22" s="315"/>
      <c r="BD22" s="315"/>
      <c r="BE22" s="315"/>
      <c r="BF22" s="315"/>
      <c r="BG22" s="315"/>
      <c r="BH22" s="315"/>
      <c r="BI22" s="315"/>
      <c r="BJ22" s="315"/>
      <c r="BK22" s="315"/>
      <c r="BL22" s="315"/>
      <c r="BM22" s="315"/>
      <c r="BN22" s="315"/>
    </row>
    <row r="23" spans="1:66" s="272" customFormat="1" ht="15" customHeight="1">
      <c r="A23" s="75"/>
      <c r="B23" s="396"/>
      <c r="D23" s="1402"/>
      <c r="E23" s="1402"/>
      <c r="F23" s="1402"/>
      <c r="G23" s="1402"/>
      <c r="H23" s="1402"/>
      <c r="I23" s="1402"/>
      <c r="J23" s="1402"/>
      <c r="K23" s="1402"/>
      <c r="L23" s="1402"/>
      <c r="M23" s="1402"/>
      <c r="N23" s="1402"/>
      <c r="O23" s="1402"/>
      <c r="P23" s="1402"/>
      <c r="Q23" s="1402"/>
      <c r="R23" s="1402"/>
      <c r="S23" s="1402"/>
      <c r="T23" s="1402"/>
      <c r="U23" s="1402"/>
      <c r="V23" s="1402"/>
      <c r="W23" s="1402"/>
      <c r="X23" s="1402"/>
      <c r="Y23" s="1402"/>
      <c r="Z23" s="1402"/>
      <c r="AA23" s="1402"/>
      <c r="AB23" s="1402"/>
      <c r="AC23" s="1402"/>
      <c r="AD23" s="1402"/>
      <c r="AE23" s="1402"/>
      <c r="AF23" s="397"/>
      <c r="AG23" s="197"/>
      <c r="AH23" s="198"/>
      <c r="AI23" s="69"/>
      <c r="AJ23" s="69"/>
      <c r="AK23" s="66"/>
      <c r="AL23" s="66"/>
      <c r="AM23" s="66"/>
      <c r="AN23" s="63"/>
      <c r="AO23" s="63"/>
      <c r="AP23" s="63"/>
      <c r="AQ23" s="63"/>
      <c r="AR23" s="63"/>
      <c r="AS23" s="63"/>
      <c r="AT23" s="63"/>
      <c r="AU23" s="63"/>
      <c r="AV23" s="315"/>
      <c r="AW23" s="315"/>
      <c r="AX23" s="315"/>
      <c r="AY23" s="315"/>
      <c r="AZ23" s="315"/>
      <c r="BA23" s="315"/>
      <c r="BB23" s="315"/>
      <c r="BC23" s="315"/>
      <c r="BD23" s="315"/>
      <c r="BE23" s="315"/>
      <c r="BF23" s="315"/>
      <c r="BG23" s="315"/>
      <c r="BH23" s="315"/>
      <c r="BI23" s="315"/>
      <c r="BJ23" s="315"/>
      <c r="BK23" s="315"/>
      <c r="BL23" s="315"/>
      <c r="BM23" s="315"/>
      <c r="BN23" s="315"/>
    </row>
    <row r="24" spans="1:66" s="272" customFormat="1" ht="15" customHeight="1">
      <c r="A24" s="75"/>
      <c r="B24" s="398"/>
      <c r="C24" s="272" t="s">
        <v>1041</v>
      </c>
      <c r="D24" s="1402" t="s">
        <v>1021</v>
      </c>
      <c r="E24" s="1402"/>
      <c r="F24" s="1402"/>
      <c r="G24" s="1402"/>
      <c r="H24" s="1402"/>
      <c r="I24" s="1402"/>
      <c r="J24" s="1402"/>
      <c r="K24" s="1402"/>
      <c r="L24" s="1402"/>
      <c r="M24" s="1402"/>
      <c r="N24" s="1402"/>
      <c r="O24" s="1402"/>
      <c r="P24" s="1402"/>
      <c r="Q24" s="1402"/>
      <c r="R24" s="1402"/>
      <c r="S24" s="1402"/>
      <c r="T24" s="1402"/>
      <c r="U24" s="1402"/>
      <c r="V24" s="1402"/>
      <c r="W24" s="1402"/>
      <c r="X24" s="1402"/>
      <c r="Y24" s="1402"/>
      <c r="Z24" s="1402"/>
      <c r="AA24" s="1402"/>
      <c r="AB24" s="1402"/>
      <c r="AC24" s="1402"/>
      <c r="AD24" s="1402"/>
      <c r="AE24" s="1402"/>
      <c r="AF24" s="397"/>
      <c r="AG24" s="197"/>
      <c r="AH24" s="198"/>
      <c r="AI24" s="69"/>
      <c r="AJ24" s="69"/>
      <c r="AK24" s="66"/>
      <c r="AL24" s="66"/>
      <c r="AM24" s="66"/>
      <c r="AN24" s="63"/>
      <c r="AO24" s="63"/>
      <c r="AP24" s="63"/>
      <c r="AQ24" s="63"/>
      <c r="AR24" s="63"/>
      <c r="AS24" s="63"/>
      <c r="AT24" s="63"/>
      <c r="AU24" s="63"/>
      <c r="AV24" s="315"/>
      <c r="AW24" s="315"/>
      <c r="AX24" s="315"/>
      <c r="AY24" s="315"/>
      <c r="AZ24" s="315"/>
      <c r="BA24" s="315"/>
      <c r="BB24" s="315"/>
      <c r="BC24" s="315"/>
      <c r="BD24" s="315"/>
      <c r="BE24" s="315"/>
      <c r="BF24" s="315"/>
      <c r="BG24" s="315"/>
      <c r="BH24" s="315"/>
      <c r="BI24" s="315"/>
      <c r="BJ24" s="315"/>
      <c r="BK24" s="315"/>
      <c r="BL24" s="315"/>
      <c r="BM24" s="315"/>
      <c r="BN24" s="315"/>
    </row>
    <row r="25" spans="1:66" s="272" customFormat="1" ht="15" customHeight="1">
      <c r="A25" s="75"/>
      <c r="B25" s="398"/>
      <c r="D25" s="1402"/>
      <c r="E25" s="1402"/>
      <c r="F25" s="1402"/>
      <c r="G25" s="1402"/>
      <c r="H25" s="1402"/>
      <c r="I25" s="1402"/>
      <c r="J25" s="1402"/>
      <c r="K25" s="1402"/>
      <c r="L25" s="1402"/>
      <c r="M25" s="1402"/>
      <c r="N25" s="1402"/>
      <c r="O25" s="1402"/>
      <c r="P25" s="1402"/>
      <c r="Q25" s="1402"/>
      <c r="R25" s="1402"/>
      <c r="S25" s="1402"/>
      <c r="T25" s="1402"/>
      <c r="U25" s="1402"/>
      <c r="V25" s="1402"/>
      <c r="W25" s="1402"/>
      <c r="X25" s="1402"/>
      <c r="Y25" s="1402"/>
      <c r="Z25" s="1402"/>
      <c r="AA25" s="1402"/>
      <c r="AB25" s="1402"/>
      <c r="AC25" s="1402"/>
      <c r="AD25" s="1402"/>
      <c r="AE25" s="1402"/>
      <c r="AF25" s="397"/>
      <c r="AG25" s="197"/>
      <c r="AH25" s="198"/>
      <c r="AI25" s="69"/>
      <c r="AJ25" s="69"/>
      <c r="AK25" s="66"/>
      <c r="AL25" s="66"/>
      <c r="AM25" s="66"/>
      <c r="AN25" s="63"/>
      <c r="AO25" s="63"/>
      <c r="AP25" s="63"/>
      <c r="AQ25" s="63"/>
      <c r="AR25" s="63"/>
      <c r="AS25" s="63"/>
      <c r="AT25" s="63"/>
      <c r="AU25" s="63"/>
      <c r="AV25" s="315"/>
      <c r="AW25" s="315"/>
      <c r="AX25" s="315"/>
      <c r="AY25" s="315"/>
      <c r="AZ25" s="315"/>
      <c r="BA25" s="315"/>
      <c r="BB25" s="315"/>
      <c r="BC25" s="315"/>
      <c r="BD25" s="315"/>
      <c r="BE25" s="315"/>
      <c r="BF25" s="315"/>
      <c r="BG25" s="315"/>
      <c r="BH25" s="315"/>
      <c r="BI25" s="315"/>
      <c r="BJ25" s="315"/>
      <c r="BK25" s="315"/>
      <c r="BL25" s="315"/>
      <c r="BM25" s="315"/>
      <c r="BN25" s="315"/>
    </row>
    <row r="26" spans="1:66" s="272" customFormat="1" ht="15.95" customHeight="1">
      <c r="A26" s="75"/>
      <c r="B26" s="396"/>
      <c r="C26" s="272" t="s">
        <v>1042</v>
      </c>
      <c r="D26" s="399" t="s">
        <v>1022</v>
      </c>
      <c r="E26" s="399"/>
      <c r="F26" s="399"/>
      <c r="G26" s="399"/>
      <c r="H26" s="98"/>
      <c r="I26" s="98"/>
      <c r="J26" s="98"/>
      <c r="K26" s="98"/>
      <c r="L26" s="98"/>
      <c r="M26" s="98"/>
      <c r="N26" s="98"/>
      <c r="O26" s="98"/>
      <c r="P26" s="98"/>
      <c r="Q26" s="98"/>
      <c r="R26" s="98"/>
      <c r="S26" s="98"/>
      <c r="T26" s="98"/>
      <c r="U26" s="98"/>
      <c r="V26" s="98"/>
      <c r="W26" s="98"/>
      <c r="X26" s="98"/>
      <c r="Y26" s="98"/>
      <c r="Z26" s="98"/>
      <c r="AA26" s="98"/>
      <c r="AB26" s="98"/>
      <c r="AC26" s="98"/>
      <c r="AD26" s="98"/>
      <c r="AE26" s="399"/>
      <c r="AF26" s="397"/>
      <c r="AG26" s="197"/>
      <c r="AH26" s="198"/>
      <c r="AI26" s="69"/>
      <c r="AJ26" s="69"/>
      <c r="AK26" s="66"/>
      <c r="AL26" s="66"/>
      <c r="AM26" s="66"/>
      <c r="AN26" s="63"/>
      <c r="AO26" s="63"/>
      <c r="AP26" s="63"/>
      <c r="AQ26" s="63"/>
      <c r="AR26" s="63"/>
      <c r="AS26" s="63"/>
      <c r="AT26" s="63"/>
      <c r="AU26" s="63"/>
      <c r="AV26" s="315"/>
      <c r="AW26" s="315"/>
      <c r="AX26" s="315"/>
      <c r="AY26" s="315"/>
      <c r="AZ26" s="315"/>
      <c r="BA26" s="315"/>
      <c r="BB26" s="315"/>
      <c r="BC26" s="315"/>
      <c r="BD26" s="315"/>
      <c r="BE26" s="315"/>
      <c r="BF26" s="315"/>
      <c r="BG26" s="315"/>
      <c r="BH26" s="315"/>
      <c r="BI26" s="315"/>
      <c r="BJ26" s="315"/>
      <c r="BK26" s="315"/>
      <c r="BL26" s="315"/>
      <c r="BM26" s="315"/>
      <c r="BN26" s="315"/>
    </row>
    <row r="27" spans="1:66" s="272" customFormat="1" ht="15" customHeight="1">
      <c r="A27" s="75"/>
      <c r="B27" s="398"/>
      <c r="C27" s="272" t="s">
        <v>1043</v>
      </c>
      <c r="D27" s="1401" t="s">
        <v>1023</v>
      </c>
      <c r="E27" s="1401"/>
      <c r="F27" s="1401"/>
      <c r="G27" s="1401"/>
      <c r="H27" s="1401"/>
      <c r="I27" s="1401"/>
      <c r="J27" s="1401"/>
      <c r="K27" s="1401"/>
      <c r="L27" s="1401"/>
      <c r="M27" s="1401"/>
      <c r="N27" s="1401"/>
      <c r="O27" s="1401"/>
      <c r="P27" s="1401"/>
      <c r="Q27" s="1401"/>
      <c r="R27" s="1401"/>
      <c r="S27" s="1401"/>
      <c r="T27" s="1401"/>
      <c r="U27" s="1401"/>
      <c r="V27" s="1401"/>
      <c r="W27" s="1401"/>
      <c r="X27" s="1401"/>
      <c r="Y27" s="1401"/>
      <c r="Z27" s="1401"/>
      <c r="AA27" s="1401"/>
      <c r="AB27" s="1401"/>
      <c r="AC27" s="1401"/>
      <c r="AD27" s="1401"/>
      <c r="AE27" s="1401"/>
      <c r="AF27" s="397"/>
      <c r="AG27" s="197"/>
      <c r="AH27" s="198"/>
      <c r="AI27" s="69"/>
      <c r="AJ27" s="69"/>
      <c r="AK27" s="66"/>
      <c r="AL27" s="66"/>
      <c r="AM27" s="66"/>
      <c r="AN27" s="63"/>
      <c r="AO27" s="63"/>
      <c r="AP27" s="63"/>
      <c r="AQ27" s="63"/>
      <c r="AR27" s="63"/>
      <c r="AS27" s="63"/>
      <c r="AT27" s="63"/>
      <c r="AU27" s="63"/>
      <c r="AV27" s="315"/>
      <c r="AW27" s="315"/>
      <c r="AX27" s="315"/>
      <c r="AY27" s="315"/>
      <c r="AZ27" s="315"/>
      <c r="BA27" s="315"/>
      <c r="BB27" s="315"/>
      <c r="BC27" s="315"/>
      <c r="BD27" s="315"/>
      <c r="BE27" s="315"/>
      <c r="BF27" s="315"/>
      <c r="BG27" s="315"/>
      <c r="BH27" s="315"/>
      <c r="BI27" s="315"/>
      <c r="BJ27" s="315"/>
      <c r="BK27" s="315"/>
      <c r="BL27" s="315"/>
      <c r="BM27" s="315"/>
      <c r="BN27" s="315"/>
    </row>
    <row r="28" spans="1:66" s="272" customFormat="1" ht="15" customHeight="1">
      <c r="A28" s="75"/>
      <c r="B28" s="396"/>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1401"/>
      <c r="AC28" s="1401"/>
      <c r="AD28" s="1401"/>
      <c r="AE28" s="1401"/>
      <c r="AF28" s="397"/>
      <c r="AG28" s="197"/>
      <c r="AH28" s="198"/>
      <c r="AI28" s="69"/>
      <c r="AJ28" s="69"/>
      <c r="AK28" s="66"/>
      <c r="AL28" s="66"/>
      <c r="AM28" s="66"/>
      <c r="AN28" s="63"/>
      <c r="AO28" s="63"/>
      <c r="AP28" s="63"/>
      <c r="AQ28" s="63"/>
      <c r="AR28" s="63"/>
      <c r="AS28" s="63"/>
      <c r="AT28" s="63"/>
      <c r="AU28" s="63"/>
      <c r="AV28" s="315"/>
      <c r="AW28" s="315"/>
      <c r="AX28" s="315"/>
      <c r="AY28" s="315"/>
      <c r="AZ28" s="315"/>
      <c r="BA28" s="315"/>
      <c r="BB28" s="315"/>
      <c r="BC28" s="315"/>
      <c r="BD28" s="315"/>
      <c r="BE28" s="315"/>
      <c r="BF28" s="315"/>
      <c r="BG28" s="315"/>
      <c r="BH28" s="315"/>
      <c r="BI28" s="315"/>
      <c r="BJ28" s="315"/>
      <c r="BK28" s="315"/>
      <c r="BL28" s="315"/>
      <c r="BM28" s="315"/>
      <c r="BN28" s="315"/>
    </row>
    <row r="29" spans="1:66" s="272" customFormat="1" ht="15" customHeight="1">
      <c r="A29" s="75"/>
      <c r="B29" s="398"/>
      <c r="C29" s="272" t="s">
        <v>1044</v>
      </c>
      <c r="D29" s="1401" t="s">
        <v>1024</v>
      </c>
      <c r="E29" s="1401"/>
      <c r="F29" s="1401"/>
      <c r="G29" s="1401"/>
      <c r="H29" s="1401"/>
      <c r="I29" s="1401"/>
      <c r="J29" s="1401"/>
      <c r="K29" s="1401"/>
      <c r="L29" s="1401"/>
      <c r="M29" s="1401"/>
      <c r="N29" s="1401"/>
      <c r="O29" s="1401"/>
      <c r="P29" s="1401"/>
      <c r="Q29" s="1401"/>
      <c r="R29" s="1401"/>
      <c r="S29" s="1401"/>
      <c r="T29" s="1401"/>
      <c r="U29" s="1401"/>
      <c r="V29" s="1401"/>
      <c r="W29" s="1401"/>
      <c r="X29" s="1401"/>
      <c r="Y29" s="1401"/>
      <c r="Z29" s="1401"/>
      <c r="AA29" s="1401"/>
      <c r="AB29" s="1401"/>
      <c r="AC29" s="1401"/>
      <c r="AD29" s="1401"/>
      <c r="AE29" s="1401"/>
      <c r="AF29" s="400"/>
      <c r="AG29" s="197"/>
      <c r="AH29" s="198"/>
      <c r="AI29" s="69"/>
      <c r="AJ29" s="69"/>
      <c r="AK29" s="66"/>
      <c r="AL29" s="66"/>
      <c r="AM29" s="66"/>
      <c r="AN29" s="63"/>
      <c r="AO29" s="63"/>
      <c r="AP29" s="63"/>
      <c r="AQ29" s="63"/>
      <c r="AR29" s="63"/>
      <c r="AS29" s="63"/>
      <c r="AT29" s="63"/>
      <c r="AU29" s="63"/>
      <c r="AV29" s="315"/>
      <c r="AW29" s="315"/>
      <c r="AX29" s="315"/>
      <c r="AY29" s="315"/>
      <c r="AZ29" s="315"/>
      <c r="BA29" s="315"/>
      <c r="BB29" s="315"/>
      <c r="BC29" s="315"/>
      <c r="BD29" s="315"/>
      <c r="BE29" s="315"/>
      <c r="BF29" s="315"/>
      <c r="BG29" s="315"/>
      <c r="BH29" s="315"/>
      <c r="BI29" s="315"/>
      <c r="BJ29" s="315"/>
      <c r="BK29" s="315"/>
      <c r="BL29" s="315"/>
      <c r="BM29" s="315"/>
      <c r="BN29" s="315"/>
    </row>
    <row r="30" spans="1:66" s="272" customFormat="1" ht="15" customHeight="1">
      <c r="A30" s="75"/>
      <c r="B30" s="396"/>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400"/>
      <c r="AG30" s="197"/>
      <c r="AH30" s="198"/>
      <c r="AI30" s="69"/>
      <c r="AJ30" s="69"/>
      <c r="AK30" s="66"/>
      <c r="AL30" s="66"/>
      <c r="AM30" s="66"/>
      <c r="AN30" s="63"/>
      <c r="AO30" s="63"/>
      <c r="AP30" s="63"/>
      <c r="AQ30" s="63"/>
      <c r="AR30" s="63"/>
      <c r="AS30" s="63"/>
      <c r="AT30" s="63"/>
      <c r="AU30" s="63"/>
      <c r="AV30" s="315"/>
      <c r="AW30" s="315"/>
      <c r="AX30" s="315"/>
      <c r="AY30" s="315"/>
      <c r="AZ30" s="315"/>
      <c r="BA30" s="315"/>
      <c r="BB30" s="315"/>
      <c r="BC30" s="315"/>
      <c r="BD30" s="315"/>
      <c r="BE30" s="315"/>
      <c r="BF30" s="315"/>
      <c r="BG30" s="315"/>
      <c r="BH30" s="315"/>
      <c r="BI30" s="315"/>
      <c r="BJ30" s="315"/>
      <c r="BK30" s="315"/>
      <c r="BL30" s="315"/>
      <c r="BM30" s="315"/>
      <c r="BN30" s="315"/>
    </row>
    <row r="31" spans="1:66" s="272" customFormat="1" ht="15" customHeight="1">
      <c r="A31" s="75"/>
      <c r="B31" s="398"/>
      <c r="C31" s="272" t="s">
        <v>1045</v>
      </c>
      <c r="D31" s="1401" t="s">
        <v>1025</v>
      </c>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400"/>
      <c r="AG31" s="197"/>
      <c r="AH31" s="198"/>
      <c r="AI31" s="69"/>
      <c r="AJ31" s="69"/>
      <c r="AK31" s="66"/>
      <c r="AL31" s="66"/>
      <c r="AM31" s="66"/>
      <c r="AN31" s="63"/>
      <c r="AO31" s="63"/>
      <c r="AP31" s="63"/>
      <c r="AQ31" s="63"/>
      <c r="AR31" s="63"/>
      <c r="AS31" s="63"/>
      <c r="AT31" s="63"/>
      <c r="AU31" s="63"/>
      <c r="AV31" s="315"/>
      <c r="AW31" s="315"/>
      <c r="AX31" s="315"/>
      <c r="AY31" s="315"/>
      <c r="AZ31" s="315"/>
      <c r="BA31" s="315"/>
      <c r="BB31" s="315"/>
      <c r="BC31" s="315"/>
      <c r="BD31" s="315"/>
      <c r="BE31" s="315"/>
      <c r="BF31" s="315"/>
      <c r="BG31" s="315"/>
      <c r="BH31" s="315"/>
      <c r="BI31" s="315"/>
      <c r="BJ31" s="315"/>
      <c r="BK31" s="315"/>
      <c r="BL31" s="315"/>
      <c r="BM31" s="315"/>
      <c r="BN31" s="315"/>
    </row>
    <row r="32" spans="1:66" s="272" customFormat="1" ht="15" customHeight="1">
      <c r="A32" s="75"/>
      <c r="B32" s="396"/>
      <c r="D32" s="1401"/>
      <c r="E32" s="1401"/>
      <c r="F32" s="1401"/>
      <c r="G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400"/>
      <c r="AG32" s="197"/>
      <c r="AH32" s="198"/>
      <c r="AI32" s="69"/>
      <c r="AJ32" s="69"/>
      <c r="AK32" s="66"/>
      <c r="AL32" s="66"/>
      <c r="AM32" s="66"/>
      <c r="AN32" s="63"/>
      <c r="AO32" s="63"/>
      <c r="AP32" s="63"/>
      <c r="AQ32" s="63"/>
      <c r="AR32" s="63"/>
      <c r="AS32" s="63"/>
      <c r="AT32" s="63"/>
      <c r="AU32" s="63"/>
      <c r="AV32" s="315"/>
      <c r="AW32" s="315"/>
      <c r="AX32" s="315"/>
      <c r="AY32" s="315"/>
      <c r="AZ32" s="315"/>
      <c r="BA32" s="315"/>
      <c r="BB32" s="315"/>
      <c r="BC32" s="315"/>
      <c r="BD32" s="315"/>
      <c r="BE32" s="315"/>
      <c r="BF32" s="315"/>
      <c r="BG32" s="315"/>
      <c r="BH32" s="315"/>
      <c r="BI32" s="315"/>
      <c r="BJ32" s="315"/>
      <c r="BK32" s="315"/>
      <c r="BL32" s="315"/>
      <c r="BM32" s="315"/>
      <c r="BN32" s="315"/>
    </row>
    <row r="33" spans="1:66" s="272" customFormat="1" ht="15" customHeight="1">
      <c r="A33" s="75"/>
      <c r="B33" s="398"/>
      <c r="C33" s="272" t="s">
        <v>1046</v>
      </c>
      <c r="D33" s="1401" t="s">
        <v>1026</v>
      </c>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400"/>
      <c r="AG33" s="197"/>
      <c r="AH33" s="198"/>
      <c r="AI33" s="69"/>
      <c r="AJ33" s="69"/>
      <c r="AK33" s="66"/>
      <c r="AL33" s="66"/>
      <c r="AM33" s="66"/>
      <c r="AN33" s="63"/>
      <c r="AO33" s="63"/>
      <c r="AP33" s="63"/>
      <c r="AQ33" s="63"/>
      <c r="AR33" s="63"/>
      <c r="AS33" s="63"/>
      <c r="AT33" s="63"/>
      <c r="AU33" s="63"/>
      <c r="AV33" s="315"/>
      <c r="AW33" s="315"/>
      <c r="AX33" s="315"/>
      <c r="AY33" s="315"/>
      <c r="AZ33" s="315"/>
      <c r="BA33" s="315"/>
      <c r="BB33" s="315"/>
      <c r="BC33" s="315"/>
      <c r="BD33" s="315"/>
      <c r="BE33" s="315"/>
      <c r="BF33" s="315"/>
      <c r="BG33" s="315"/>
      <c r="BH33" s="315"/>
      <c r="BI33" s="315"/>
      <c r="BJ33" s="315"/>
      <c r="BK33" s="315"/>
      <c r="BL33" s="315"/>
      <c r="BM33" s="315"/>
      <c r="BN33" s="315"/>
    </row>
    <row r="34" spans="1:66" s="272" customFormat="1" ht="15" customHeight="1">
      <c r="A34" s="75"/>
      <c r="B34" s="396"/>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400"/>
      <c r="AG34" s="197"/>
      <c r="AH34" s="198"/>
      <c r="AI34" s="69"/>
      <c r="AJ34" s="69"/>
      <c r="AK34" s="66"/>
      <c r="AL34" s="66"/>
      <c r="AM34" s="66"/>
      <c r="AN34" s="63"/>
      <c r="AO34" s="63"/>
      <c r="AP34" s="63"/>
      <c r="AQ34" s="63"/>
      <c r="AR34" s="63"/>
      <c r="AS34" s="63"/>
      <c r="AT34" s="63"/>
      <c r="AU34" s="63"/>
      <c r="AV34" s="315"/>
      <c r="AW34" s="315"/>
      <c r="AX34" s="315"/>
      <c r="AY34" s="315"/>
      <c r="AZ34" s="315"/>
      <c r="BA34" s="315"/>
      <c r="BB34" s="315"/>
      <c r="BC34" s="315"/>
      <c r="BD34" s="315"/>
      <c r="BE34" s="315"/>
      <c r="BF34" s="315"/>
      <c r="BG34" s="315"/>
      <c r="BH34" s="315"/>
      <c r="BI34" s="315"/>
      <c r="BJ34" s="315"/>
      <c r="BK34" s="315"/>
      <c r="BL34" s="315"/>
      <c r="BM34" s="315"/>
      <c r="BN34" s="315"/>
    </row>
    <row r="35" spans="1:66" s="272" customFormat="1" ht="15.95" customHeight="1">
      <c r="A35" s="75"/>
      <c r="B35" s="398"/>
      <c r="C35" s="272" t="s">
        <v>1047</v>
      </c>
      <c r="D35" s="399" t="s">
        <v>794</v>
      </c>
      <c r="E35" s="399"/>
      <c r="F35" s="399"/>
      <c r="G35" s="399"/>
      <c r="H35" s="98"/>
      <c r="I35" s="98"/>
      <c r="J35" s="98"/>
      <c r="K35" s="98"/>
      <c r="L35" s="98"/>
      <c r="M35" s="98"/>
      <c r="N35" s="98"/>
      <c r="O35" s="98"/>
      <c r="P35" s="98"/>
      <c r="Q35" s="98"/>
      <c r="R35" s="98"/>
      <c r="S35" s="98"/>
      <c r="T35" s="98"/>
      <c r="U35" s="98"/>
      <c r="V35" s="98"/>
      <c r="W35" s="98"/>
      <c r="X35" s="98"/>
      <c r="Y35" s="98"/>
      <c r="Z35" s="98"/>
      <c r="AA35" s="98"/>
      <c r="AB35" s="98"/>
      <c r="AC35" s="98"/>
      <c r="AD35" s="98"/>
      <c r="AE35" s="399"/>
      <c r="AF35" s="397"/>
      <c r="AG35" s="197"/>
      <c r="AH35" s="198"/>
      <c r="AI35" s="69"/>
      <c r="AJ35" s="69"/>
      <c r="AK35" s="66"/>
      <c r="AL35" s="66"/>
      <c r="AM35" s="66"/>
      <c r="AN35" s="63"/>
      <c r="AO35" s="63"/>
      <c r="AP35" s="63"/>
      <c r="AQ35" s="63"/>
      <c r="AR35" s="63"/>
      <c r="AS35" s="63"/>
      <c r="AT35" s="63"/>
      <c r="AU35" s="63"/>
      <c r="AV35" s="315"/>
      <c r="AW35" s="315"/>
      <c r="AX35" s="315"/>
      <c r="AY35" s="315"/>
      <c r="AZ35" s="315"/>
      <c r="BA35" s="315"/>
      <c r="BB35" s="315"/>
      <c r="BC35" s="315"/>
      <c r="BD35" s="315"/>
      <c r="BE35" s="315"/>
      <c r="BF35" s="315"/>
      <c r="BG35" s="315"/>
      <c r="BH35" s="315"/>
      <c r="BI35" s="315"/>
      <c r="BJ35" s="315"/>
      <c r="BK35" s="315"/>
      <c r="BL35" s="315"/>
      <c r="BM35" s="315"/>
      <c r="BN35" s="315"/>
    </row>
    <row r="36" spans="1:66" s="272" customFormat="1" ht="15.95" customHeight="1">
      <c r="A36" s="75"/>
      <c r="B36" s="396"/>
      <c r="C36" s="272" t="s">
        <v>1048</v>
      </c>
      <c r="D36" s="399" t="s">
        <v>1039</v>
      </c>
      <c r="E36" s="399"/>
      <c r="F36" s="399"/>
      <c r="G36" s="399"/>
      <c r="H36" s="98"/>
      <c r="I36" s="98"/>
      <c r="J36" s="98"/>
      <c r="K36" s="98"/>
      <c r="L36" s="98"/>
      <c r="M36" s="98"/>
      <c r="N36" s="98"/>
      <c r="O36" s="98"/>
      <c r="P36" s="98"/>
      <c r="Q36" s="98"/>
      <c r="R36" s="98"/>
      <c r="S36" s="98"/>
      <c r="T36" s="98"/>
      <c r="U36" s="98"/>
      <c r="V36" s="98"/>
      <c r="W36" s="98"/>
      <c r="X36" s="98"/>
      <c r="Y36" s="98"/>
      <c r="Z36" s="98"/>
      <c r="AA36" s="98"/>
      <c r="AB36" s="98"/>
      <c r="AC36" s="98"/>
      <c r="AD36" s="98"/>
      <c r="AE36" s="399"/>
      <c r="AF36" s="397"/>
      <c r="AG36" s="197"/>
      <c r="AH36" s="198"/>
      <c r="AI36" s="69"/>
      <c r="AJ36" s="69"/>
      <c r="AK36" s="66"/>
      <c r="AL36" s="66"/>
      <c r="AM36" s="66"/>
      <c r="AN36" s="63"/>
      <c r="AO36" s="63"/>
      <c r="AP36" s="63"/>
      <c r="AQ36" s="63"/>
      <c r="AR36" s="63"/>
      <c r="AS36" s="63"/>
      <c r="AT36" s="63"/>
      <c r="AU36" s="63"/>
      <c r="AV36" s="315"/>
      <c r="AW36" s="315"/>
      <c r="AX36" s="315"/>
      <c r="AY36" s="315"/>
      <c r="AZ36" s="315"/>
      <c r="BA36" s="315"/>
      <c r="BB36" s="315"/>
      <c r="BC36" s="315"/>
      <c r="BD36" s="315"/>
      <c r="BE36" s="315"/>
      <c r="BF36" s="315"/>
      <c r="BG36" s="315"/>
      <c r="BH36" s="315"/>
      <c r="BI36" s="315"/>
      <c r="BJ36" s="315"/>
      <c r="BK36" s="315"/>
      <c r="BL36" s="315"/>
      <c r="BM36" s="315"/>
      <c r="BN36" s="315"/>
    </row>
    <row r="37" spans="1:66" s="272" customFormat="1" ht="3.75" customHeight="1">
      <c r="A37" s="75"/>
      <c r="B37" s="401"/>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3"/>
      <c r="AG37" s="197"/>
      <c r="AH37" s="198"/>
      <c r="AI37" s="69"/>
      <c r="AJ37" s="69"/>
      <c r="AK37" s="66"/>
      <c r="AL37" s="66"/>
      <c r="AM37" s="66"/>
      <c r="AN37" s="63"/>
      <c r="AO37" s="63"/>
      <c r="AP37" s="63"/>
      <c r="AQ37" s="63"/>
      <c r="AR37" s="63"/>
      <c r="AS37" s="63"/>
      <c r="AT37" s="63"/>
      <c r="AU37" s="63"/>
      <c r="AV37" s="315"/>
      <c r="AW37" s="315"/>
      <c r="AX37" s="315"/>
      <c r="AY37" s="315"/>
      <c r="AZ37" s="315"/>
      <c r="BA37" s="315"/>
      <c r="BB37" s="315"/>
      <c r="BC37" s="315"/>
      <c r="BD37" s="315"/>
      <c r="BE37" s="315"/>
      <c r="BF37" s="315"/>
      <c r="BG37" s="315"/>
      <c r="BH37" s="315"/>
      <c r="BI37" s="315"/>
      <c r="BJ37" s="315"/>
      <c r="BK37" s="315"/>
      <c r="BL37" s="315"/>
      <c r="BM37" s="315"/>
      <c r="BN37" s="315"/>
    </row>
    <row r="38" spans="1:66" s="201" customFormat="1" ht="15" customHeight="1">
      <c r="A38" s="206"/>
      <c r="B38" s="204"/>
      <c r="C38" s="204"/>
      <c r="D38" s="204"/>
      <c r="E38" s="204"/>
      <c r="F38" s="204"/>
      <c r="G38" s="204"/>
      <c r="H38" s="204"/>
      <c r="I38" s="204"/>
      <c r="J38" s="226" t="s">
        <v>101</v>
      </c>
      <c r="K38" s="223"/>
      <c r="L38" s="223" t="s">
        <v>998</v>
      </c>
      <c r="M38" s="223"/>
      <c r="N38" s="223"/>
      <c r="O38" s="223"/>
      <c r="P38" s="223"/>
      <c r="Q38" s="223"/>
      <c r="R38" s="223"/>
      <c r="S38" s="223"/>
      <c r="T38" s="223"/>
      <c r="U38" s="223"/>
      <c r="V38" s="223"/>
      <c r="W38" s="223"/>
      <c r="X38" s="223"/>
      <c r="Y38" s="223"/>
      <c r="Z38" s="223"/>
      <c r="AA38" s="223"/>
      <c r="AB38" s="223"/>
      <c r="AC38" s="223"/>
      <c r="AD38" s="223"/>
      <c r="AE38" s="223"/>
      <c r="AF38" s="22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1132" t="s">
        <v>1000</v>
      </c>
      <c r="D39" s="1133"/>
      <c r="E39" s="1133"/>
      <c r="F39" s="1133"/>
      <c r="G39" s="1133"/>
      <c r="H39" s="1133"/>
      <c r="I39" s="1173"/>
      <c r="J39" s="684"/>
      <c r="K39" s="685"/>
      <c r="L39" s="720"/>
      <c r="M39" s="1102"/>
      <c r="N39" s="1102"/>
      <c r="O39" s="1102"/>
      <c r="P39" s="1102"/>
      <c r="Q39" s="1102"/>
      <c r="R39" s="1102"/>
      <c r="S39" s="1102"/>
      <c r="T39" s="1102"/>
      <c r="U39" s="1102"/>
      <c r="V39" s="1102"/>
      <c r="W39" s="1102"/>
      <c r="X39" s="1102"/>
      <c r="Y39" s="1102"/>
      <c r="Z39" s="1102"/>
      <c r="AA39" s="1102"/>
      <c r="AB39" s="1102"/>
      <c r="AC39" s="1102"/>
      <c r="AD39" s="1102"/>
      <c r="AE39" s="1102"/>
      <c r="AF39" s="721"/>
      <c r="AG39" s="204"/>
      <c r="AH39" s="207"/>
      <c r="AI39" s="69"/>
      <c r="AK39" s="69"/>
      <c r="AL39" s="69"/>
      <c r="AM39" s="69"/>
      <c r="AN39" s="72"/>
      <c r="AO39" s="63"/>
      <c r="AP39" s="63"/>
      <c r="AQ39" s="63"/>
      <c r="AR39" s="63"/>
      <c r="AS39" s="63"/>
      <c r="AT39" s="63"/>
      <c r="AU39" s="63"/>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1135"/>
      <c r="D40" s="1136"/>
      <c r="E40" s="1136"/>
      <c r="F40" s="1136"/>
      <c r="G40" s="1136"/>
      <c r="H40" s="1136"/>
      <c r="I40" s="1174"/>
      <c r="J40" s="686"/>
      <c r="K40" s="687"/>
      <c r="L40" s="717"/>
      <c r="M40" s="682"/>
      <c r="N40" s="682"/>
      <c r="O40" s="682"/>
      <c r="P40" s="682"/>
      <c r="Q40" s="682"/>
      <c r="R40" s="682"/>
      <c r="S40" s="682"/>
      <c r="T40" s="682"/>
      <c r="U40" s="682"/>
      <c r="V40" s="682"/>
      <c r="W40" s="682"/>
      <c r="X40" s="682"/>
      <c r="Y40" s="682"/>
      <c r="Z40" s="682"/>
      <c r="AA40" s="682"/>
      <c r="AB40" s="682"/>
      <c r="AC40" s="682"/>
      <c r="AD40" s="682"/>
      <c r="AE40" s="682"/>
      <c r="AF40" s="718"/>
      <c r="AG40" s="204"/>
      <c r="AH40" s="207"/>
      <c r="AI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1132" t="s">
        <v>1001</v>
      </c>
      <c r="D41" s="1133"/>
      <c r="E41" s="1133"/>
      <c r="F41" s="1133"/>
      <c r="G41" s="1133"/>
      <c r="H41" s="1133"/>
      <c r="I41" s="1173"/>
      <c r="J41" s="686"/>
      <c r="K41" s="687"/>
      <c r="L41" s="720"/>
      <c r="M41" s="1102"/>
      <c r="N41" s="1102"/>
      <c r="O41" s="1102"/>
      <c r="P41" s="1102"/>
      <c r="Q41" s="1102"/>
      <c r="R41" s="1102"/>
      <c r="S41" s="1102"/>
      <c r="T41" s="1102"/>
      <c r="U41" s="1102"/>
      <c r="V41" s="1102"/>
      <c r="W41" s="1102"/>
      <c r="X41" s="1102"/>
      <c r="Y41" s="1102"/>
      <c r="Z41" s="1102"/>
      <c r="AA41" s="1102"/>
      <c r="AB41" s="1102"/>
      <c r="AC41" s="1102"/>
      <c r="AD41" s="1102"/>
      <c r="AE41" s="1102"/>
      <c r="AF41" s="721"/>
      <c r="AG41" s="204"/>
      <c r="AH41" s="207"/>
      <c r="AI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1135"/>
      <c r="D42" s="1136"/>
      <c r="E42" s="1136"/>
      <c r="F42" s="1136"/>
      <c r="G42" s="1136"/>
      <c r="H42" s="1136"/>
      <c r="I42" s="1174"/>
      <c r="J42" s="686"/>
      <c r="K42" s="687"/>
      <c r="L42" s="717"/>
      <c r="M42" s="682"/>
      <c r="N42" s="682"/>
      <c r="O42" s="682"/>
      <c r="P42" s="682"/>
      <c r="Q42" s="682"/>
      <c r="R42" s="682"/>
      <c r="S42" s="682"/>
      <c r="T42" s="682"/>
      <c r="U42" s="682"/>
      <c r="V42" s="682"/>
      <c r="W42" s="682"/>
      <c r="X42" s="682"/>
      <c r="Y42" s="682"/>
      <c r="Z42" s="682"/>
      <c r="AA42" s="682"/>
      <c r="AB42" s="682"/>
      <c r="AC42" s="682"/>
      <c r="AD42" s="682"/>
      <c r="AE42" s="682"/>
      <c r="AF42" s="718"/>
      <c r="AG42" s="204"/>
      <c r="AH42" s="207"/>
      <c r="AI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1132" t="s">
        <v>1002</v>
      </c>
      <c r="D43" s="1133"/>
      <c r="E43" s="1133"/>
      <c r="F43" s="1133"/>
      <c r="G43" s="1133"/>
      <c r="H43" s="1133"/>
      <c r="I43" s="1173"/>
      <c r="J43" s="686"/>
      <c r="K43" s="687"/>
      <c r="L43" s="720"/>
      <c r="M43" s="1102"/>
      <c r="N43" s="1102"/>
      <c r="O43" s="1102"/>
      <c r="P43" s="1102"/>
      <c r="Q43" s="1102"/>
      <c r="R43" s="1102"/>
      <c r="S43" s="1102"/>
      <c r="T43" s="1102"/>
      <c r="U43" s="1102"/>
      <c r="V43" s="1102"/>
      <c r="W43" s="1102"/>
      <c r="X43" s="1102"/>
      <c r="Y43" s="1102"/>
      <c r="Z43" s="1102"/>
      <c r="AA43" s="1102"/>
      <c r="AB43" s="1102"/>
      <c r="AC43" s="1102"/>
      <c r="AD43" s="1102"/>
      <c r="AE43" s="1102"/>
      <c r="AF43" s="721"/>
      <c r="AG43" s="204"/>
      <c r="AH43" s="207"/>
      <c r="AI43" s="69"/>
      <c r="AK43" s="69"/>
      <c r="AL43" s="69"/>
      <c r="AM43" s="69"/>
      <c r="AN43" s="72"/>
      <c r="AO43" s="63"/>
      <c r="AP43" s="63"/>
      <c r="AQ43" s="63"/>
      <c r="AR43" s="63"/>
      <c r="AS43" s="63"/>
      <c r="AT43" s="63"/>
      <c r="AU43" s="63"/>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1135"/>
      <c r="D44" s="1136"/>
      <c r="E44" s="1136"/>
      <c r="F44" s="1136"/>
      <c r="G44" s="1136"/>
      <c r="H44" s="1136"/>
      <c r="I44" s="1174"/>
      <c r="J44" s="686"/>
      <c r="K44" s="687"/>
      <c r="L44" s="717"/>
      <c r="M44" s="682"/>
      <c r="N44" s="682"/>
      <c r="O44" s="682"/>
      <c r="P44" s="682"/>
      <c r="Q44" s="682"/>
      <c r="R44" s="682"/>
      <c r="S44" s="682"/>
      <c r="T44" s="682"/>
      <c r="U44" s="682"/>
      <c r="V44" s="682"/>
      <c r="W44" s="682"/>
      <c r="X44" s="682"/>
      <c r="Y44" s="682"/>
      <c r="Z44" s="682"/>
      <c r="AA44" s="682"/>
      <c r="AB44" s="682"/>
      <c r="AC44" s="682"/>
      <c r="AD44" s="682"/>
      <c r="AE44" s="682"/>
      <c r="AF44" s="718"/>
      <c r="AG44" s="204"/>
      <c r="AH44" s="207"/>
      <c r="AI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1132" t="s">
        <v>1003</v>
      </c>
      <c r="D45" s="1133"/>
      <c r="E45" s="1133"/>
      <c r="F45" s="1133"/>
      <c r="G45" s="1133"/>
      <c r="H45" s="1133"/>
      <c r="I45" s="1173"/>
      <c r="J45" s="686"/>
      <c r="K45" s="687"/>
      <c r="L45" s="720"/>
      <c r="M45" s="1102"/>
      <c r="N45" s="1102"/>
      <c r="O45" s="1102"/>
      <c r="P45" s="1102"/>
      <c r="Q45" s="1102"/>
      <c r="R45" s="1102"/>
      <c r="S45" s="1102"/>
      <c r="T45" s="1102"/>
      <c r="U45" s="1102"/>
      <c r="V45" s="1102"/>
      <c r="W45" s="1102"/>
      <c r="X45" s="1102"/>
      <c r="Y45" s="1102"/>
      <c r="Z45" s="1102"/>
      <c r="AA45" s="1102"/>
      <c r="AB45" s="1102"/>
      <c r="AC45" s="1102"/>
      <c r="AD45" s="1102"/>
      <c r="AE45" s="1102"/>
      <c r="AF45" s="721"/>
      <c r="AG45" s="204"/>
      <c r="AH45" s="207"/>
      <c r="AI45" s="69"/>
      <c r="AK45" s="69"/>
      <c r="AL45" s="69"/>
      <c r="AM45" s="69"/>
      <c r="AN45" s="72"/>
      <c r="AO45" s="63"/>
      <c r="AP45" s="63"/>
      <c r="AQ45" s="63"/>
      <c r="AR45" s="63"/>
      <c r="AS45" s="63"/>
      <c r="AT45" s="63"/>
      <c r="AU45" s="63"/>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1135"/>
      <c r="D46" s="1136"/>
      <c r="E46" s="1136"/>
      <c r="F46" s="1136"/>
      <c r="G46" s="1136"/>
      <c r="H46" s="1136"/>
      <c r="I46" s="1174"/>
      <c r="J46" s="688"/>
      <c r="K46" s="689"/>
      <c r="L46" s="717"/>
      <c r="M46" s="682"/>
      <c r="N46" s="682"/>
      <c r="O46" s="682"/>
      <c r="P46" s="682"/>
      <c r="Q46" s="682"/>
      <c r="R46" s="682"/>
      <c r="S46" s="682"/>
      <c r="T46" s="682"/>
      <c r="U46" s="682"/>
      <c r="V46" s="682"/>
      <c r="W46" s="682"/>
      <c r="X46" s="682"/>
      <c r="Y46" s="682"/>
      <c r="Z46" s="682"/>
      <c r="AA46" s="682"/>
      <c r="AB46" s="682"/>
      <c r="AC46" s="682"/>
      <c r="AD46" s="682"/>
      <c r="AE46" s="682"/>
      <c r="AF46" s="718"/>
      <c r="AG46" s="204"/>
      <c r="AH46" s="207"/>
      <c r="AI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5"/>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70"/>
      <c r="AC48" s="70"/>
      <c r="AD48" s="70"/>
      <c r="AE48" s="70"/>
      <c r="AF48" s="70"/>
      <c r="AG48" s="70"/>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2:47" ht="15" customHeight="1">
      <c r="B49" s="307"/>
      <c r="C49" s="683" t="s">
        <v>999</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O49" s="72"/>
      <c r="AP49" s="72"/>
      <c r="AQ49" s="72"/>
      <c r="AR49" s="72"/>
      <c r="AS49" s="72"/>
      <c r="AT49" s="72"/>
      <c r="AU49" s="72"/>
    </row>
    <row r="50" spans="2:47" ht="15" customHeight="1">
      <c r="B50" s="308"/>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O50" s="72"/>
      <c r="AP50" s="72"/>
      <c r="AQ50" s="72"/>
      <c r="AR50" s="72"/>
      <c r="AS50" s="72"/>
      <c r="AT50" s="72"/>
      <c r="AU5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9">
    <mergeCell ref="J41:K42"/>
    <mergeCell ref="J43:K44"/>
    <mergeCell ref="J45:K46"/>
    <mergeCell ref="D24:AE25"/>
    <mergeCell ref="C43:I44"/>
    <mergeCell ref="L43:L44"/>
    <mergeCell ref="M43:AE44"/>
    <mergeCell ref="C45:I46"/>
    <mergeCell ref="L45:L46"/>
    <mergeCell ref="M45:AE46"/>
    <mergeCell ref="C15:AF15"/>
    <mergeCell ref="C16:AF16"/>
    <mergeCell ref="D22:AE23"/>
    <mergeCell ref="AE6:AF7"/>
    <mergeCell ref="AA8:AB9"/>
    <mergeCell ref="AC8:AD9"/>
    <mergeCell ref="AE8:AF9"/>
    <mergeCell ref="J10:O11"/>
    <mergeCell ref="B4:I7"/>
    <mergeCell ref="B8:I9"/>
    <mergeCell ref="J8:Z9"/>
    <mergeCell ref="B10:I11"/>
    <mergeCell ref="C14:AF14"/>
    <mergeCell ref="AF45:AF46"/>
    <mergeCell ref="C49:AF50"/>
    <mergeCell ref="AF43:AF44"/>
    <mergeCell ref="D27:AE28"/>
    <mergeCell ref="D29:AE30"/>
    <mergeCell ref="D31:AE32"/>
    <mergeCell ref="D33:AE34"/>
    <mergeCell ref="C39:I40"/>
    <mergeCell ref="L39:L40"/>
    <mergeCell ref="M39:AE40"/>
    <mergeCell ref="AF39:AF40"/>
    <mergeCell ref="C41:I42"/>
    <mergeCell ref="L41:L42"/>
    <mergeCell ref="M41:AE42"/>
    <mergeCell ref="AF41:AF42"/>
    <mergeCell ref="J39:K40"/>
  </mergeCells>
  <phoneticPr fontId="2"/>
  <conditionalFormatting sqref="AE6:AF7">
    <cfRule type="cellIs" dxfId="681" priority="16" operator="notEqual">
      <formula>""</formula>
    </cfRule>
  </conditionalFormatting>
  <conditionalFormatting sqref="AA8:AF9">
    <cfRule type="cellIs" dxfId="680" priority="15" operator="notEqual">
      <formula>""</formula>
    </cfRule>
  </conditionalFormatting>
  <conditionalFormatting sqref="J10:O11">
    <cfRule type="cellIs" dxfId="679" priority="14" operator="notEqual">
      <formula>""</formula>
    </cfRule>
  </conditionalFormatting>
  <conditionalFormatting sqref="J39:K40">
    <cfRule type="cellIs" dxfId="678" priority="13" operator="notEqual">
      <formula>""</formula>
    </cfRule>
  </conditionalFormatting>
  <conditionalFormatting sqref="J41:K46">
    <cfRule type="cellIs" dxfId="677" priority="12" operator="notEqual">
      <formula>""</formula>
    </cfRule>
  </conditionalFormatting>
  <conditionalFormatting sqref="M39:AE40">
    <cfRule type="expression" dxfId="676" priority="4">
      <formula>AND($J$39&lt;&gt;0,$J$39&lt;9)</formula>
    </cfRule>
    <cfRule type="expression" dxfId="675" priority="11">
      <formula>$J$39=9</formula>
    </cfRule>
  </conditionalFormatting>
  <conditionalFormatting sqref="M41:AE42">
    <cfRule type="expression" dxfId="674" priority="3">
      <formula>AND($J$41&lt;&gt;0,$J$41&lt;9)</formula>
    </cfRule>
    <cfRule type="expression" dxfId="673" priority="10">
      <formula>$J$41=9</formula>
    </cfRule>
  </conditionalFormatting>
  <conditionalFormatting sqref="M43:AE44">
    <cfRule type="expression" dxfId="672" priority="2">
      <formula>AND($J$43&lt;&gt;0,$J$43&lt;9)</formula>
    </cfRule>
    <cfRule type="expression" dxfId="671" priority="9">
      <formula>$J$43=9</formula>
    </cfRule>
  </conditionalFormatting>
  <conditionalFormatting sqref="M45:AE46">
    <cfRule type="expression" dxfId="670" priority="1">
      <formula>AND($J$45&lt;&gt;0,$J$45&lt;9)</formula>
    </cfRule>
    <cfRule type="expression" dxfId="669" priority="8">
      <formula>$J$45=9</formula>
    </cfRule>
  </conditionalFormatting>
  <conditionalFormatting sqref="M39:AE46">
    <cfRule type="cellIs" dxfId="668" priority="7" operator="notEqual">
      <formula>""</formula>
    </cfRule>
  </conditionalFormatting>
  <conditionalFormatting sqref="AA8:AF9 J10">
    <cfRule type="expression" dxfId="667" priority="6">
      <formula>$AE$6=4</formula>
    </cfRule>
  </conditionalFormatting>
  <conditionalFormatting sqref="B8:Z9 B10:I11">
    <cfRule type="expression" dxfId="666" priority="5">
      <formula>$AE$6=4</formula>
    </cfRule>
  </conditionalFormatting>
  <dataValidations count="4">
    <dataValidation type="list" allowBlank="1" showInputMessage="1" showErrorMessage="1" errorTitle="【注意】" error="左の該当番号を選択してください。" sqref="AE6:AF7" xr:uid="{0B652D90-DDFD-4427-B265-646520B3D30C}">
      <formula1>"1,2,3,4"</formula1>
    </dataValidation>
    <dataValidation type="list" allowBlank="1" showInputMessage="1" showErrorMessage="1" errorTitle="【注意】" error="左の該当番号を選択してください。" sqref="AA8:AF9" xr:uid="{B5C33977-8FB5-4776-8A75-21D2028493F9}">
      <formula1>"1,2,3"</formula1>
    </dataValidation>
    <dataValidation type="whole" operator="greaterThanOrEqual" allowBlank="1" showInputMessage="1" showErrorMessage="1" error="ここでは小数点以下の値は入力できません。下の「再試行」をクリックし整数で入力してください。" sqref="J10:O11" xr:uid="{5260266A-EAD3-458A-A48D-4496018027FE}">
      <formula1>0</formula1>
    </dataValidation>
    <dataValidation type="list" allowBlank="1" showInputMessage="1" showErrorMessage="1" errorTitle="【注意】" error="上の該当番号を選択してください。" sqref="J39:K46" xr:uid="{A3750221-FBA5-4682-A5A0-00DE3E3B9B81}">
      <formula1>"1,2,3,4,5,6,7,8,9"</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ignoredErrors>
    <ignoredError sqref="C22:C38" numberStoredAsText="1"/>
  </ignoredError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7D92-D2B0-4CD8-ABF2-CF8F3E875BE9}">
  <sheetPr codeName="Sheet44"/>
  <dimension ref="A1:AK45"/>
  <sheetViews>
    <sheetView showGridLines="0" view="pageBreakPreview" zoomScale="80" zoomScaleNormal="98" zoomScaleSheetLayoutView="80" workbookViewId="0">
      <selection activeCell="AF10" sqref="AF10:AG11"/>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7" ht="111" customHeight="1" thickBot="1">
      <c r="A1" s="1423" t="s">
        <v>1362</v>
      </c>
      <c r="B1" s="1424"/>
      <c r="C1" s="1424"/>
      <c r="D1" s="1424"/>
      <c r="E1" s="1424"/>
      <c r="F1" s="1424"/>
      <c r="G1" s="1424"/>
      <c r="H1" s="1424"/>
      <c r="I1" s="1424"/>
      <c r="J1" s="1424"/>
      <c r="K1" s="1424"/>
      <c r="L1" s="1424"/>
      <c r="M1" s="1424"/>
      <c r="N1" s="1424"/>
      <c r="O1" s="1424"/>
      <c r="P1" s="1424"/>
      <c r="Q1" s="1424"/>
      <c r="R1" s="1424"/>
      <c r="S1" s="1424"/>
      <c r="T1" s="1424"/>
      <c r="U1" s="1424"/>
      <c r="V1" s="1424"/>
      <c r="W1" s="1424"/>
      <c r="X1" s="1424"/>
      <c r="Y1" s="1424"/>
      <c r="Z1" s="1424"/>
      <c r="AA1" s="1424"/>
      <c r="AB1" s="1424"/>
      <c r="AC1" s="1424"/>
      <c r="AD1" s="1424"/>
      <c r="AE1" s="1424"/>
      <c r="AF1" s="1424"/>
      <c r="AG1" s="1424"/>
      <c r="AH1" s="1424"/>
      <c r="AI1" s="1425"/>
    </row>
    <row r="2" spans="1:37" ht="15.75" customHeight="1">
      <c r="A2" s="406"/>
      <c r="B2" s="406"/>
      <c r="C2" s="406"/>
      <c r="D2" s="406"/>
      <c r="E2" s="406"/>
      <c r="F2" s="406"/>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row>
    <row r="3" spans="1:37" ht="21">
      <c r="A3" s="407" t="s">
        <v>1363</v>
      </c>
      <c r="B3" s="408" t="s">
        <v>1364</v>
      </c>
    </row>
    <row r="4" spans="1:37" ht="6" customHeight="1"/>
    <row r="5" spans="1:37" ht="122.25" customHeight="1">
      <c r="B5" s="1426" t="s">
        <v>1365</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row>
    <row r="6" spans="1:37" ht="16.5" customHeight="1"/>
    <row r="7" spans="1:37" ht="16.5" customHeight="1">
      <c r="A7" s="412" t="s">
        <v>1366</v>
      </c>
      <c r="B7" s="1413" t="s">
        <v>1367</v>
      </c>
      <c r="C7" s="1413"/>
      <c r="D7" s="1413"/>
      <c r="E7" s="1413"/>
      <c r="F7" s="1413"/>
      <c r="G7" s="1413"/>
      <c r="H7" s="1413"/>
      <c r="I7" s="1413"/>
      <c r="J7" s="1413"/>
      <c r="K7" s="1413"/>
      <c r="L7" s="1413"/>
      <c r="M7" s="1413"/>
      <c r="N7" s="1413"/>
      <c r="O7" s="1413"/>
      <c r="P7" s="1413"/>
      <c r="Q7" s="1413"/>
      <c r="R7" s="1413"/>
      <c r="S7" s="1413"/>
      <c r="T7" s="1413"/>
      <c r="U7" s="1413"/>
      <c r="V7" s="1413"/>
      <c r="W7" s="1413"/>
      <c r="X7" s="1413"/>
      <c r="Y7" s="1413"/>
      <c r="Z7" s="1413"/>
      <c r="AA7" s="1413"/>
      <c r="AB7" s="1413"/>
      <c r="AC7" s="1413"/>
      <c r="AD7" s="1413"/>
      <c r="AE7" s="1413"/>
      <c r="AF7" s="413"/>
      <c r="AG7" s="413"/>
      <c r="AH7" s="413"/>
    </row>
    <row r="8" spans="1:37" ht="16.5" customHeight="1">
      <c r="A8" s="412"/>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413"/>
      <c r="AG8" s="413"/>
      <c r="AH8" s="413"/>
      <c r="AK8" s="414"/>
    </row>
    <row r="9" spans="1:37" ht="14.1" customHeight="1" thickBot="1">
      <c r="AE9" s="415"/>
      <c r="AF9" s="416" t="s">
        <v>516</v>
      </c>
      <c r="AG9" s="416"/>
    </row>
    <row r="10" spans="1:37" ht="16.5" customHeight="1">
      <c r="B10" s="417" t="s">
        <v>1368</v>
      </c>
      <c r="AE10" s="415"/>
      <c r="AF10" s="1407"/>
      <c r="AG10" s="1408"/>
    </row>
    <row r="11" spans="1:37" ht="16.5" customHeight="1" thickBot="1">
      <c r="B11" s="417" t="s">
        <v>1369</v>
      </c>
      <c r="AE11" s="415"/>
      <c r="AF11" s="1409"/>
      <c r="AG11" s="1410"/>
    </row>
    <row r="12" spans="1:37" ht="16.5" customHeight="1">
      <c r="B12" s="417" t="s">
        <v>1370</v>
      </c>
      <c r="AE12" s="415"/>
      <c r="AF12" s="418"/>
      <c r="AG12" s="419"/>
    </row>
    <row r="13" spans="1:37" ht="16.5" customHeight="1">
      <c r="B13" s="417" t="s">
        <v>1371</v>
      </c>
      <c r="AE13" s="415"/>
      <c r="AF13" s="418"/>
      <c r="AG13" s="419"/>
    </row>
    <row r="14" spans="1:37" ht="16.5" customHeight="1">
      <c r="B14" s="417" t="s">
        <v>1372</v>
      </c>
    </row>
    <row r="15" spans="1:37" ht="16.5" customHeight="1">
      <c r="B15" s="417" t="s">
        <v>1373</v>
      </c>
      <c r="G15" s="1411"/>
      <c r="H15" s="1411"/>
      <c r="I15" s="1411"/>
      <c r="J15" s="1411"/>
      <c r="K15" s="1411"/>
      <c r="L15" s="1411"/>
      <c r="M15" s="1411"/>
      <c r="N15" s="1411"/>
      <c r="O15" s="1411"/>
      <c r="P15" s="1411"/>
      <c r="Q15" s="1411"/>
      <c r="R15" s="1411"/>
      <c r="S15" s="1411"/>
      <c r="T15" s="1411"/>
      <c r="U15" s="1411"/>
      <c r="V15" s="1411"/>
      <c r="W15" s="1411"/>
      <c r="X15" s="1411"/>
      <c r="Y15" s="1411"/>
      <c r="Z15" s="1411"/>
      <c r="AA15" s="1411"/>
      <c r="AB15" s="1411"/>
      <c r="AC15" s="1411"/>
      <c r="AD15" s="420" t="s">
        <v>1374</v>
      </c>
    </row>
    <row r="16" spans="1:37" ht="15" customHeight="1">
      <c r="B16" s="417"/>
      <c r="G16" s="1411"/>
      <c r="H16" s="1411"/>
      <c r="I16" s="1411"/>
      <c r="J16" s="1411"/>
      <c r="K16" s="1411"/>
      <c r="L16" s="1411"/>
      <c r="M16" s="1411"/>
      <c r="N16" s="1411"/>
      <c r="O16" s="1411"/>
      <c r="P16" s="1411"/>
      <c r="Q16" s="1411"/>
      <c r="R16" s="1411"/>
      <c r="S16" s="1411"/>
      <c r="T16" s="1411"/>
      <c r="U16" s="1411"/>
      <c r="V16" s="1411"/>
      <c r="W16" s="1411"/>
      <c r="X16" s="1411"/>
      <c r="Y16" s="1411"/>
      <c r="Z16" s="1411"/>
      <c r="AA16" s="1411"/>
      <c r="AB16" s="1411"/>
      <c r="AC16" s="1411"/>
    </row>
    <row r="17" spans="1:35" ht="15" customHeight="1"/>
    <row r="18" spans="1:35" ht="16.5" customHeight="1">
      <c r="A18" s="421" t="s">
        <v>1375</v>
      </c>
      <c r="B18" s="1427" t="s">
        <v>1376</v>
      </c>
      <c r="C18" s="1427"/>
      <c r="D18" s="1427"/>
      <c r="E18" s="1427"/>
      <c r="F18" s="1427"/>
      <c r="G18" s="1427"/>
      <c r="H18" s="1427"/>
      <c r="I18" s="1427"/>
      <c r="J18" s="1427"/>
      <c r="K18" s="1427"/>
      <c r="L18" s="1427"/>
      <c r="M18" s="1427"/>
      <c r="N18" s="1427"/>
      <c r="O18" s="1427"/>
      <c r="P18" s="1427"/>
      <c r="Q18" s="1427"/>
      <c r="R18" s="1427"/>
      <c r="S18" s="1427"/>
      <c r="T18" s="1427"/>
      <c r="U18" s="1427"/>
      <c r="V18" s="1427"/>
      <c r="W18" s="1427"/>
      <c r="X18" s="1427"/>
      <c r="Y18" s="1427"/>
      <c r="Z18" s="1427"/>
      <c r="AA18" s="1427"/>
      <c r="AB18" s="1427"/>
      <c r="AC18" s="1427"/>
      <c r="AD18" s="1427"/>
      <c r="AE18" s="1427"/>
      <c r="AF18" s="422"/>
      <c r="AG18" s="422"/>
      <c r="AH18" s="422"/>
      <c r="AI18" s="404"/>
    </row>
    <row r="19" spans="1:35" ht="16.5" customHeight="1">
      <c r="A19" s="423"/>
      <c r="B19" s="1427"/>
      <c r="C19" s="1427"/>
      <c r="D19" s="1427"/>
      <c r="E19" s="1427"/>
      <c r="F19" s="1427"/>
      <c r="G19" s="1427"/>
      <c r="H19" s="1427"/>
      <c r="I19" s="1427"/>
      <c r="J19" s="1427"/>
      <c r="K19" s="1427"/>
      <c r="L19" s="1427"/>
      <c r="M19" s="1427"/>
      <c r="N19" s="1427"/>
      <c r="O19" s="1427"/>
      <c r="P19" s="1427"/>
      <c r="Q19" s="1427"/>
      <c r="R19" s="1427"/>
      <c r="S19" s="1427"/>
      <c r="T19" s="1427"/>
      <c r="U19" s="1427"/>
      <c r="V19" s="1427"/>
      <c r="W19" s="1427"/>
      <c r="X19" s="1427"/>
      <c r="Y19" s="1427"/>
      <c r="Z19" s="1427"/>
      <c r="AA19" s="1427"/>
      <c r="AB19" s="1427"/>
      <c r="AC19" s="1427"/>
      <c r="AD19" s="1427"/>
      <c r="AE19" s="1427"/>
      <c r="AF19" s="422"/>
      <c r="AG19" s="422"/>
      <c r="AH19" s="422"/>
      <c r="AI19" s="404"/>
    </row>
    <row r="20" spans="1:35" ht="16.5" customHeight="1">
      <c r="A20" s="423"/>
      <c r="B20" s="1427"/>
      <c r="C20" s="1427"/>
      <c r="D20" s="1427"/>
      <c r="E20" s="1427"/>
      <c r="F20" s="1427"/>
      <c r="G20" s="1427"/>
      <c r="H20" s="1427"/>
      <c r="I20" s="1427"/>
      <c r="J20" s="1427"/>
      <c r="K20" s="1427"/>
      <c r="L20" s="1427"/>
      <c r="M20" s="1427"/>
      <c r="N20" s="1427"/>
      <c r="O20" s="1427"/>
      <c r="P20" s="1427"/>
      <c r="Q20" s="1427"/>
      <c r="R20" s="1427"/>
      <c r="S20" s="1427"/>
      <c r="T20" s="1427"/>
      <c r="U20" s="1427"/>
      <c r="V20" s="1427"/>
      <c r="W20" s="1427"/>
      <c r="X20" s="1427"/>
      <c r="Y20" s="1427"/>
      <c r="Z20" s="1427"/>
      <c r="AA20" s="1427"/>
      <c r="AB20" s="1427"/>
      <c r="AC20" s="1427"/>
      <c r="AD20" s="1427"/>
      <c r="AE20" s="1427"/>
      <c r="AF20" s="422"/>
      <c r="AG20" s="422"/>
      <c r="AH20" s="422"/>
      <c r="AI20" s="404"/>
    </row>
    <row r="21" spans="1:35" ht="14.1" customHeight="1">
      <c r="A21" s="423"/>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24"/>
      <c r="AG21" s="424"/>
      <c r="AH21" s="404"/>
      <c r="AI21" s="404"/>
    </row>
    <row r="22" spans="1:35" ht="16.5" customHeight="1" thickBot="1">
      <c r="A22" s="423"/>
      <c r="B22" s="425" t="s">
        <v>1377</v>
      </c>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404"/>
      <c r="AE22" s="404"/>
      <c r="AF22" s="1428" t="s">
        <v>516</v>
      </c>
      <c r="AG22" s="1428"/>
      <c r="AH22" s="1428"/>
      <c r="AI22" s="1428"/>
    </row>
    <row r="23" spans="1:35" ht="16.5" customHeight="1">
      <c r="A23" s="423"/>
      <c r="B23" s="425" t="s">
        <v>1378</v>
      </c>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1415" t="s">
        <v>557</v>
      </c>
      <c r="AG23" s="1416"/>
      <c r="AH23" s="1419"/>
      <c r="AI23" s="1420"/>
    </row>
    <row r="24" spans="1:35" ht="16.5" customHeight="1" thickBot="1">
      <c r="A24" s="423"/>
      <c r="B24" s="425" t="s">
        <v>1379</v>
      </c>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1417"/>
      <c r="AG24" s="1418"/>
      <c r="AH24" s="1421"/>
      <c r="AI24" s="1422"/>
    </row>
    <row r="25" spans="1:35" ht="16.5" customHeight="1">
      <c r="A25" s="423"/>
      <c r="B25" s="425" t="s">
        <v>1380</v>
      </c>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1415" t="s">
        <v>560</v>
      </c>
      <c r="AG25" s="1416"/>
      <c r="AH25" s="1419"/>
      <c r="AI25" s="1420"/>
    </row>
    <row r="26" spans="1:35" ht="16.5" customHeight="1" thickBot="1">
      <c r="A26" s="423"/>
      <c r="B26" s="425" t="s">
        <v>1381</v>
      </c>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1417"/>
      <c r="AG26" s="1418"/>
      <c r="AH26" s="1421"/>
      <c r="AI26" s="1422"/>
    </row>
    <row r="27" spans="1:35" ht="16.5" customHeight="1">
      <c r="A27" s="423"/>
      <c r="B27" s="425" t="s">
        <v>1382</v>
      </c>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1415" t="s">
        <v>563</v>
      </c>
      <c r="AG27" s="1416"/>
      <c r="AH27" s="1419"/>
      <c r="AI27" s="1420"/>
    </row>
    <row r="28" spans="1:35" ht="16.5" customHeight="1" thickBot="1">
      <c r="A28" s="423"/>
      <c r="B28" s="425" t="s">
        <v>1383</v>
      </c>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1417"/>
      <c r="AG28" s="1418"/>
      <c r="AH28" s="1421"/>
      <c r="AI28" s="1422"/>
    </row>
    <row r="29" spans="1:35" ht="16.5" customHeight="1">
      <c r="A29" s="423"/>
      <c r="B29" s="425" t="s">
        <v>1384</v>
      </c>
      <c r="C29" s="426"/>
      <c r="D29" s="426"/>
      <c r="E29" s="426"/>
      <c r="F29" s="426"/>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426" t="s">
        <v>1385</v>
      </c>
      <c r="AE29" s="426"/>
      <c r="AF29" s="426"/>
      <c r="AG29" s="424"/>
      <c r="AH29" s="404"/>
      <c r="AI29" s="404"/>
    </row>
    <row r="30" spans="1:35" ht="15" customHeight="1">
      <c r="A30" s="423"/>
      <c r="B30" s="404"/>
      <c r="C30" s="404"/>
      <c r="D30" s="404"/>
      <c r="E30" s="404"/>
      <c r="F30" s="404"/>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404"/>
      <c r="AE30" s="404"/>
      <c r="AF30" s="424"/>
      <c r="AG30" s="424"/>
      <c r="AH30" s="404"/>
      <c r="AI30" s="404"/>
    </row>
    <row r="31" spans="1:35" ht="15" customHeight="1">
      <c r="A31" s="427"/>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9"/>
      <c r="AG31" s="429"/>
      <c r="AH31" s="428"/>
      <c r="AI31" s="428"/>
    </row>
    <row r="32" spans="1:35" ht="16.5" customHeight="1">
      <c r="A32" s="412" t="s">
        <v>1386</v>
      </c>
      <c r="B32" s="1413" t="s">
        <v>1387</v>
      </c>
      <c r="C32" s="1413"/>
      <c r="D32" s="1413"/>
      <c r="E32" s="1413"/>
      <c r="F32" s="1413"/>
      <c r="G32" s="1413"/>
      <c r="H32" s="1413"/>
      <c r="I32" s="1413"/>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E32" s="1413"/>
    </row>
    <row r="33" spans="2:35" ht="16.5" customHeight="1">
      <c r="B33" s="1413"/>
      <c r="C33" s="1413"/>
      <c r="D33" s="1413"/>
      <c r="E33" s="1413"/>
      <c r="F33" s="1413"/>
      <c r="G33" s="1413"/>
      <c r="H33" s="1413"/>
      <c r="I33" s="1413"/>
      <c r="J33" s="1413"/>
      <c r="K33" s="1413"/>
      <c r="L33" s="1413"/>
      <c r="M33" s="1413"/>
      <c r="N33" s="1413"/>
      <c r="O33" s="1413"/>
      <c r="P33" s="1413"/>
      <c r="Q33" s="1413"/>
      <c r="R33" s="1413"/>
      <c r="S33" s="1413"/>
      <c r="T33" s="1413"/>
      <c r="U33" s="1413"/>
      <c r="V33" s="1413"/>
      <c r="W33" s="1413"/>
      <c r="X33" s="1413"/>
      <c r="Y33" s="1413"/>
      <c r="Z33" s="1413"/>
      <c r="AA33" s="1413"/>
      <c r="AB33" s="1413"/>
      <c r="AC33" s="1413"/>
      <c r="AD33" s="1413"/>
      <c r="AE33" s="1413"/>
    </row>
    <row r="34" spans="2:35" ht="16.5" customHeight="1">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row>
    <row r="35" spans="2:35" ht="14.1" customHeight="1"/>
    <row r="36" spans="2:35" ht="16.5" customHeight="1" thickBot="1">
      <c r="B36" s="417" t="s">
        <v>1388</v>
      </c>
      <c r="AF36" s="1414" t="s">
        <v>516</v>
      </c>
      <c r="AG36" s="1414"/>
      <c r="AH36" s="1414"/>
      <c r="AI36" s="1414"/>
    </row>
    <row r="37" spans="2:35" ht="16.5" customHeight="1">
      <c r="B37" s="417" t="s">
        <v>1389</v>
      </c>
      <c r="AF37" s="1403" t="s">
        <v>557</v>
      </c>
      <c r="AG37" s="1404"/>
      <c r="AH37" s="1407"/>
      <c r="AI37" s="1408"/>
    </row>
    <row r="38" spans="2:35" ht="16.5" customHeight="1" thickBot="1">
      <c r="B38" s="417" t="s">
        <v>1390</v>
      </c>
      <c r="AF38" s="1405"/>
      <c r="AG38" s="1406"/>
      <c r="AH38" s="1409"/>
      <c r="AI38" s="1410"/>
    </row>
    <row r="39" spans="2:35" ht="16.5" customHeight="1">
      <c r="B39" s="417" t="s">
        <v>1391</v>
      </c>
      <c r="AF39" s="1403" t="s">
        <v>560</v>
      </c>
      <c r="AG39" s="1404"/>
      <c r="AH39" s="1407"/>
      <c r="AI39" s="1408"/>
    </row>
    <row r="40" spans="2:35" ht="16.5" customHeight="1" thickBot="1">
      <c r="B40" s="417" t="s">
        <v>1392</v>
      </c>
      <c r="AF40" s="1405"/>
      <c r="AG40" s="1406"/>
      <c r="AH40" s="1409"/>
      <c r="AI40" s="1410"/>
    </row>
    <row r="41" spans="2:35" ht="16.5" customHeight="1">
      <c r="B41" s="417" t="s">
        <v>1393</v>
      </c>
      <c r="AF41" s="1403" t="s">
        <v>563</v>
      </c>
      <c r="AG41" s="1404"/>
      <c r="AH41" s="1407"/>
      <c r="AI41" s="1408"/>
    </row>
    <row r="42" spans="2:35" ht="16.5" customHeight="1" thickBot="1">
      <c r="B42" s="430" t="s">
        <v>1394</v>
      </c>
      <c r="AF42" s="1405"/>
      <c r="AG42" s="1406"/>
      <c r="AH42" s="1409"/>
      <c r="AI42" s="1410"/>
    </row>
    <row r="43" spans="2:35" ht="16.5" customHeight="1">
      <c r="B43" s="417" t="s">
        <v>1395</v>
      </c>
    </row>
    <row r="44" spans="2:35" ht="16.5" customHeight="1">
      <c r="B44" s="417" t="s">
        <v>1384</v>
      </c>
      <c r="C44" s="420"/>
      <c r="D44" s="420"/>
      <c r="E44" s="420"/>
      <c r="F44" s="420"/>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c r="AD44" s="420" t="s">
        <v>1385</v>
      </c>
      <c r="AE44" s="420"/>
      <c r="AF44" s="420"/>
    </row>
    <row r="45" spans="2:35" ht="16.5" customHeight="1">
      <c r="G45" s="1411"/>
      <c r="H45" s="1411"/>
      <c r="I45" s="1411"/>
      <c r="J45" s="1411"/>
      <c r="K45" s="1411"/>
      <c r="L45" s="1411"/>
      <c r="M45" s="1411"/>
      <c r="N45" s="1411"/>
      <c r="O45" s="1411"/>
      <c r="P45" s="1411"/>
      <c r="Q45" s="1411"/>
      <c r="R45" s="1411"/>
      <c r="S45" s="1411"/>
      <c r="T45" s="1411"/>
      <c r="U45" s="1411"/>
      <c r="V45" s="1411"/>
      <c r="W45" s="1411"/>
      <c r="X45" s="1411"/>
      <c r="Y45" s="1411"/>
      <c r="Z45" s="1411"/>
      <c r="AA45" s="1411"/>
      <c r="AB45" s="1411"/>
      <c r="AC45" s="1411"/>
    </row>
  </sheetData>
  <sheetProtection password="CA8E" sheet="1" objects="1" scenarios="1" selectLockedCells="1"/>
  <mergeCells count="23">
    <mergeCell ref="AF27:AG28"/>
    <mergeCell ref="AH27:AI28"/>
    <mergeCell ref="A1:AI1"/>
    <mergeCell ref="B5:AG5"/>
    <mergeCell ref="B7:AE8"/>
    <mergeCell ref="AF10:AG11"/>
    <mergeCell ref="G15:AC16"/>
    <mergeCell ref="B18:AE20"/>
    <mergeCell ref="AF22:AI22"/>
    <mergeCell ref="AF23:AG24"/>
    <mergeCell ref="AH23:AI24"/>
    <mergeCell ref="AF25:AG26"/>
    <mergeCell ref="AH25:AI26"/>
    <mergeCell ref="AF41:AG42"/>
    <mergeCell ref="AH41:AI42"/>
    <mergeCell ref="G44:AC45"/>
    <mergeCell ref="G29:AC30"/>
    <mergeCell ref="B32:AE34"/>
    <mergeCell ref="AF36:AI36"/>
    <mergeCell ref="AF37:AG38"/>
    <mergeCell ref="AH37:AI38"/>
    <mergeCell ref="AF39:AG40"/>
    <mergeCell ref="AH39:AI40"/>
  </mergeCells>
  <phoneticPr fontId="2"/>
  <conditionalFormatting sqref="AF10:AG11">
    <cfRule type="cellIs" dxfId="665" priority="19" operator="notEqual">
      <formula>""</formula>
    </cfRule>
  </conditionalFormatting>
  <conditionalFormatting sqref="AH37:AI38">
    <cfRule type="cellIs" dxfId="664" priority="18" operator="notEqual">
      <formula>""</formula>
    </cfRule>
  </conditionalFormatting>
  <conditionalFormatting sqref="AH41:AI42">
    <cfRule type="cellIs" dxfId="663" priority="17" operator="notEqual">
      <formula>""</formula>
    </cfRule>
  </conditionalFormatting>
  <conditionalFormatting sqref="AH39:AI40">
    <cfRule type="cellIs" dxfId="662" priority="16" operator="notEqual">
      <formula>""</formula>
    </cfRule>
  </conditionalFormatting>
  <conditionalFormatting sqref="A32:AI45">
    <cfRule type="expression" dxfId="661" priority="15">
      <formula>$AF$10=1</formula>
    </cfRule>
  </conditionalFormatting>
  <conditionalFormatting sqref="A18:AI30">
    <cfRule type="expression" dxfId="660" priority="14">
      <formula>$AF$10=2</formula>
    </cfRule>
  </conditionalFormatting>
  <conditionalFormatting sqref="A18:AI45">
    <cfRule type="expression" dxfId="659" priority="10">
      <formula>$AF$10=6</formula>
    </cfRule>
    <cfRule type="expression" dxfId="658" priority="11">
      <formula>$AF$10=5</formula>
    </cfRule>
    <cfRule type="expression" dxfId="657" priority="12">
      <formula>$AF$10=4</formula>
    </cfRule>
    <cfRule type="expression" dxfId="656" priority="13">
      <formula>$AF$10=3</formula>
    </cfRule>
  </conditionalFormatting>
  <conditionalFormatting sqref="AH23:AI28 AH37:AI42">
    <cfRule type="expression" dxfId="655" priority="9">
      <formula>$AF$10&gt;=3</formula>
    </cfRule>
  </conditionalFormatting>
  <conditionalFormatting sqref="AH37:AI42">
    <cfRule type="expression" dxfId="654" priority="8">
      <formula>$AF$10=1</formula>
    </cfRule>
  </conditionalFormatting>
  <conditionalFormatting sqref="AH23:AI28">
    <cfRule type="expression" dxfId="653" priority="7">
      <formula>$AF$10=2</formula>
    </cfRule>
  </conditionalFormatting>
  <conditionalFormatting sqref="G44:AC45">
    <cfRule type="expression" dxfId="652" priority="5">
      <formula>AND($G$44&lt;&gt;"",OR($AH$37=8,$AH$39=8,$AH$41=8))</formula>
    </cfRule>
    <cfRule type="expression" dxfId="651" priority="6">
      <formula>OR($AH$37=8,$AH$39=8,$AH$41=8)</formula>
    </cfRule>
  </conditionalFormatting>
  <conditionalFormatting sqref="G15:AC16">
    <cfRule type="cellIs" dxfId="650" priority="3" operator="notEqual">
      <formula>""</formula>
    </cfRule>
    <cfRule type="expression" dxfId="649" priority="4">
      <formula>$AF$10=6</formula>
    </cfRule>
  </conditionalFormatting>
  <conditionalFormatting sqref="G29:AC30">
    <cfRule type="cellIs" dxfId="648" priority="1" operator="notEqual">
      <formula>""</formula>
    </cfRule>
    <cfRule type="expression" dxfId="647" priority="2">
      <formula>OR($AH$23=8,$AH$25=8,$AH$27=8)</formula>
    </cfRule>
  </conditionalFormatting>
  <dataValidations count="2">
    <dataValidation type="list" allowBlank="1" showInputMessage="1" showErrorMessage="1" errorTitle="【注意】" error="左の該当番号を選択してください。" sqref="AH23:AI28 AH37:AI42" xr:uid="{8FF3AD66-E0A4-4526-A92F-6F9F000CDD75}">
      <formula1>"1,2,3,4,5,6,7,8"</formula1>
    </dataValidation>
    <dataValidation type="list" allowBlank="1" showInputMessage="1" showErrorMessage="1" errorTitle="【注意】" error="左の該当番号を選択してください。" sqref="AF10:AG11" xr:uid="{4C71F477-9C6D-4C36-86EE-7CB834EC719C}">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06F0D-7026-48DE-B6FA-3ED23CE39D96}">
  <sheetPr codeName="Sheet45"/>
  <dimension ref="A1:AL52"/>
  <sheetViews>
    <sheetView showGridLines="0" view="pageBreakPreview" zoomScale="85" zoomScaleNormal="98" zoomScaleSheetLayoutView="85" workbookViewId="0">
      <selection activeCell="AH6" sqref="AH6:AI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8" s="404" customFormat="1" ht="16.5" customHeight="1">
      <c r="A1" s="411" t="s">
        <v>1396</v>
      </c>
      <c r="B1" s="1426" t="s">
        <v>1397</v>
      </c>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410"/>
      <c r="AG1" s="410"/>
      <c r="AH1" s="409"/>
      <c r="AI1" s="409"/>
      <c r="AK1" s="405"/>
      <c r="AL1" s="405"/>
    </row>
    <row r="2" spans="1:38" s="404" customFormat="1" ht="16.5" customHeight="1">
      <c r="A2" s="411"/>
      <c r="B2" s="1426"/>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410"/>
      <c r="AG2" s="410"/>
      <c r="AH2" s="409"/>
      <c r="AI2" s="409"/>
      <c r="AK2" s="405"/>
      <c r="AL2" s="405"/>
    </row>
    <row r="3" spans="1:38" s="404" customFormat="1" ht="16.5" customHeight="1">
      <c r="A3" s="411"/>
      <c r="B3" s="1426"/>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410"/>
      <c r="AG3" s="410"/>
      <c r="AH3" s="409"/>
      <c r="AI3" s="409"/>
      <c r="AK3" s="405"/>
      <c r="AL3" s="405"/>
    </row>
    <row r="4" spans="1:38" s="404" customFormat="1" ht="16.5" customHeight="1">
      <c r="A4" s="411"/>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10"/>
      <c r="AG4" s="410"/>
      <c r="AH4" s="409"/>
      <c r="AI4" s="409"/>
      <c r="AK4" s="405"/>
      <c r="AL4" s="405"/>
    </row>
    <row r="5" spans="1:38" s="404" customFormat="1" ht="16.5" customHeight="1" thickBot="1">
      <c r="A5" s="411"/>
      <c r="B5" s="417" t="s">
        <v>1398</v>
      </c>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1414" t="s">
        <v>516</v>
      </c>
      <c r="AG5" s="1414"/>
      <c r="AH5" s="1414"/>
      <c r="AI5" s="1414"/>
      <c r="AK5" s="405"/>
      <c r="AL5" s="405"/>
    </row>
    <row r="6" spans="1:38" s="404" customFormat="1" ht="16.5" customHeight="1">
      <c r="A6" s="411"/>
      <c r="B6" s="417" t="s">
        <v>1399</v>
      </c>
      <c r="C6" s="409"/>
      <c r="D6" s="409"/>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1403" t="s">
        <v>557</v>
      </c>
      <c r="AG6" s="1404"/>
      <c r="AH6" s="1407"/>
      <c r="AI6" s="1408"/>
      <c r="AK6" s="405"/>
      <c r="AL6" s="405"/>
    </row>
    <row r="7" spans="1:38" s="404" customFormat="1" ht="16.5" customHeight="1" thickBot="1">
      <c r="A7" s="411"/>
      <c r="B7" s="417" t="s">
        <v>1400</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1405"/>
      <c r="AG7" s="1406"/>
      <c r="AH7" s="1409"/>
      <c r="AI7" s="1410"/>
      <c r="AK7" s="405"/>
      <c r="AL7" s="405"/>
    </row>
    <row r="8" spans="1:38" s="404" customFormat="1" ht="16.5" customHeight="1">
      <c r="A8" s="411"/>
      <c r="B8" s="430" t="s">
        <v>1401</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1403" t="s">
        <v>560</v>
      </c>
      <c r="AG8" s="1404"/>
      <c r="AH8" s="1407"/>
      <c r="AI8" s="1408"/>
      <c r="AK8" s="405"/>
      <c r="AL8" s="405"/>
    </row>
    <row r="9" spans="1:38" s="404" customFormat="1" ht="16.5" customHeight="1" thickBot="1">
      <c r="A9" s="411"/>
      <c r="B9" s="417" t="s">
        <v>1402</v>
      </c>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1405"/>
      <c r="AG9" s="1406"/>
      <c r="AH9" s="1409"/>
      <c r="AI9" s="1410"/>
      <c r="AK9" s="405"/>
      <c r="AL9" s="405"/>
    </row>
    <row r="10" spans="1:38" s="404" customFormat="1" ht="16.5" customHeight="1">
      <c r="A10" s="411"/>
      <c r="B10" s="417" t="s">
        <v>1403</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1403" t="s">
        <v>563</v>
      </c>
      <c r="AG10" s="1404"/>
      <c r="AH10" s="1407"/>
      <c r="AI10" s="1408"/>
      <c r="AK10" s="405"/>
      <c r="AL10" s="405"/>
    </row>
    <row r="11" spans="1:38" s="404" customFormat="1" ht="16.5" customHeight="1" thickBot="1">
      <c r="A11" s="411"/>
      <c r="B11" s="417" t="s">
        <v>1404</v>
      </c>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1405"/>
      <c r="AG11" s="1406"/>
      <c r="AH11" s="1409"/>
      <c r="AI11" s="1410"/>
      <c r="AK11" s="405"/>
      <c r="AL11" s="405"/>
    </row>
    <row r="12" spans="1:38" s="404" customFormat="1" ht="16.5" customHeight="1">
      <c r="A12" s="411"/>
      <c r="B12" s="417" t="s">
        <v>1405</v>
      </c>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10"/>
      <c r="AG12" s="410"/>
      <c r="AH12" s="409"/>
      <c r="AI12" s="409"/>
      <c r="AK12" s="405"/>
      <c r="AL12" s="405"/>
    </row>
    <row r="13" spans="1:38" s="404" customFormat="1" ht="16.5" customHeight="1">
      <c r="A13" s="411"/>
      <c r="B13" s="417" t="s">
        <v>1406</v>
      </c>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10"/>
      <c r="AG13" s="410"/>
      <c r="AH13" s="409"/>
      <c r="AI13" s="409"/>
      <c r="AK13" s="405"/>
      <c r="AL13" s="405"/>
    </row>
    <row r="14" spans="1:38" s="404" customFormat="1" ht="16.5" customHeight="1">
      <c r="A14" s="411"/>
      <c r="B14" s="417" t="s">
        <v>1407</v>
      </c>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10"/>
      <c r="AG14" s="410"/>
      <c r="AH14" s="409"/>
      <c r="AI14" s="409"/>
      <c r="AK14" s="405"/>
      <c r="AL14" s="405"/>
    </row>
    <row r="15" spans="1:38" ht="16.5" customHeight="1">
      <c r="B15" s="417" t="s">
        <v>1408</v>
      </c>
      <c r="C15" s="420"/>
      <c r="D15" s="420"/>
      <c r="E15" s="420"/>
      <c r="F15" s="420"/>
      <c r="G15" s="1411"/>
      <c r="H15" s="1411"/>
      <c r="I15" s="1411"/>
      <c r="J15" s="1411"/>
      <c r="K15" s="1411"/>
      <c r="L15" s="1411"/>
      <c r="M15" s="1411"/>
      <c r="N15" s="1411"/>
      <c r="O15" s="1411"/>
      <c r="P15" s="1411"/>
      <c r="Q15" s="1411"/>
      <c r="R15" s="1411"/>
      <c r="S15" s="1411"/>
      <c r="T15" s="1411"/>
      <c r="U15" s="1411"/>
      <c r="V15" s="1411"/>
      <c r="W15" s="1411"/>
      <c r="X15" s="1411"/>
      <c r="Y15" s="1411"/>
      <c r="Z15" s="1411"/>
      <c r="AA15" s="1411"/>
      <c r="AB15" s="1411"/>
      <c r="AC15" s="1411"/>
      <c r="AD15" s="420" t="s">
        <v>1385</v>
      </c>
      <c r="AE15" s="420"/>
      <c r="AF15" s="420"/>
    </row>
    <row r="16" spans="1:38" ht="16.5" customHeight="1">
      <c r="G16" s="1411"/>
      <c r="H16" s="1411"/>
      <c r="I16" s="1411"/>
      <c r="J16" s="1411"/>
      <c r="K16" s="1411"/>
      <c r="L16" s="1411"/>
      <c r="M16" s="1411"/>
      <c r="N16" s="1411"/>
      <c r="O16" s="1411"/>
      <c r="P16" s="1411"/>
      <c r="Q16" s="1411"/>
      <c r="R16" s="1411"/>
      <c r="S16" s="1411"/>
      <c r="T16" s="1411"/>
      <c r="U16" s="1411"/>
      <c r="V16" s="1411"/>
      <c r="W16" s="1411"/>
      <c r="X16" s="1411"/>
      <c r="Y16" s="1411"/>
      <c r="Z16" s="1411"/>
      <c r="AA16" s="1411"/>
      <c r="AB16" s="1411"/>
      <c r="AC16" s="1411"/>
    </row>
    <row r="17" spans="1:38" s="404" customFormat="1" ht="16.5" customHeight="1">
      <c r="A17" s="411"/>
      <c r="B17" s="409"/>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10"/>
      <c r="AG17" s="410"/>
      <c r="AH17" s="409"/>
      <c r="AI17" s="409"/>
      <c r="AK17" s="405"/>
      <c r="AL17" s="405"/>
    </row>
    <row r="18" spans="1:38" s="404" customFormat="1" ht="16.5" customHeight="1">
      <c r="A18" s="411" t="s">
        <v>1409</v>
      </c>
      <c r="B18" s="1413" t="s">
        <v>1410</v>
      </c>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410"/>
      <c r="AG18" s="410"/>
      <c r="AH18" s="409"/>
      <c r="AI18" s="409"/>
      <c r="AK18" s="405"/>
      <c r="AL18" s="405"/>
    </row>
    <row r="19" spans="1:38" s="404" customFormat="1" ht="16.5" customHeight="1">
      <c r="A19" s="411"/>
      <c r="B19" s="1413"/>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410"/>
      <c r="AG19" s="410"/>
      <c r="AH19" s="409"/>
      <c r="AI19" s="409"/>
      <c r="AK19" s="405"/>
      <c r="AL19" s="405"/>
    </row>
    <row r="20" spans="1:38" s="404" customFormat="1" ht="16.5" customHeight="1">
      <c r="A20" s="411"/>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410"/>
      <c r="AG20" s="410"/>
      <c r="AH20" s="409"/>
      <c r="AI20" s="409"/>
      <c r="AK20" s="405"/>
      <c r="AL20" s="405"/>
    </row>
    <row r="21" spans="1:38" s="404" customFormat="1" ht="16.5" customHeight="1">
      <c r="A21" s="411"/>
      <c r="B21" s="1413"/>
      <c r="C21" s="1413"/>
      <c r="D21" s="1413"/>
      <c r="E21" s="1413"/>
      <c r="F21" s="1413"/>
      <c r="G21" s="1413"/>
      <c r="H21" s="1413"/>
      <c r="I21" s="1413"/>
      <c r="J21" s="1413"/>
      <c r="K21" s="1413"/>
      <c r="L21" s="1413"/>
      <c r="M21" s="1413"/>
      <c r="N21" s="1413"/>
      <c r="O21" s="1413"/>
      <c r="P21" s="1413"/>
      <c r="Q21" s="1413"/>
      <c r="R21" s="1413"/>
      <c r="S21" s="1413"/>
      <c r="T21" s="1413"/>
      <c r="U21" s="1413"/>
      <c r="V21" s="1413"/>
      <c r="W21" s="1413"/>
      <c r="X21" s="1413"/>
      <c r="Y21" s="1413"/>
      <c r="Z21" s="1413"/>
      <c r="AA21" s="1413"/>
      <c r="AB21" s="1413"/>
      <c r="AC21" s="1413"/>
      <c r="AD21" s="1413"/>
      <c r="AE21" s="1413"/>
      <c r="AF21" s="410"/>
      <c r="AG21" s="410"/>
      <c r="AH21" s="409"/>
      <c r="AI21" s="409"/>
      <c r="AK21" s="405"/>
      <c r="AL21" s="405"/>
    </row>
    <row r="22" spans="1:38" s="404" customFormat="1" ht="16.5" customHeight="1">
      <c r="A22" s="411"/>
      <c r="B22" s="409"/>
      <c r="C22" s="409"/>
      <c r="D22" s="409"/>
      <c r="E22" s="409"/>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10"/>
      <c r="AG22" s="410"/>
      <c r="AH22" s="409"/>
      <c r="AI22" s="409"/>
      <c r="AK22" s="405"/>
      <c r="AL22" s="405"/>
    </row>
    <row r="23" spans="1:38" s="404" customFormat="1" ht="16.5" customHeight="1" thickBot="1">
      <c r="A23" s="411"/>
      <c r="B23" s="417" t="s">
        <v>1411</v>
      </c>
      <c r="C23" s="409"/>
      <c r="D23" s="409"/>
      <c r="E23" s="409"/>
      <c r="F23" s="409"/>
      <c r="G23" s="409"/>
      <c r="H23" s="409"/>
      <c r="I23" s="409"/>
      <c r="J23" s="409"/>
      <c r="K23" s="409"/>
      <c r="L23" s="409"/>
      <c r="M23" s="409"/>
      <c r="N23" s="409"/>
      <c r="O23" s="409"/>
      <c r="P23" s="409"/>
      <c r="Q23" s="409"/>
      <c r="R23" s="409"/>
      <c r="S23" s="409"/>
      <c r="T23" s="409"/>
      <c r="U23" s="409"/>
      <c r="V23" s="409"/>
      <c r="W23" s="409"/>
      <c r="X23" s="409"/>
      <c r="Y23" s="409"/>
      <c r="Z23" s="409"/>
      <c r="AA23" s="409"/>
      <c r="AB23" s="409"/>
      <c r="AC23" s="409"/>
      <c r="AD23" s="409"/>
      <c r="AE23" s="409"/>
      <c r="AF23" s="1414" t="s">
        <v>516</v>
      </c>
      <c r="AG23" s="1414"/>
      <c r="AH23" s="1414"/>
      <c r="AI23" s="1414"/>
      <c r="AK23" s="405"/>
      <c r="AL23" s="405"/>
    </row>
    <row r="24" spans="1:38" s="404" customFormat="1" ht="16.5" customHeight="1">
      <c r="A24" s="411"/>
      <c r="B24" s="417" t="s">
        <v>1412</v>
      </c>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1403" t="s">
        <v>557</v>
      </c>
      <c r="AG24" s="1404"/>
      <c r="AH24" s="1407"/>
      <c r="AI24" s="1408"/>
      <c r="AK24" s="405"/>
      <c r="AL24" s="405"/>
    </row>
    <row r="25" spans="1:38" s="404" customFormat="1" ht="16.5" customHeight="1" thickBot="1">
      <c r="A25" s="411"/>
      <c r="B25" s="417" t="s">
        <v>1413</v>
      </c>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1405"/>
      <c r="AG25" s="1406"/>
      <c r="AH25" s="1409"/>
      <c r="AI25" s="1410"/>
      <c r="AK25" s="405"/>
      <c r="AL25" s="405"/>
    </row>
    <row r="26" spans="1:38" s="404" customFormat="1" ht="16.5" customHeight="1">
      <c r="A26" s="411"/>
      <c r="B26" s="417" t="s">
        <v>1414</v>
      </c>
      <c r="C26" s="409"/>
      <c r="D26" s="409"/>
      <c r="E26" s="409"/>
      <c r="F26" s="409"/>
      <c r="G26" s="409"/>
      <c r="H26" s="409"/>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c r="AF26" s="1403" t="s">
        <v>560</v>
      </c>
      <c r="AG26" s="1404"/>
      <c r="AH26" s="1407"/>
      <c r="AI26" s="1408"/>
      <c r="AK26" s="405"/>
      <c r="AL26" s="405"/>
    </row>
    <row r="27" spans="1:38" s="404" customFormat="1" ht="16.5" customHeight="1" thickBot="1">
      <c r="A27" s="411"/>
      <c r="B27" s="417" t="s">
        <v>1415</v>
      </c>
      <c r="C27" s="409"/>
      <c r="D27" s="409"/>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1405"/>
      <c r="AG27" s="1406"/>
      <c r="AH27" s="1409"/>
      <c r="AI27" s="1410"/>
      <c r="AK27" s="405"/>
      <c r="AL27" s="405"/>
    </row>
    <row r="28" spans="1:38" s="404" customFormat="1" ht="16.5" customHeight="1">
      <c r="A28" s="411"/>
      <c r="B28" s="417" t="s">
        <v>1416</v>
      </c>
      <c r="C28" s="409"/>
      <c r="D28" s="409"/>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1403" t="s">
        <v>563</v>
      </c>
      <c r="AG28" s="1404"/>
      <c r="AH28" s="1407"/>
      <c r="AI28" s="1408"/>
      <c r="AK28" s="405"/>
      <c r="AL28" s="405"/>
    </row>
    <row r="29" spans="1:38" s="404" customFormat="1" ht="16.5" customHeight="1" thickBot="1">
      <c r="A29" s="411"/>
      <c r="B29" s="417" t="s">
        <v>1417</v>
      </c>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1405"/>
      <c r="AG29" s="1406"/>
      <c r="AH29" s="1409"/>
      <c r="AI29" s="1410"/>
      <c r="AK29" s="405"/>
      <c r="AL29" s="405"/>
    </row>
    <row r="30" spans="1:38" s="404" customFormat="1" ht="16.5" customHeight="1">
      <c r="A30" s="411"/>
      <c r="B30" s="417" t="s">
        <v>1418</v>
      </c>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10"/>
      <c r="AG30" s="410"/>
      <c r="AH30" s="409"/>
      <c r="AI30" s="409"/>
      <c r="AK30" s="405"/>
      <c r="AL30" s="405"/>
    </row>
    <row r="31" spans="1:38" ht="16.5" customHeight="1">
      <c r="B31" s="417" t="s">
        <v>1419</v>
      </c>
      <c r="C31" s="420"/>
      <c r="D31" s="420"/>
      <c r="E31" s="420"/>
      <c r="F31" s="420"/>
      <c r="G31" s="1411"/>
      <c r="H31" s="1411"/>
      <c r="I31" s="1411"/>
      <c r="J31" s="1411"/>
      <c r="K31" s="1411"/>
      <c r="L31" s="1411"/>
      <c r="M31" s="1411"/>
      <c r="N31" s="1411"/>
      <c r="O31" s="1411"/>
      <c r="P31" s="1411"/>
      <c r="Q31" s="1411"/>
      <c r="R31" s="1411"/>
      <c r="S31" s="1411"/>
      <c r="T31" s="1411"/>
      <c r="U31" s="1411"/>
      <c r="V31" s="1411"/>
      <c r="W31" s="1411"/>
      <c r="X31" s="1411"/>
      <c r="Y31" s="1411"/>
      <c r="Z31" s="1411"/>
      <c r="AA31" s="1411"/>
      <c r="AB31" s="1411"/>
      <c r="AC31" s="1411"/>
      <c r="AD31" s="420" t="s">
        <v>1385</v>
      </c>
      <c r="AE31" s="420"/>
      <c r="AF31" s="420"/>
    </row>
    <row r="32" spans="1:38" ht="16.5" customHeight="1">
      <c r="G32" s="1411"/>
      <c r="H32" s="1411"/>
      <c r="I32" s="1411"/>
      <c r="J32" s="1411"/>
      <c r="K32" s="1411"/>
      <c r="L32" s="1411"/>
      <c r="M32" s="1411"/>
      <c r="N32" s="1411"/>
      <c r="O32" s="1411"/>
      <c r="P32" s="1411"/>
      <c r="Q32" s="1411"/>
      <c r="R32" s="1411"/>
      <c r="S32" s="1411"/>
      <c r="T32" s="1411"/>
      <c r="U32" s="1411"/>
      <c r="V32" s="1411"/>
      <c r="W32" s="1411"/>
      <c r="X32" s="1411"/>
      <c r="Y32" s="1411"/>
      <c r="Z32" s="1411"/>
      <c r="AA32" s="1411"/>
      <c r="AB32" s="1411"/>
      <c r="AC32" s="1411"/>
    </row>
    <row r="33" spans="1:38" s="404" customFormat="1" ht="16.5" customHeight="1">
      <c r="A33" s="411"/>
      <c r="B33" s="409"/>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10"/>
      <c r="AG33" s="410"/>
      <c r="AH33" s="409"/>
      <c r="AI33" s="409"/>
      <c r="AK33" s="405"/>
      <c r="AL33" s="405"/>
    </row>
    <row r="34" spans="1:38" s="404" customFormat="1" ht="16.5" customHeight="1">
      <c r="A34" s="411" t="s">
        <v>1420</v>
      </c>
      <c r="B34" s="409" t="s">
        <v>1421</v>
      </c>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10"/>
      <c r="AG34" s="410"/>
      <c r="AH34" s="409"/>
      <c r="AI34" s="409"/>
      <c r="AK34" s="405"/>
      <c r="AL34" s="405"/>
    </row>
    <row r="35" spans="1:38" s="404" customFormat="1" ht="16.5" customHeight="1">
      <c r="A35" s="411"/>
      <c r="B35" s="409" t="s">
        <v>1422</v>
      </c>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10"/>
      <c r="AG35" s="410"/>
      <c r="AH35" s="409"/>
      <c r="AI35" s="409"/>
      <c r="AK35" s="405"/>
      <c r="AL35" s="405"/>
    </row>
    <row r="36" spans="1:38" s="404" customFormat="1" ht="16.5" customHeight="1">
      <c r="A36" s="411"/>
      <c r="B36" s="409"/>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10"/>
      <c r="AG36" s="410"/>
      <c r="AH36" s="409"/>
      <c r="AI36" s="409"/>
      <c r="AK36" s="405"/>
      <c r="AL36" s="405"/>
    </row>
    <row r="37" spans="1:38" s="409" customFormat="1" ht="16.5" customHeight="1" thickBot="1">
      <c r="A37" s="411"/>
      <c r="B37" s="417" t="s">
        <v>1423</v>
      </c>
      <c r="AF37" s="416" t="s">
        <v>516</v>
      </c>
      <c r="AG37" s="416"/>
      <c r="AJ37" s="404"/>
      <c r="AK37" s="405"/>
      <c r="AL37" s="405"/>
    </row>
    <row r="38" spans="1:38" s="409" customFormat="1" ht="16.5" customHeight="1">
      <c r="A38" s="411"/>
      <c r="B38" s="417" t="s">
        <v>1424</v>
      </c>
      <c r="AF38" s="1407"/>
      <c r="AG38" s="1408"/>
      <c r="AJ38" s="404"/>
      <c r="AK38" s="405"/>
      <c r="AL38" s="405"/>
    </row>
    <row r="39" spans="1:38" s="409" customFormat="1" ht="16.5" customHeight="1" thickBot="1">
      <c r="A39" s="411"/>
      <c r="B39" s="417" t="s">
        <v>1425</v>
      </c>
      <c r="AF39" s="1409"/>
      <c r="AG39" s="1410"/>
      <c r="AJ39" s="404"/>
      <c r="AK39" s="405"/>
      <c r="AL39" s="405"/>
    </row>
    <row r="40" spans="1:38" s="409" customFormat="1" ht="16.5" customHeight="1">
      <c r="A40" s="411"/>
      <c r="B40" s="417" t="s">
        <v>1426</v>
      </c>
      <c r="AF40" s="410"/>
      <c r="AG40" s="410"/>
      <c r="AJ40" s="404"/>
      <c r="AK40" s="405"/>
      <c r="AL40" s="405"/>
    </row>
    <row r="41" spans="1:38" s="409" customFormat="1" ht="16.5" customHeight="1">
      <c r="A41" s="411"/>
      <c r="AF41" s="410"/>
      <c r="AG41" s="410"/>
      <c r="AJ41" s="404"/>
      <c r="AK41" s="405"/>
      <c r="AL41" s="405"/>
    </row>
    <row r="42" spans="1:38" s="409" customFormat="1" ht="16.5" customHeight="1">
      <c r="A42" s="411" t="s">
        <v>1427</v>
      </c>
      <c r="B42" s="409" t="s">
        <v>1428</v>
      </c>
      <c r="AF42" s="410"/>
      <c r="AG42" s="410"/>
      <c r="AJ42" s="404"/>
      <c r="AK42" s="405"/>
      <c r="AL42" s="405"/>
    </row>
    <row r="43" spans="1:38" s="409" customFormat="1" ht="16.5" customHeight="1">
      <c r="A43" s="411"/>
      <c r="B43" s="409" t="s">
        <v>1429</v>
      </c>
      <c r="AF43" s="410"/>
      <c r="AG43" s="410"/>
      <c r="AJ43" s="404"/>
      <c r="AK43" s="405"/>
      <c r="AL43" s="405"/>
    </row>
    <row r="44" spans="1:38" s="409" customFormat="1" ht="16.5" customHeight="1">
      <c r="A44" s="411"/>
      <c r="AF44" s="410"/>
      <c r="AG44" s="410"/>
      <c r="AJ44" s="404"/>
      <c r="AK44" s="405"/>
      <c r="AL44" s="405"/>
    </row>
    <row r="45" spans="1:38" s="409" customFormat="1" ht="16.5" customHeight="1" thickBot="1">
      <c r="A45" s="411"/>
      <c r="B45" s="417" t="s">
        <v>1430</v>
      </c>
      <c r="AF45" s="416" t="s">
        <v>516</v>
      </c>
      <c r="AG45" s="416"/>
      <c r="AJ45" s="404"/>
      <c r="AK45" s="405"/>
      <c r="AL45" s="405"/>
    </row>
    <row r="46" spans="1:38" s="409" customFormat="1" ht="16.5" customHeight="1">
      <c r="A46" s="411"/>
      <c r="B46" s="417" t="s">
        <v>1431</v>
      </c>
      <c r="AF46" s="1407"/>
      <c r="AG46" s="1408"/>
      <c r="AJ46" s="404"/>
      <c r="AK46" s="405"/>
      <c r="AL46" s="405"/>
    </row>
    <row r="47" spans="1:38" s="409" customFormat="1" ht="16.5" customHeight="1" thickBot="1">
      <c r="A47" s="411"/>
      <c r="B47" s="417" t="s">
        <v>1432</v>
      </c>
      <c r="AF47" s="1409"/>
      <c r="AG47" s="1410"/>
      <c r="AJ47" s="404"/>
      <c r="AK47" s="405"/>
      <c r="AL47" s="405"/>
    </row>
    <row r="48" spans="1:38" s="409" customFormat="1" ht="16.5" customHeight="1">
      <c r="A48" s="411"/>
      <c r="B48" s="417" t="s">
        <v>1433</v>
      </c>
      <c r="AF48" s="410"/>
      <c r="AG48" s="410"/>
      <c r="AJ48" s="404"/>
      <c r="AK48" s="405"/>
      <c r="AL48" s="405"/>
    </row>
    <row r="49" spans="1:38" s="409" customFormat="1" ht="16.5" customHeight="1">
      <c r="A49" s="411"/>
      <c r="B49" s="417" t="s">
        <v>1434</v>
      </c>
      <c r="AF49" s="410"/>
      <c r="AG49" s="410"/>
      <c r="AJ49" s="404"/>
      <c r="AK49" s="405"/>
      <c r="AL49" s="405"/>
    </row>
    <row r="50" spans="1:38" s="409" customFormat="1" ht="16.5" customHeight="1">
      <c r="A50" s="411"/>
      <c r="B50" s="417" t="s">
        <v>1435</v>
      </c>
      <c r="AF50" s="410"/>
      <c r="AG50" s="410"/>
      <c r="AJ50" s="404"/>
      <c r="AK50" s="405"/>
      <c r="AL50" s="405"/>
    </row>
    <row r="51" spans="1:38" s="409" customFormat="1" ht="16.5" customHeight="1">
      <c r="A51" s="411"/>
      <c r="B51" s="417" t="s">
        <v>1436</v>
      </c>
      <c r="AF51" s="410"/>
      <c r="AG51" s="410"/>
      <c r="AJ51" s="404"/>
      <c r="AK51" s="405"/>
      <c r="AL51" s="405"/>
    </row>
    <row r="52" spans="1:38" s="409" customFormat="1" ht="16.5" customHeight="1">
      <c r="A52" s="411"/>
      <c r="B52" s="417"/>
      <c r="AF52" s="410"/>
      <c r="AG52" s="410"/>
      <c r="AJ52" s="404"/>
      <c r="AK52" s="405"/>
      <c r="AL52" s="405"/>
    </row>
  </sheetData>
  <sheetProtection password="CA8E" sheet="1" objects="1" scenarios="1" selectLockedCells="1"/>
  <mergeCells count="20">
    <mergeCell ref="B1:AE3"/>
    <mergeCell ref="AF5:AI5"/>
    <mergeCell ref="AF6:AG7"/>
    <mergeCell ref="AH6:AI7"/>
    <mergeCell ref="AF8:AG9"/>
    <mergeCell ref="AH8:AI9"/>
    <mergeCell ref="G31:AC32"/>
    <mergeCell ref="AF38:AG39"/>
    <mergeCell ref="AF10:AG11"/>
    <mergeCell ref="AH10:AI11"/>
    <mergeCell ref="G15:AC16"/>
    <mergeCell ref="B18:AE21"/>
    <mergeCell ref="AF23:AI23"/>
    <mergeCell ref="AF24:AG25"/>
    <mergeCell ref="AH24:AI25"/>
    <mergeCell ref="AF46:AG47"/>
    <mergeCell ref="AF26:AG27"/>
    <mergeCell ref="AH26:AI27"/>
    <mergeCell ref="AF28:AG29"/>
    <mergeCell ref="AH28:AI29"/>
  </mergeCells>
  <phoneticPr fontId="2"/>
  <conditionalFormatting sqref="AH6:AI7">
    <cfRule type="cellIs" dxfId="646" priority="23" operator="notEqual">
      <formula>""</formula>
    </cfRule>
  </conditionalFormatting>
  <conditionalFormatting sqref="AH10:AI11">
    <cfRule type="cellIs" dxfId="645" priority="22" operator="notEqual">
      <formula>""</formula>
    </cfRule>
  </conditionalFormatting>
  <conditionalFormatting sqref="AH8:AI9">
    <cfRule type="cellIs" dxfId="644" priority="21" operator="notEqual">
      <formula>""</formula>
    </cfRule>
  </conditionalFormatting>
  <conditionalFormatting sqref="AH24:AI25">
    <cfRule type="cellIs" dxfId="643" priority="20" operator="notEqual">
      <formula>""</formula>
    </cfRule>
  </conditionalFormatting>
  <conditionalFormatting sqref="AH28:AI29">
    <cfRule type="cellIs" dxfId="642" priority="19" operator="notEqual">
      <formula>""</formula>
    </cfRule>
  </conditionalFormatting>
  <conditionalFormatting sqref="AH26:AI27">
    <cfRule type="cellIs" dxfId="641" priority="18" operator="notEqual">
      <formula>""</formula>
    </cfRule>
  </conditionalFormatting>
  <conditionalFormatting sqref="AF38:AG39">
    <cfRule type="cellIs" dxfId="640" priority="17" operator="notEqual">
      <formula>""</formula>
    </cfRule>
  </conditionalFormatting>
  <conditionalFormatting sqref="AF46:AG47">
    <cfRule type="cellIs" dxfId="639" priority="16" operator="notEqual">
      <formula>""</formula>
    </cfRule>
  </conditionalFormatting>
  <conditionalFormatting sqref="G31:AC32">
    <cfRule type="expression" dxfId="638" priority="3">
      <formula>AND($G$31&lt;&gt;"",OR($AH$24=9,$AH$26=9,$AH$28=9))</formula>
    </cfRule>
    <cfRule type="expression" dxfId="637" priority="4">
      <formula>OR($AH$24=9,$AH$26=9,$AH$28=9)</formula>
    </cfRule>
  </conditionalFormatting>
  <conditionalFormatting sqref="G15:AC16">
    <cfRule type="cellIs" dxfId="636" priority="1" operator="notEqual">
      <formula>""</formula>
    </cfRule>
    <cfRule type="expression" dxfId="635" priority="2">
      <formula>OR($AH$6=10,$AH$8=10,$AH$10=10)</formula>
    </cfRule>
  </conditionalFormatting>
  <dataValidations count="4">
    <dataValidation type="list" allowBlank="1" showInputMessage="1" showErrorMessage="1" errorTitle="【注意】" error="左の該当番号を選択してください。" sqref="AF38:AG39" xr:uid="{0DA31148-8696-4F84-A7AE-328E0D952A09}">
      <formula1>"1,2,3,4"</formula1>
    </dataValidation>
    <dataValidation type="list" allowBlank="1" showInputMessage="1" showErrorMessage="1" errorTitle="【注意】" error="左の該当番号を選択してください。" sqref="AH24:AI29" xr:uid="{66E9453D-463D-4826-98FE-2E5F1ED8094F}">
      <formula1>"1,2,3,4,5,6,7,8,9"</formula1>
    </dataValidation>
    <dataValidation type="list" allowBlank="1" showInputMessage="1" showErrorMessage="1" errorTitle="【注意】" error="左の該当番号を選択してください。" sqref="AH6:AI11" xr:uid="{A3953EF1-5EDE-4CAB-A4B2-E1E1D9109EAD}">
      <formula1>"1,2,3,4,5,6,7,8,9,10"</formula1>
    </dataValidation>
    <dataValidation type="list" allowBlank="1" showInputMessage="1" showErrorMessage="1" errorTitle="【注意】" error="左の該当番号を選択してください。" sqref="AF46:AG47" xr:uid="{1258AC67-E511-45B6-8465-3BBAFE8C83CB}">
      <formula1>"1,2,3,4,5,6,7"</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7" id="{B9D759EB-28AA-4616-A3C5-79CEB8C39971}">
            <xm:f>'42'!$AF$10=3</xm:f>
            <x14:dxf>
              <fill>
                <patternFill patternType="lightGray">
                  <bgColor auto="1"/>
                </patternFill>
              </fill>
            </x14:dxf>
          </x14:cfRule>
          <xm:sqref>AF46:AG47</xm:sqref>
        </x14:conditionalFormatting>
        <x14:conditionalFormatting xmlns:xm="http://schemas.microsoft.com/office/excel/2006/main">
          <x14:cfRule type="expression" priority="15" id="{DD597A70-0107-4322-831E-80772B324A12}">
            <xm:f>'42'!$AF$10=3</xm:f>
            <x14:dxf>
              <font>
                <color theme="2"/>
              </font>
            </x14:dxf>
          </x14:cfRule>
          <xm:sqref>A42:AI52</xm:sqref>
        </x14:conditionalFormatting>
        <x14:conditionalFormatting xmlns:xm="http://schemas.microsoft.com/office/excel/2006/main">
          <x14:cfRule type="expression" priority="10" id="{2C52BD85-8D8B-4633-AD6B-20B10C868B81}">
            <xm:f>'42'!$AF$10=6</xm:f>
            <x14:dxf>
              <font>
                <color theme="2"/>
              </font>
            </x14:dxf>
          </x14:cfRule>
          <x14:cfRule type="expression" priority="12" id="{7BDFD82F-ADA3-44BA-A6BE-8D3545EBB183}">
            <xm:f>'42'!$AF$10=4</xm:f>
            <x14:dxf>
              <font>
                <color theme="2"/>
              </font>
            </x14:dxf>
          </x14:cfRule>
          <x14:cfRule type="expression" priority="13" id="{99D39CEC-71A6-4774-9E3A-1E1271B335AE}">
            <xm:f>'42'!$AF$10=1</xm:f>
            <x14:dxf>
              <font>
                <color theme="2"/>
              </font>
            </x14:dxf>
          </x14:cfRule>
          <x14:cfRule type="expression" priority="14" id="{543E579F-71D6-4B9D-897C-244F6C3C5C5A}">
            <xm:f>'42'!$AF$10=2</xm:f>
            <x14:dxf>
              <font>
                <color theme="2"/>
              </font>
            </x14:dxf>
          </x14:cfRule>
          <xm:sqref>A1:AI52</xm:sqref>
        </x14:conditionalFormatting>
        <x14:conditionalFormatting xmlns:xm="http://schemas.microsoft.com/office/excel/2006/main">
          <x14:cfRule type="expression" priority="11" id="{3FCEDE87-5803-4A30-A064-F1394043E052}">
            <xm:f>'42'!$AF$10=5</xm:f>
            <x14:dxf>
              <font>
                <color theme="2"/>
              </font>
            </x14:dxf>
          </x14:cfRule>
          <xm:sqref>A1:AI40</xm:sqref>
        </x14:conditionalFormatting>
        <x14:conditionalFormatting xmlns:xm="http://schemas.microsoft.com/office/excel/2006/main">
          <x14:cfRule type="expression" priority="9" id="{151E8C5A-8A88-4AED-81FB-F4A8BA97CFF6}">
            <xm:f>OR('42'!$AF$10=1,'42'!$AF$10=2)</xm:f>
            <x14:dxf>
              <fill>
                <patternFill patternType="lightGray">
                  <bgColor auto="1"/>
                </patternFill>
              </fill>
            </x14:dxf>
          </x14:cfRule>
          <xm:sqref>AH6:AI11 AH24:AI29 AF38:AG39 AF46:AG47</xm:sqref>
        </x14:conditionalFormatting>
        <x14:conditionalFormatting xmlns:xm="http://schemas.microsoft.com/office/excel/2006/main">
          <x14:cfRule type="expression" priority="8" id="{BD5A6DF4-E747-4E62-8AE2-1FCAE9290BA7}">
            <xm:f>'42'!$AF$10=4</xm:f>
            <x14:dxf>
              <fill>
                <patternFill patternType="lightGray">
                  <bgColor auto="1"/>
                </patternFill>
              </fill>
            </x14:dxf>
          </x14:cfRule>
          <xm:sqref>AH6:AI11 AH24:AI29 AF38:AG39 AF46:AG47</xm:sqref>
        </x14:conditionalFormatting>
        <x14:conditionalFormatting xmlns:xm="http://schemas.microsoft.com/office/excel/2006/main">
          <x14:cfRule type="expression" priority="6" id="{3A27BA92-EF1A-4F01-85A1-7CCF799E64B5}">
            <xm:f>'42'!$AF$10=5</xm:f>
            <x14:dxf>
              <fill>
                <patternFill patternType="lightGray">
                  <bgColor auto="1"/>
                </patternFill>
              </fill>
            </x14:dxf>
          </x14:cfRule>
          <xm:sqref>AH6:AI11 AH24:AI29 AF38:AG39</xm:sqref>
        </x14:conditionalFormatting>
        <x14:conditionalFormatting xmlns:xm="http://schemas.microsoft.com/office/excel/2006/main">
          <x14:cfRule type="expression" priority="5" id="{C02ED328-4718-4460-AD1F-516B42A89688}">
            <xm:f>'42'!$AF$10=6</xm:f>
            <x14:dxf>
              <fill>
                <patternFill patternType="lightGray">
                  <bgColor auto="1"/>
                </patternFill>
              </fill>
            </x14:dxf>
          </x14:cfRule>
          <xm:sqref>AH6:AI11 AH24:AI29 AF38:AG39 AF46:AG47</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41E4C-2738-4CEF-A33F-A2F1411CE0C9}">
  <sheetPr codeName="Sheet46"/>
  <dimension ref="A1:AL45"/>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8" s="404" customFormat="1" ht="16.5" customHeight="1">
      <c r="A1" s="431" t="s">
        <v>1437</v>
      </c>
      <c r="AF1" s="424"/>
      <c r="AG1" s="424"/>
      <c r="AK1" s="405"/>
      <c r="AL1" s="405"/>
    </row>
    <row r="2" spans="1:38" s="404" customFormat="1" ht="16.5" customHeight="1">
      <c r="A2" s="423"/>
      <c r="B2" s="431"/>
      <c r="AF2" s="424"/>
      <c r="AG2" s="424"/>
      <c r="AK2" s="405"/>
      <c r="AL2" s="405"/>
    </row>
    <row r="3" spans="1:38" s="404" customFormat="1" ht="16.5" customHeight="1">
      <c r="A3" s="423" t="s">
        <v>1438</v>
      </c>
      <c r="B3" s="404" t="s">
        <v>1439</v>
      </c>
      <c r="AF3" s="424"/>
      <c r="AG3" s="424"/>
      <c r="AK3" s="405"/>
      <c r="AL3" s="405"/>
    </row>
    <row r="4" spans="1:38" s="404" customFormat="1" ht="16.5" customHeight="1">
      <c r="A4" s="423"/>
      <c r="B4" s="404" t="s">
        <v>1440</v>
      </c>
      <c r="AF4" s="424"/>
      <c r="AG4" s="424"/>
      <c r="AK4" s="405"/>
      <c r="AL4" s="405"/>
    </row>
    <row r="5" spans="1:38" s="404" customFormat="1" ht="16.5" customHeight="1">
      <c r="A5" s="423"/>
      <c r="AF5" s="424"/>
      <c r="AG5" s="424"/>
      <c r="AK5" s="405"/>
      <c r="AL5" s="405"/>
    </row>
    <row r="6" spans="1:38" s="404" customFormat="1" ht="16.5" customHeight="1" thickBot="1">
      <c r="A6" s="423"/>
      <c r="B6" s="425" t="s">
        <v>1441</v>
      </c>
      <c r="AF6" s="432" t="s">
        <v>516</v>
      </c>
      <c r="AG6" s="432"/>
      <c r="AK6" s="405"/>
      <c r="AL6" s="405"/>
    </row>
    <row r="7" spans="1:38" s="404" customFormat="1" ht="16.5" customHeight="1">
      <c r="A7" s="423"/>
      <c r="B7" s="425" t="s">
        <v>1442</v>
      </c>
      <c r="AF7" s="1419"/>
      <c r="AG7" s="1420"/>
      <c r="AK7" s="405"/>
      <c r="AL7" s="405"/>
    </row>
    <row r="8" spans="1:38" s="404" customFormat="1" ht="16.5" customHeight="1" thickBot="1">
      <c r="A8" s="423"/>
      <c r="B8" s="425" t="s">
        <v>1443</v>
      </c>
      <c r="AF8" s="1421"/>
      <c r="AG8" s="1422"/>
      <c r="AK8" s="405"/>
      <c r="AL8" s="405"/>
    </row>
    <row r="9" spans="1:38" s="404" customFormat="1" ht="16.5" customHeight="1">
      <c r="A9" s="423"/>
      <c r="B9" s="425" t="s">
        <v>1444</v>
      </c>
      <c r="AF9" s="424"/>
      <c r="AG9" s="424"/>
      <c r="AK9" s="405"/>
      <c r="AL9" s="405"/>
    </row>
    <row r="10" spans="1:38" s="404" customFormat="1" ht="16.5" customHeight="1">
      <c r="A10" s="423"/>
      <c r="B10" s="425" t="s">
        <v>1445</v>
      </c>
      <c r="AF10" s="424"/>
      <c r="AG10" s="424"/>
      <c r="AK10" s="405"/>
      <c r="AL10" s="405"/>
    </row>
    <row r="11" spans="1:38" ht="16.5" customHeight="1">
      <c r="A11" s="423"/>
      <c r="B11" s="425" t="s">
        <v>1373</v>
      </c>
      <c r="C11" s="426"/>
      <c r="D11" s="426"/>
      <c r="E11" s="426"/>
      <c r="F11" s="426"/>
      <c r="G11" s="1412"/>
      <c r="H11" s="1412"/>
      <c r="I11" s="1412"/>
      <c r="J11" s="1412"/>
      <c r="K11" s="1412"/>
      <c r="L11" s="1412"/>
      <c r="M11" s="1412"/>
      <c r="N11" s="1412"/>
      <c r="O11" s="1412"/>
      <c r="P11" s="1412"/>
      <c r="Q11" s="1412"/>
      <c r="R11" s="1412"/>
      <c r="S11" s="1412"/>
      <c r="T11" s="1412"/>
      <c r="U11" s="1412"/>
      <c r="V11" s="1412"/>
      <c r="W11" s="1412"/>
      <c r="X11" s="1412"/>
      <c r="Y11" s="1412"/>
      <c r="Z11" s="1412"/>
      <c r="AA11" s="1412"/>
      <c r="AB11" s="1412"/>
      <c r="AC11" s="1412"/>
      <c r="AD11" s="426" t="s">
        <v>1385</v>
      </c>
      <c r="AE11" s="426"/>
      <c r="AF11" s="426"/>
      <c r="AG11" s="424"/>
      <c r="AH11" s="404"/>
      <c r="AI11" s="404"/>
    </row>
    <row r="12" spans="1:38" ht="16.5" customHeight="1">
      <c r="A12" s="423"/>
      <c r="B12" s="404"/>
      <c r="C12" s="404"/>
      <c r="D12" s="404"/>
      <c r="E12" s="404"/>
      <c r="F12" s="404"/>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404"/>
      <c r="AE12" s="404"/>
      <c r="AF12" s="424"/>
      <c r="AG12" s="424"/>
      <c r="AH12" s="404"/>
      <c r="AI12" s="404"/>
    </row>
    <row r="13" spans="1:38" s="404" customFormat="1" ht="16.5" customHeight="1">
      <c r="A13" s="423"/>
      <c r="AF13" s="424"/>
      <c r="AG13" s="424"/>
      <c r="AK13" s="405"/>
      <c r="AL13" s="405"/>
    </row>
    <row r="14" spans="1:38" s="404" customFormat="1" ht="16.5" customHeight="1">
      <c r="A14" s="423" t="s">
        <v>1446</v>
      </c>
      <c r="B14" s="404" t="s">
        <v>1447</v>
      </c>
      <c r="AF14" s="424"/>
      <c r="AG14" s="424"/>
      <c r="AK14" s="405"/>
      <c r="AL14" s="405"/>
    </row>
    <row r="15" spans="1:38" s="404" customFormat="1" ht="16.5" customHeight="1">
      <c r="A15" s="423"/>
      <c r="B15" s="404" t="s">
        <v>1448</v>
      </c>
      <c r="AF15" s="424"/>
      <c r="AG15" s="424"/>
      <c r="AK15" s="405"/>
      <c r="AL15" s="405"/>
    </row>
    <row r="16" spans="1:38" s="404" customFormat="1" ht="16.5" customHeight="1">
      <c r="A16" s="423"/>
      <c r="AF16" s="424"/>
      <c r="AG16" s="424"/>
      <c r="AK16" s="405"/>
      <c r="AL16" s="405"/>
    </row>
    <row r="17" spans="1:38" s="404" customFormat="1" ht="16.5" customHeight="1" thickBot="1">
      <c r="A17" s="423"/>
      <c r="B17" s="425" t="s">
        <v>1449</v>
      </c>
      <c r="AF17" s="1428" t="s">
        <v>516</v>
      </c>
      <c r="AG17" s="1428"/>
      <c r="AH17" s="1428"/>
      <c r="AI17" s="1428"/>
      <c r="AK17" s="405"/>
      <c r="AL17" s="405"/>
    </row>
    <row r="18" spans="1:38" s="404" customFormat="1" ht="16.5" customHeight="1">
      <c r="A18" s="423"/>
      <c r="B18" s="425" t="s">
        <v>1450</v>
      </c>
      <c r="AF18" s="1415" t="s">
        <v>557</v>
      </c>
      <c r="AG18" s="1416"/>
      <c r="AH18" s="1419"/>
      <c r="AI18" s="1420"/>
      <c r="AK18" s="405"/>
      <c r="AL18" s="405"/>
    </row>
    <row r="19" spans="1:38" s="404" customFormat="1" ht="16.5" customHeight="1" thickBot="1">
      <c r="A19" s="423"/>
      <c r="B19" s="425" t="s">
        <v>1451</v>
      </c>
      <c r="AF19" s="1417"/>
      <c r="AG19" s="1418"/>
      <c r="AH19" s="1421"/>
      <c r="AI19" s="1422"/>
      <c r="AK19" s="405"/>
      <c r="AL19" s="405"/>
    </row>
    <row r="20" spans="1:38" s="404" customFormat="1" ht="16.5" customHeight="1">
      <c r="A20" s="423"/>
      <c r="B20" s="425" t="s">
        <v>1452</v>
      </c>
      <c r="AF20" s="1415" t="s">
        <v>560</v>
      </c>
      <c r="AG20" s="1416"/>
      <c r="AH20" s="1419"/>
      <c r="AI20" s="1420"/>
      <c r="AK20" s="405"/>
      <c r="AL20" s="405"/>
    </row>
    <row r="21" spans="1:38" s="404" customFormat="1" ht="16.5" customHeight="1" thickBot="1">
      <c r="A21" s="423"/>
      <c r="B21" s="425" t="s">
        <v>1453</v>
      </c>
      <c r="AF21" s="1417"/>
      <c r="AG21" s="1418"/>
      <c r="AH21" s="1421"/>
      <c r="AI21" s="1422"/>
      <c r="AK21" s="405"/>
      <c r="AL21" s="405"/>
    </row>
    <row r="22" spans="1:38" s="404" customFormat="1" ht="16.5" customHeight="1">
      <c r="A22" s="423"/>
      <c r="B22" s="425" t="s">
        <v>1454</v>
      </c>
      <c r="AF22" s="1415" t="s">
        <v>563</v>
      </c>
      <c r="AG22" s="1416"/>
      <c r="AH22" s="1419"/>
      <c r="AI22" s="1420"/>
      <c r="AK22" s="405"/>
      <c r="AL22" s="405"/>
    </row>
    <row r="23" spans="1:38" s="404" customFormat="1" ht="16.5" customHeight="1" thickBot="1">
      <c r="A23" s="423"/>
      <c r="B23" s="425" t="s">
        <v>1455</v>
      </c>
      <c r="AF23" s="1417"/>
      <c r="AG23" s="1418"/>
      <c r="AH23" s="1421"/>
      <c r="AI23" s="1422"/>
      <c r="AK23" s="405"/>
      <c r="AL23" s="405"/>
    </row>
    <row r="24" spans="1:38" s="404" customFormat="1" ht="16.5" customHeight="1">
      <c r="A24" s="423"/>
      <c r="B24" s="425" t="s">
        <v>1456</v>
      </c>
      <c r="AF24" s="424"/>
      <c r="AG24" s="424"/>
      <c r="AK24" s="405"/>
      <c r="AL24" s="405"/>
    </row>
    <row r="25" spans="1:38" s="404" customFormat="1" ht="16.5" customHeight="1">
      <c r="A25" s="423"/>
      <c r="B25" s="425" t="s">
        <v>1457</v>
      </c>
      <c r="AF25" s="424"/>
      <c r="AG25" s="424"/>
      <c r="AK25" s="405"/>
      <c r="AL25" s="405"/>
    </row>
    <row r="26" spans="1:38" ht="16.5" customHeight="1">
      <c r="A26" s="423"/>
      <c r="B26" s="425" t="s">
        <v>1419</v>
      </c>
      <c r="C26" s="426"/>
      <c r="D26" s="426"/>
      <c r="E26" s="426"/>
      <c r="F26" s="426"/>
      <c r="G26" s="1412"/>
      <c r="H26" s="1412"/>
      <c r="I26" s="1412"/>
      <c r="J26" s="1412"/>
      <c r="K26" s="1412"/>
      <c r="L26" s="1412"/>
      <c r="M26" s="1412"/>
      <c r="N26" s="1412"/>
      <c r="O26" s="1412"/>
      <c r="P26" s="1412"/>
      <c r="Q26" s="1412"/>
      <c r="R26" s="1412"/>
      <c r="S26" s="1412"/>
      <c r="T26" s="1412"/>
      <c r="U26" s="1412"/>
      <c r="V26" s="1412"/>
      <c r="W26" s="1412"/>
      <c r="X26" s="1412"/>
      <c r="Y26" s="1412"/>
      <c r="Z26" s="1412"/>
      <c r="AA26" s="1412"/>
      <c r="AB26" s="1412"/>
      <c r="AC26" s="1412"/>
      <c r="AD26" s="426" t="s">
        <v>1385</v>
      </c>
      <c r="AE26" s="426"/>
      <c r="AF26" s="426"/>
      <c r="AG26" s="424"/>
      <c r="AH26" s="404"/>
      <c r="AI26" s="404"/>
    </row>
    <row r="27" spans="1:38" ht="16.5" customHeight="1">
      <c r="A27" s="423"/>
      <c r="B27" s="404"/>
      <c r="C27" s="404"/>
      <c r="D27" s="404"/>
      <c r="E27" s="404"/>
      <c r="F27" s="404"/>
      <c r="G27" s="1412"/>
      <c r="H27" s="1412"/>
      <c r="I27" s="1412"/>
      <c r="J27" s="1412"/>
      <c r="K27" s="1412"/>
      <c r="L27" s="1412"/>
      <c r="M27" s="1412"/>
      <c r="N27" s="1412"/>
      <c r="O27" s="1412"/>
      <c r="P27" s="1412"/>
      <c r="Q27" s="1412"/>
      <c r="R27" s="1412"/>
      <c r="S27" s="1412"/>
      <c r="T27" s="1412"/>
      <c r="U27" s="1412"/>
      <c r="V27" s="1412"/>
      <c r="W27" s="1412"/>
      <c r="X27" s="1412"/>
      <c r="Y27" s="1412"/>
      <c r="Z27" s="1412"/>
      <c r="AA27" s="1412"/>
      <c r="AB27" s="1412"/>
      <c r="AC27" s="1412"/>
      <c r="AD27" s="404"/>
      <c r="AE27" s="404"/>
      <c r="AF27" s="424"/>
      <c r="AG27" s="424"/>
      <c r="AH27" s="404"/>
      <c r="AI27" s="404"/>
    </row>
    <row r="28" spans="1:38" s="404" customFormat="1" ht="16.5" customHeight="1">
      <c r="A28" s="423"/>
      <c r="AF28" s="424"/>
      <c r="AG28" s="424"/>
      <c r="AK28" s="405"/>
      <c r="AL28" s="405"/>
    </row>
    <row r="29" spans="1:38" s="404" customFormat="1" ht="16.5" customHeight="1">
      <c r="A29" s="423" t="s">
        <v>1458</v>
      </c>
      <c r="B29" s="404" t="s">
        <v>1459</v>
      </c>
      <c r="AF29" s="424"/>
      <c r="AG29" s="424"/>
      <c r="AK29" s="405"/>
      <c r="AL29" s="405"/>
    </row>
    <row r="30" spans="1:38" s="404" customFormat="1" ht="16.5" customHeight="1">
      <c r="A30" s="423"/>
      <c r="B30" s="404" t="s">
        <v>1460</v>
      </c>
      <c r="AF30" s="424"/>
      <c r="AG30" s="424"/>
      <c r="AK30" s="405"/>
      <c r="AL30" s="405"/>
    </row>
    <row r="31" spans="1:38" s="404" customFormat="1" ht="16.5" customHeight="1">
      <c r="A31" s="423"/>
      <c r="B31" s="404" t="s">
        <v>1461</v>
      </c>
      <c r="AF31" s="424"/>
      <c r="AG31" s="424"/>
      <c r="AK31" s="405"/>
      <c r="AL31" s="405"/>
    </row>
    <row r="32" spans="1:38" s="404" customFormat="1" ht="16.5" customHeight="1">
      <c r="A32" s="423"/>
      <c r="AF32" s="424"/>
      <c r="AG32" s="424"/>
      <c r="AK32" s="405"/>
      <c r="AL32" s="405"/>
    </row>
    <row r="33" spans="1:38" s="404" customFormat="1" ht="16.5" customHeight="1" thickBot="1">
      <c r="A33" s="423"/>
      <c r="B33" s="425" t="s">
        <v>1462</v>
      </c>
      <c r="AF33" s="1428" t="s">
        <v>516</v>
      </c>
      <c r="AG33" s="1428"/>
      <c r="AH33" s="1428"/>
      <c r="AI33" s="1428"/>
      <c r="AK33" s="405"/>
      <c r="AL33" s="405"/>
    </row>
    <row r="34" spans="1:38" s="404" customFormat="1" ht="16.5" customHeight="1">
      <c r="A34" s="423"/>
      <c r="B34" s="433" t="s">
        <v>1463</v>
      </c>
      <c r="AF34" s="1415" t="s">
        <v>557</v>
      </c>
      <c r="AG34" s="1416"/>
      <c r="AH34" s="1419"/>
      <c r="AI34" s="1420"/>
      <c r="AK34" s="405"/>
      <c r="AL34" s="405"/>
    </row>
    <row r="35" spans="1:38" ht="16.5" customHeight="1" thickBot="1">
      <c r="A35" s="423"/>
      <c r="B35" s="425" t="s">
        <v>1464</v>
      </c>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1417"/>
      <c r="AG35" s="1418"/>
      <c r="AH35" s="1421"/>
      <c r="AI35" s="1422"/>
    </row>
    <row r="36" spans="1:38" ht="16.5" customHeight="1">
      <c r="A36" s="423"/>
      <c r="B36" s="433" t="s">
        <v>1465</v>
      </c>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1415" t="s">
        <v>560</v>
      </c>
      <c r="AG36" s="1416"/>
      <c r="AH36" s="1419"/>
      <c r="AI36" s="1420"/>
    </row>
    <row r="37" spans="1:38" ht="16.5" customHeight="1" thickBot="1">
      <c r="A37" s="423"/>
      <c r="B37" s="425" t="s">
        <v>1466</v>
      </c>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1417"/>
      <c r="AG37" s="1418"/>
      <c r="AH37" s="1421"/>
      <c r="AI37" s="1422"/>
    </row>
    <row r="38" spans="1:38" ht="16.5" customHeight="1">
      <c r="A38" s="423"/>
      <c r="B38" s="433" t="s">
        <v>1467</v>
      </c>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1415" t="s">
        <v>563</v>
      </c>
      <c r="AG38" s="1416"/>
      <c r="AH38" s="1419"/>
      <c r="AI38" s="1420"/>
    </row>
    <row r="39" spans="1:38" ht="16.5" customHeight="1" thickBot="1">
      <c r="A39" s="423"/>
      <c r="B39" s="425" t="s">
        <v>1468</v>
      </c>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1417"/>
      <c r="AG39" s="1418"/>
      <c r="AH39" s="1421"/>
      <c r="AI39" s="1422"/>
    </row>
    <row r="40" spans="1:38" ht="16.5" customHeight="1">
      <c r="A40" s="423"/>
      <c r="B40" s="433" t="s">
        <v>1469</v>
      </c>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24"/>
      <c r="AG40" s="424"/>
      <c r="AH40" s="404"/>
      <c r="AI40" s="404"/>
    </row>
    <row r="41" spans="1:38" ht="16.5" customHeight="1">
      <c r="A41" s="423"/>
      <c r="B41" s="425" t="s">
        <v>1470</v>
      </c>
      <c r="C41" s="426"/>
      <c r="D41" s="426"/>
      <c r="E41" s="426"/>
      <c r="F41" s="426"/>
      <c r="G41" s="1412"/>
      <c r="H41" s="1412"/>
      <c r="I41" s="1412"/>
      <c r="J41" s="1412"/>
      <c r="K41" s="1412"/>
      <c r="L41" s="1412"/>
      <c r="M41" s="1412"/>
      <c r="N41" s="1412"/>
      <c r="O41" s="1412"/>
      <c r="P41" s="1412"/>
      <c r="Q41" s="1412"/>
      <c r="R41" s="1412"/>
      <c r="S41" s="1412"/>
      <c r="T41" s="1412"/>
      <c r="U41" s="1412"/>
      <c r="V41" s="1412"/>
      <c r="W41" s="1412"/>
      <c r="X41" s="1412"/>
      <c r="Y41" s="1412"/>
      <c r="Z41" s="1412"/>
      <c r="AA41" s="1412"/>
      <c r="AB41" s="1412"/>
      <c r="AC41" s="1412"/>
      <c r="AD41" s="426" t="s">
        <v>1385</v>
      </c>
      <c r="AE41" s="426"/>
      <c r="AF41" s="426"/>
      <c r="AG41" s="424"/>
      <c r="AH41" s="404"/>
      <c r="AI41" s="404"/>
    </row>
    <row r="42" spans="1:38" ht="16.5" customHeight="1">
      <c r="A42" s="423"/>
      <c r="B42" s="404"/>
      <c r="C42" s="404"/>
      <c r="D42" s="404"/>
      <c r="E42" s="404"/>
      <c r="F42" s="404"/>
      <c r="G42" s="1412"/>
      <c r="H42" s="1412"/>
      <c r="I42" s="1412"/>
      <c r="J42" s="1412"/>
      <c r="K42" s="1412"/>
      <c r="L42" s="1412"/>
      <c r="M42" s="1412"/>
      <c r="N42" s="1412"/>
      <c r="O42" s="1412"/>
      <c r="P42" s="1412"/>
      <c r="Q42" s="1412"/>
      <c r="R42" s="1412"/>
      <c r="S42" s="1412"/>
      <c r="T42" s="1412"/>
      <c r="U42" s="1412"/>
      <c r="V42" s="1412"/>
      <c r="W42" s="1412"/>
      <c r="X42" s="1412"/>
      <c r="Y42" s="1412"/>
      <c r="Z42" s="1412"/>
      <c r="AA42" s="1412"/>
      <c r="AB42" s="1412"/>
      <c r="AC42" s="1412"/>
      <c r="AD42" s="404"/>
      <c r="AE42" s="404"/>
      <c r="AF42" s="424"/>
      <c r="AG42" s="424"/>
      <c r="AH42" s="404"/>
      <c r="AI42" s="404"/>
    </row>
    <row r="43" spans="1:38" ht="16.5" customHeight="1">
      <c r="A43" s="423"/>
      <c r="B43" s="425" t="s">
        <v>1471</v>
      </c>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24"/>
      <c r="AG43" s="424"/>
      <c r="AH43" s="404"/>
      <c r="AI43" s="404"/>
    </row>
    <row r="44" spans="1:38" ht="16.5" customHeight="1">
      <c r="A44" s="423"/>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24"/>
      <c r="AG44" s="424"/>
      <c r="AH44" s="404"/>
      <c r="AI44" s="404"/>
    </row>
    <row r="45" spans="1:38" ht="16.5" customHeight="1">
      <c r="A45" s="423"/>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24"/>
      <c r="AG45" s="424"/>
      <c r="AH45" s="404"/>
      <c r="AI45" s="404"/>
    </row>
  </sheetData>
  <sheetProtection password="CA8E" sheet="1" objects="1" scenarios="1" selectLockedCells="1"/>
  <mergeCells count="18">
    <mergeCell ref="AF20:AG21"/>
    <mergeCell ref="AH20:AI21"/>
    <mergeCell ref="AF7:AG8"/>
    <mergeCell ref="G11:AC12"/>
    <mergeCell ref="AF17:AI17"/>
    <mergeCell ref="AF18:AG19"/>
    <mergeCell ref="AH18:AI19"/>
    <mergeCell ref="AF22:AG23"/>
    <mergeCell ref="AH22:AI23"/>
    <mergeCell ref="G26:AC27"/>
    <mergeCell ref="AF33:AI33"/>
    <mergeCell ref="AF34:AG35"/>
    <mergeCell ref="AH34:AI35"/>
    <mergeCell ref="AF36:AG37"/>
    <mergeCell ref="AH36:AI37"/>
    <mergeCell ref="AF38:AG39"/>
    <mergeCell ref="AH38:AI39"/>
    <mergeCell ref="G41:AC42"/>
  </mergeCells>
  <phoneticPr fontId="2"/>
  <conditionalFormatting sqref="AF7:AG8">
    <cfRule type="cellIs" dxfId="623" priority="16" operator="notEqual">
      <formula>""</formula>
    </cfRule>
  </conditionalFormatting>
  <conditionalFormatting sqref="AH18:AI19">
    <cfRule type="cellIs" dxfId="622" priority="15" operator="notEqual">
      <formula>""</formula>
    </cfRule>
  </conditionalFormatting>
  <conditionalFormatting sqref="AH22:AI23">
    <cfRule type="cellIs" dxfId="621" priority="14" operator="notEqual">
      <formula>""</formula>
    </cfRule>
  </conditionalFormatting>
  <conditionalFormatting sqref="AH20:AI21">
    <cfRule type="cellIs" dxfId="620" priority="13" operator="notEqual">
      <formula>""</formula>
    </cfRule>
  </conditionalFormatting>
  <conditionalFormatting sqref="AH34:AI35">
    <cfRule type="cellIs" dxfId="619" priority="12" operator="notEqual">
      <formula>""</formula>
    </cfRule>
  </conditionalFormatting>
  <conditionalFormatting sqref="AH38:AI39">
    <cfRule type="cellIs" dxfId="618" priority="11" operator="notEqual">
      <formula>""</formula>
    </cfRule>
  </conditionalFormatting>
  <conditionalFormatting sqref="AH36:AI37">
    <cfRule type="cellIs" dxfId="617" priority="10" operator="notEqual">
      <formula>""</formula>
    </cfRule>
  </conditionalFormatting>
  <conditionalFormatting sqref="AH36:AI39">
    <cfRule type="expression" dxfId="616" priority="7">
      <formula>$AH$34=6</formula>
    </cfRule>
  </conditionalFormatting>
  <conditionalFormatting sqref="G11:AC12">
    <cfRule type="expression" dxfId="615" priority="5">
      <formula>AND($G$11&lt;&gt;"",$AF$7=6)</formula>
    </cfRule>
    <cfRule type="expression" dxfId="614" priority="6">
      <formula>$AF$7=6</formula>
    </cfRule>
  </conditionalFormatting>
  <conditionalFormatting sqref="G26:AC27">
    <cfRule type="expression" dxfId="613" priority="3">
      <formula>AND($G$26&lt;&gt;"",OR($AH$18=9,$AH$20=9,$AH$22=9))</formula>
    </cfRule>
    <cfRule type="expression" dxfId="612" priority="4">
      <formula>OR($AH$18=9,$AH$20=9,$AH$22=9)</formula>
    </cfRule>
  </conditionalFormatting>
  <conditionalFormatting sqref="G41:AC42">
    <cfRule type="expression" dxfId="611" priority="1">
      <formula>AND($G$41&lt;&gt;"",OR($AH$34=5,$AH$36=5,$AH$38=5))</formula>
    </cfRule>
    <cfRule type="expression" dxfId="610" priority="2">
      <formula>OR($AH$34=5,$AH$36=5,$AH$38=5)</formula>
    </cfRule>
  </conditionalFormatting>
  <dataValidations count="3">
    <dataValidation type="list" allowBlank="1" showInputMessage="1" showErrorMessage="1" errorTitle="【注意】" error="左の該当番号を選択してください。" sqref="AH36:AI39" xr:uid="{FC83B4D0-252A-40B4-A43C-78D16251FFE4}">
      <formula1>"1,2,3,4,5"</formula1>
    </dataValidation>
    <dataValidation type="list" allowBlank="1" showInputMessage="1" showErrorMessage="1" errorTitle="【注意】" error="左の該当番号を選択してください。" sqref="AH18:AI23" xr:uid="{B625E489-F075-428A-9014-3A80C89EA827}">
      <formula1>"1,2,3,4,5,6,7,8,9"</formula1>
    </dataValidation>
    <dataValidation type="list" allowBlank="1" showInputMessage="1" showErrorMessage="1" errorTitle="【注意】" error="左の該当番号を選択してください。" sqref="AF7:AG8 AH34:AI35" xr:uid="{52B0FE4E-7E75-478E-8D7F-003D9DE0130D}">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9" id="{6807CADF-2741-4CDF-B9CA-0B892D19D0C5}">
            <xm:f>'42'!$AF$10=5</xm:f>
            <x14:dxf>
              <font>
                <color theme="2"/>
              </font>
            </x14:dxf>
          </x14:cfRule>
          <xm:sqref>A1:AI45</xm:sqref>
        </x14:conditionalFormatting>
        <x14:conditionalFormatting xmlns:xm="http://schemas.microsoft.com/office/excel/2006/main">
          <x14:cfRule type="expression" priority="8" id="{82818BCE-66AB-4FD8-807D-1E52A4304A8B}">
            <xm:f>'42'!$AF$10=5</xm:f>
            <x14:dxf>
              <fill>
                <patternFill patternType="lightGray">
                  <bgColor auto="1"/>
                </patternFill>
              </fill>
            </x14:dxf>
          </x14:cfRule>
          <xm:sqref>AF7:AG8 AH18:AI23 AH34:AI39</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75050-ED7D-4E00-B89F-C5A39672FA2B}">
  <sheetPr codeName="Sheet47"/>
  <dimension ref="A1:AL45"/>
  <sheetViews>
    <sheetView showGridLines="0" view="pageBreakPreview" zoomScale="80" zoomScaleNormal="98" zoomScaleSheetLayoutView="80" workbookViewId="0">
      <selection activeCell="AH9" sqref="AH9:AI10"/>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8" s="436" customFormat="1" ht="30">
      <c r="A1" s="407" t="s">
        <v>1472</v>
      </c>
      <c r="B1" s="434" t="s">
        <v>1473</v>
      </c>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10"/>
      <c r="AG1" s="410"/>
      <c r="AH1" s="434"/>
      <c r="AI1" s="434"/>
      <c r="AJ1" s="435"/>
    </row>
    <row r="2" spans="1:38" ht="103.5" customHeight="1">
      <c r="B2" s="1426" t="s">
        <v>1474</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row>
    <row r="3" spans="1:38" ht="16.5" customHeight="1"/>
    <row r="4" spans="1:38" ht="16.5" customHeight="1">
      <c r="A4" s="411" t="s">
        <v>1475</v>
      </c>
      <c r="B4" s="409" t="s">
        <v>1476</v>
      </c>
    </row>
    <row r="5" spans="1:38" ht="16.5" customHeight="1">
      <c r="B5" s="409" t="s">
        <v>1477</v>
      </c>
    </row>
    <row r="6" spans="1:38" ht="16.5" customHeight="1">
      <c r="B6" s="437" t="s">
        <v>1478</v>
      </c>
    </row>
    <row r="7" spans="1:38" s="404" customFormat="1" ht="16.5" customHeight="1">
      <c r="A7" s="411"/>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410"/>
      <c r="AG7" s="410"/>
      <c r="AH7" s="409"/>
      <c r="AI7" s="409"/>
      <c r="AK7" s="405"/>
      <c r="AL7" s="405"/>
    </row>
    <row r="8" spans="1:38" s="404" customFormat="1" ht="16.5" customHeight="1" thickBot="1">
      <c r="A8" s="411"/>
      <c r="B8" s="417" t="s">
        <v>1479</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1414" t="s">
        <v>516</v>
      </c>
      <c r="AG8" s="1414"/>
      <c r="AH8" s="1414"/>
      <c r="AI8" s="1414"/>
      <c r="AK8" s="405"/>
      <c r="AL8" s="405"/>
    </row>
    <row r="9" spans="1:38" s="404" customFormat="1" ht="16.5" customHeight="1">
      <c r="A9" s="411"/>
      <c r="B9" s="417" t="s">
        <v>1480</v>
      </c>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1403" t="s">
        <v>557</v>
      </c>
      <c r="AG9" s="1404"/>
      <c r="AH9" s="1407"/>
      <c r="AI9" s="1408"/>
      <c r="AK9" s="405"/>
      <c r="AL9" s="405"/>
    </row>
    <row r="10" spans="1:38" s="404" customFormat="1" ht="16.5" customHeight="1" thickBot="1">
      <c r="A10" s="411"/>
      <c r="B10" s="417" t="s">
        <v>1481</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1405"/>
      <c r="AG10" s="1406"/>
      <c r="AH10" s="1409"/>
      <c r="AI10" s="1410"/>
      <c r="AK10" s="405"/>
      <c r="AL10" s="405"/>
    </row>
    <row r="11" spans="1:38" s="404" customFormat="1" ht="16.5" customHeight="1">
      <c r="A11" s="411"/>
      <c r="B11" s="417" t="s">
        <v>1482</v>
      </c>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1403" t="s">
        <v>560</v>
      </c>
      <c r="AG11" s="1404"/>
      <c r="AH11" s="1407"/>
      <c r="AI11" s="1408"/>
      <c r="AK11" s="405"/>
      <c r="AL11" s="405"/>
    </row>
    <row r="12" spans="1:38" s="404" customFormat="1" ht="16.5" customHeight="1" thickBot="1">
      <c r="A12" s="411"/>
      <c r="B12" s="417" t="s">
        <v>1483</v>
      </c>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1405"/>
      <c r="AG12" s="1406"/>
      <c r="AH12" s="1409"/>
      <c r="AI12" s="1410"/>
      <c r="AK12" s="405"/>
      <c r="AL12" s="405"/>
    </row>
    <row r="13" spans="1:38" s="404" customFormat="1" ht="16.5" customHeight="1">
      <c r="A13" s="411"/>
      <c r="B13" s="417" t="s">
        <v>1484</v>
      </c>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1403" t="s">
        <v>563</v>
      </c>
      <c r="AG13" s="1404"/>
      <c r="AH13" s="1407"/>
      <c r="AI13" s="1408"/>
      <c r="AK13" s="405"/>
      <c r="AL13" s="405"/>
    </row>
    <row r="14" spans="1:38" s="404" customFormat="1" ht="16.5" customHeight="1" thickBot="1">
      <c r="A14" s="411"/>
      <c r="B14" s="417" t="s">
        <v>1485</v>
      </c>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1405"/>
      <c r="AG14" s="1406"/>
      <c r="AH14" s="1409"/>
      <c r="AI14" s="1410"/>
      <c r="AK14" s="405"/>
      <c r="AL14" s="405"/>
    </row>
    <row r="15" spans="1:38" s="404" customFormat="1" ht="16.5" customHeight="1">
      <c r="A15" s="411"/>
      <c r="B15" s="417" t="s">
        <v>1486</v>
      </c>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1403" t="s">
        <v>1487</v>
      </c>
      <c r="AG15" s="1404"/>
      <c r="AH15" s="1407"/>
      <c r="AI15" s="1408"/>
      <c r="AK15" s="405"/>
      <c r="AL15" s="405"/>
    </row>
    <row r="16" spans="1:38" s="404" customFormat="1" ht="16.5" customHeight="1" thickBot="1">
      <c r="A16" s="411"/>
      <c r="B16" s="417" t="s">
        <v>1488</v>
      </c>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1405"/>
      <c r="AG16" s="1406"/>
      <c r="AH16" s="1409"/>
      <c r="AI16" s="1410"/>
      <c r="AK16" s="405"/>
      <c r="AL16" s="405"/>
    </row>
    <row r="17" spans="1:38" s="404" customFormat="1" ht="16.5" customHeight="1">
      <c r="A17" s="411"/>
      <c r="B17" s="417" t="s">
        <v>1489</v>
      </c>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1403" t="s">
        <v>1490</v>
      </c>
      <c r="AG17" s="1404"/>
      <c r="AH17" s="1407"/>
      <c r="AI17" s="1408"/>
      <c r="AK17" s="405"/>
      <c r="AL17" s="405"/>
    </row>
    <row r="18" spans="1:38" s="404" customFormat="1" ht="16.5" customHeight="1" thickBot="1">
      <c r="A18" s="411"/>
      <c r="B18" s="417" t="s">
        <v>1491</v>
      </c>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1405"/>
      <c r="AG18" s="1406"/>
      <c r="AH18" s="1409"/>
      <c r="AI18" s="1410"/>
      <c r="AK18" s="405"/>
      <c r="AL18" s="405"/>
    </row>
    <row r="19" spans="1:38" s="404" customFormat="1" ht="16.5" customHeight="1">
      <c r="A19" s="411"/>
      <c r="B19" s="417" t="s">
        <v>1492</v>
      </c>
      <c r="C19" s="409"/>
      <c r="D19" s="409"/>
      <c r="E19" s="409"/>
      <c r="F19" s="409"/>
      <c r="G19" s="409"/>
      <c r="H19" s="409"/>
      <c r="I19" s="409"/>
      <c r="J19" s="409"/>
      <c r="K19" s="409"/>
      <c r="L19" s="409"/>
      <c r="M19" s="409"/>
      <c r="N19" s="409"/>
      <c r="O19" s="409"/>
      <c r="P19" s="409"/>
      <c r="Q19" s="409"/>
      <c r="R19" s="409"/>
      <c r="S19" s="409"/>
      <c r="T19" s="409"/>
      <c r="U19" s="409"/>
      <c r="V19" s="409"/>
      <c r="W19" s="409"/>
      <c r="X19" s="409"/>
      <c r="Y19" s="409"/>
      <c r="Z19" s="409"/>
      <c r="AA19" s="409"/>
      <c r="AB19" s="409"/>
      <c r="AC19" s="409"/>
      <c r="AD19" s="409"/>
      <c r="AE19" s="409"/>
      <c r="AF19" s="410"/>
      <c r="AG19" s="410"/>
      <c r="AH19" s="409"/>
      <c r="AI19" s="409"/>
      <c r="AK19" s="405"/>
      <c r="AL19" s="405"/>
    </row>
    <row r="20" spans="1:38" s="404" customFormat="1" ht="16.5" customHeight="1">
      <c r="A20" s="411"/>
      <c r="B20" s="417" t="s">
        <v>1493</v>
      </c>
      <c r="C20" s="409"/>
      <c r="D20" s="409"/>
      <c r="E20" s="409"/>
      <c r="F20" s="409"/>
      <c r="G20" s="409"/>
      <c r="H20" s="409"/>
      <c r="I20" s="409"/>
      <c r="J20" s="409"/>
      <c r="K20" s="409"/>
      <c r="L20" s="409"/>
      <c r="M20" s="409"/>
      <c r="N20" s="409"/>
      <c r="O20" s="409"/>
      <c r="P20" s="409"/>
      <c r="Q20" s="409"/>
      <c r="R20" s="409"/>
      <c r="S20" s="409"/>
      <c r="T20" s="409"/>
      <c r="U20" s="409"/>
      <c r="V20" s="409"/>
      <c r="W20" s="409"/>
      <c r="X20" s="409"/>
      <c r="Y20" s="409"/>
      <c r="Z20" s="409"/>
      <c r="AA20" s="409"/>
      <c r="AB20" s="409"/>
      <c r="AC20" s="409"/>
      <c r="AD20" s="409"/>
      <c r="AE20" s="409"/>
      <c r="AF20" s="410"/>
      <c r="AG20" s="410"/>
      <c r="AH20" s="409"/>
      <c r="AI20" s="409"/>
      <c r="AK20" s="405"/>
      <c r="AL20" s="405"/>
    </row>
    <row r="21" spans="1:38" ht="16.5" customHeight="1">
      <c r="B21" s="417" t="s">
        <v>1494</v>
      </c>
      <c r="C21" s="420"/>
      <c r="D21" s="420"/>
      <c r="E21" s="420"/>
      <c r="F21" s="420"/>
      <c r="G21" s="1411"/>
      <c r="H21" s="1411"/>
      <c r="I21" s="1411"/>
      <c r="J21" s="1411"/>
      <c r="K21" s="1411"/>
      <c r="L21" s="1411"/>
      <c r="M21" s="1411"/>
      <c r="N21" s="1411"/>
      <c r="O21" s="1411"/>
      <c r="P21" s="1411"/>
      <c r="Q21" s="1411"/>
      <c r="R21" s="1411"/>
      <c r="S21" s="1411"/>
      <c r="T21" s="1411"/>
      <c r="U21" s="1411"/>
      <c r="V21" s="1411"/>
      <c r="W21" s="1411"/>
      <c r="X21" s="1411"/>
      <c r="Y21" s="1411"/>
      <c r="Z21" s="1411"/>
      <c r="AA21" s="1411"/>
      <c r="AB21" s="1411"/>
      <c r="AC21" s="1411"/>
      <c r="AD21" s="420" t="s">
        <v>1385</v>
      </c>
      <c r="AE21" s="420"/>
      <c r="AF21" s="420"/>
    </row>
    <row r="22" spans="1:38" ht="16.5" customHeight="1">
      <c r="G22" s="1411"/>
      <c r="H22" s="1411"/>
      <c r="I22" s="1411"/>
      <c r="J22" s="1411"/>
      <c r="K22" s="1411"/>
      <c r="L22" s="1411"/>
      <c r="M22" s="1411"/>
      <c r="N22" s="1411"/>
      <c r="O22" s="1411"/>
      <c r="P22" s="1411"/>
      <c r="Q22" s="1411"/>
      <c r="R22" s="1411"/>
      <c r="S22" s="1411"/>
      <c r="T22" s="1411"/>
      <c r="U22" s="1411"/>
      <c r="V22" s="1411"/>
      <c r="W22" s="1411"/>
      <c r="X22" s="1411"/>
      <c r="Y22" s="1411"/>
      <c r="Z22" s="1411"/>
      <c r="AA22" s="1411"/>
      <c r="AB22" s="1411"/>
      <c r="AC22" s="1411"/>
    </row>
    <row r="23" spans="1:38" s="404" customFormat="1" ht="16.5" customHeight="1">
      <c r="A23" s="411"/>
      <c r="B23" s="417" t="s">
        <v>1495</v>
      </c>
      <c r="C23" s="409"/>
      <c r="D23" s="409"/>
      <c r="E23" s="409"/>
      <c r="F23" s="409"/>
      <c r="G23" s="409"/>
      <c r="H23" s="409"/>
      <c r="I23" s="409"/>
      <c r="J23" s="409"/>
      <c r="K23" s="409"/>
      <c r="L23" s="409"/>
      <c r="M23" s="409"/>
      <c r="N23" s="409"/>
      <c r="O23" s="409"/>
      <c r="P23" s="409"/>
      <c r="Q23" s="409"/>
      <c r="R23" s="409"/>
      <c r="S23" s="409"/>
      <c r="T23" s="409"/>
      <c r="U23" s="409"/>
      <c r="V23" s="409"/>
      <c r="W23" s="409"/>
      <c r="X23" s="409"/>
      <c r="Y23" s="409"/>
      <c r="Z23" s="409"/>
      <c r="AA23" s="409"/>
      <c r="AB23" s="409"/>
      <c r="AC23" s="409"/>
      <c r="AD23" s="409"/>
      <c r="AE23" s="409"/>
      <c r="AF23" s="410"/>
      <c r="AG23" s="410"/>
      <c r="AH23" s="409"/>
      <c r="AI23" s="409"/>
      <c r="AK23" s="405"/>
      <c r="AL23" s="405"/>
    </row>
    <row r="24" spans="1:38" s="404" customFormat="1" ht="16.5" customHeight="1">
      <c r="A24" s="411"/>
      <c r="B24" s="417"/>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10"/>
      <c r="AG24" s="410"/>
      <c r="AH24" s="409"/>
      <c r="AI24" s="409"/>
      <c r="AK24" s="405"/>
      <c r="AL24" s="405"/>
    </row>
    <row r="25" spans="1:38" s="404" customFormat="1" ht="16.5" customHeight="1">
      <c r="A25" s="411"/>
      <c r="B25" s="409"/>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410"/>
      <c r="AG25" s="410"/>
      <c r="AH25" s="409"/>
      <c r="AI25" s="409"/>
      <c r="AK25" s="405"/>
      <c r="AL25" s="405"/>
    </row>
    <row r="26" spans="1:38" s="404" customFormat="1" ht="16.5" customHeight="1">
      <c r="A26" s="411" t="s">
        <v>1496</v>
      </c>
      <c r="B26" s="409" t="s">
        <v>1497</v>
      </c>
      <c r="C26" s="409"/>
      <c r="D26" s="409"/>
      <c r="E26" s="409"/>
      <c r="F26" s="409"/>
      <c r="G26" s="409"/>
      <c r="H26" s="409"/>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c r="AF26" s="410"/>
      <c r="AG26" s="410"/>
      <c r="AH26" s="409"/>
      <c r="AI26" s="409"/>
      <c r="AK26" s="405"/>
      <c r="AL26" s="405"/>
    </row>
    <row r="27" spans="1:38" s="404" customFormat="1" ht="16.5" customHeight="1">
      <c r="A27" s="411"/>
      <c r="B27" s="409" t="s">
        <v>1498</v>
      </c>
      <c r="C27" s="409"/>
      <c r="D27" s="409"/>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10"/>
      <c r="AG27" s="410"/>
      <c r="AH27" s="409"/>
      <c r="AI27" s="409"/>
      <c r="AK27" s="405"/>
      <c r="AL27" s="405"/>
    </row>
    <row r="28" spans="1:38" s="404" customFormat="1" ht="16.5" customHeight="1">
      <c r="A28" s="411"/>
      <c r="B28" s="437" t="s">
        <v>1499</v>
      </c>
      <c r="C28" s="409"/>
      <c r="D28" s="409"/>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10"/>
      <c r="AG28" s="410"/>
      <c r="AH28" s="409"/>
      <c r="AI28" s="409"/>
      <c r="AK28" s="405"/>
      <c r="AL28" s="405"/>
    </row>
    <row r="29" spans="1:38" s="404" customFormat="1" ht="16.5" customHeight="1">
      <c r="A29" s="411"/>
      <c r="B29" s="409"/>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10"/>
      <c r="AG29" s="410"/>
      <c r="AH29" s="409"/>
      <c r="AI29" s="409"/>
      <c r="AK29" s="405"/>
      <c r="AL29" s="405"/>
    </row>
    <row r="30" spans="1:38" s="404" customFormat="1" ht="16.5" customHeight="1" thickBot="1">
      <c r="A30" s="411"/>
      <c r="B30" s="417" t="s">
        <v>1479</v>
      </c>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1414" t="s">
        <v>516</v>
      </c>
      <c r="AG30" s="1414"/>
      <c r="AH30" s="1414"/>
      <c r="AI30" s="1414"/>
      <c r="AK30" s="405"/>
      <c r="AL30" s="405"/>
    </row>
    <row r="31" spans="1:38" s="404" customFormat="1" ht="16.5" customHeight="1">
      <c r="A31" s="411"/>
      <c r="B31" s="417" t="s">
        <v>1480</v>
      </c>
      <c r="C31" s="409"/>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1403" t="s">
        <v>557</v>
      </c>
      <c r="AG31" s="1404"/>
      <c r="AH31" s="1407"/>
      <c r="AI31" s="1408"/>
      <c r="AK31" s="405"/>
      <c r="AL31" s="405"/>
    </row>
    <row r="32" spans="1:38" s="404" customFormat="1" ht="16.5" customHeight="1" thickBot="1">
      <c r="A32" s="411"/>
      <c r="B32" s="417" t="s">
        <v>1481</v>
      </c>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1405"/>
      <c r="AG32" s="1406"/>
      <c r="AH32" s="1409"/>
      <c r="AI32" s="1410"/>
      <c r="AK32" s="405"/>
      <c r="AL32" s="405"/>
    </row>
    <row r="33" spans="1:38" s="404" customFormat="1" ht="16.5" customHeight="1">
      <c r="A33" s="411"/>
      <c r="B33" s="417" t="s">
        <v>1482</v>
      </c>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1403" t="s">
        <v>560</v>
      </c>
      <c r="AG33" s="1404"/>
      <c r="AH33" s="1407"/>
      <c r="AI33" s="1408"/>
      <c r="AK33" s="405"/>
      <c r="AL33" s="405"/>
    </row>
    <row r="34" spans="1:38" s="404" customFormat="1" ht="16.5" customHeight="1" thickBot="1">
      <c r="A34" s="411"/>
      <c r="B34" s="417" t="s">
        <v>1483</v>
      </c>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1405"/>
      <c r="AG34" s="1406"/>
      <c r="AH34" s="1409"/>
      <c r="AI34" s="1410"/>
      <c r="AK34" s="405"/>
      <c r="AL34" s="405"/>
    </row>
    <row r="35" spans="1:38" s="404" customFormat="1" ht="16.5" customHeight="1">
      <c r="A35" s="411"/>
      <c r="B35" s="417" t="s">
        <v>1484</v>
      </c>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1403" t="s">
        <v>563</v>
      </c>
      <c r="AG35" s="1404"/>
      <c r="AH35" s="1407"/>
      <c r="AI35" s="1408"/>
      <c r="AK35" s="405"/>
      <c r="AL35" s="405"/>
    </row>
    <row r="36" spans="1:38" s="404" customFormat="1" ht="16.5" customHeight="1" thickBot="1">
      <c r="A36" s="411"/>
      <c r="B36" s="417" t="s">
        <v>1485</v>
      </c>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1405"/>
      <c r="AG36" s="1406"/>
      <c r="AH36" s="1409"/>
      <c r="AI36" s="1410"/>
      <c r="AK36" s="405"/>
      <c r="AL36" s="405"/>
    </row>
    <row r="37" spans="1:38" s="404" customFormat="1" ht="16.5" customHeight="1">
      <c r="A37" s="411"/>
      <c r="B37" s="417" t="s">
        <v>1486</v>
      </c>
      <c r="C37" s="409"/>
      <c r="D37" s="409"/>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1403" t="s">
        <v>1487</v>
      </c>
      <c r="AG37" s="1404"/>
      <c r="AH37" s="1407"/>
      <c r="AI37" s="1408"/>
      <c r="AK37" s="405"/>
      <c r="AL37" s="405"/>
    </row>
    <row r="38" spans="1:38" s="404" customFormat="1" ht="16.5" customHeight="1" thickBot="1">
      <c r="A38" s="411"/>
      <c r="B38" s="417" t="s">
        <v>1488</v>
      </c>
      <c r="C38" s="409"/>
      <c r="D38" s="409"/>
      <c r="E38" s="409"/>
      <c r="F38" s="409"/>
      <c r="G38" s="409"/>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1405"/>
      <c r="AG38" s="1406"/>
      <c r="AH38" s="1409"/>
      <c r="AI38" s="1410"/>
      <c r="AK38" s="405"/>
      <c r="AL38" s="405"/>
    </row>
    <row r="39" spans="1:38" s="404" customFormat="1" ht="16.5" customHeight="1">
      <c r="A39" s="411"/>
      <c r="B39" s="417" t="s">
        <v>1489</v>
      </c>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c r="AA39" s="409"/>
      <c r="AB39" s="409"/>
      <c r="AC39" s="409"/>
      <c r="AD39" s="409"/>
      <c r="AE39" s="409"/>
      <c r="AF39" s="1403" t="s">
        <v>1490</v>
      </c>
      <c r="AG39" s="1404"/>
      <c r="AH39" s="1407"/>
      <c r="AI39" s="1408"/>
      <c r="AK39" s="405"/>
      <c r="AL39" s="405"/>
    </row>
    <row r="40" spans="1:38" ht="16.5" customHeight="1" thickBot="1">
      <c r="B40" s="417" t="s">
        <v>1491</v>
      </c>
      <c r="AF40" s="1405"/>
      <c r="AG40" s="1406"/>
      <c r="AH40" s="1409"/>
      <c r="AI40" s="1410"/>
    </row>
    <row r="41" spans="1:38" ht="16.5" customHeight="1">
      <c r="B41" s="417" t="s">
        <v>1492</v>
      </c>
    </row>
    <row r="42" spans="1:38" ht="16.5" customHeight="1">
      <c r="B42" s="417" t="s">
        <v>1493</v>
      </c>
    </row>
    <row r="43" spans="1:38" ht="16.5" customHeight="1">
      <c r="B43" s="417" t="s">
        <v>1494</v>
      </c>
      <c r="C43" s="420"/>
      <c r="D43" s="420"/>
      <c r="E43" s="420"/>
      <c r="F43" s="420"/>
      <c r="G43" s="1411"/>
      <c r="H43" s="1411"/>
      <c r="I43" s="1411"/>
      <c r="J43" s="1411"/>
      <c r="K43" s="1411"/>
      <c r="L43" s="1411"/>
      <c r="M43" s="1411"/>
      <c r="N43" s="1411"/>
      <c r="O43" s="1411"/>
      <c r="P43" s="1411"/>
      <c r="Q43" s="1411"/>
      <c r="R43" s="1411"/>
      <c r="S43" s="1411"/>
      <c r="T43" s="1411"/>
      <c r="U43" s="1411"/>
      <c r="V43" s="1411"/>
      <c r="W43" s="1411"/>
      <c r="X43" s="1411"/>
      <c r="Y43" s="1411"/>
      <c r="Z43" s="1411"/>
      <c r="AA43" s="1411"/>
      <c r="AB43" s="1411"/>
      <c r="AC43" s="1411"/>
      <c r="AD43" s="420" t="s">
        <v>1385</v>
      </c>
      <c r="AE43" s="420"/>
      <c r="AF43" s="420"/>
    </row>
    <row r="44" spans="1:38" ht="16.5" customHeight="1">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row>
    <row r="45" spans="1:38" s="404" customFormat="1" ht="16.5" customHeight="1">
      <c r="A45" s="411"/>
      <c r="B45" s="417" t="s">
        <v>1495</v>
      </c>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10"/>
      <c r="AG45" s="410"/>
      <c r="AH45" s="409"/>
      <c r="AI45" s="409"/>
      <c r="AK45" s="405"/>
      <c r="AL45" s="405"/>
    </row>
  </sheetData>
  <sheetProtection password="CA8E" sheet="1" objects="1" scenarios="1" selectLockedCells="1"/>
  <mergeCells count="25">
    <mergeCell ref="B2:AG2"/>
    <mergeCell ref="AF8:AI8"/>
    <mergeCell ref="AF9:AG10"/>
    <mergeCell ref="AH9:AI10"/>
    <mergeCell ref="AF11:AG12"/>
    <mergeCell ref="AH11:AI12"/>
    <mergeCell ref="AF13:AG14"/>
    <mergeCell ref="AH13:AI14"/>
    <mergeCell ref="AF15:AG16"/>
    <mergeCell ref="AH15:AI16"/>
    <mergeCell ref="AF17:AG18"/>
    <mergeCell ref="AH17:AI18"/>
    <mergeCell ref="G21:AC22"/>
    <mergeCell ref="AF30:AI30"/>
    <mergeCell ref="AF31:AG32"/>
    <mergeCell ref="AH31:AI32"/>
    <mergeCell ref="AF33:AG34"/>
    <mergeCell ref="AH33:AI34"/>
    <mergeCell ref="G43:AC44"/>
    <mergeCell ref="AF35:AG36"/>
    <mergeCell ref="AH35:AI36"/>
    <mergeCell ref="AF37:AG38"/>
    <mergeCell ref="AH37:AI38"/>
    <mergeCell ref="AF39:AG40"/>
    <mergeCell ref="AH39:AI40"/>
  </mergeCells>
  <phoneticPr fontId="2"/>
  <conditionalFormatting sqref="AH9:AI10">
    <cfRule type="cellIs" dxfId="607" priority="16" operator="notEqual">
      <formula>""</formula>
    </cfRule>
  </conditionalFormatting>
  <conditionalFormatting sqref="AH11:AI12">
    <cfRule type="cellIs" dxfId="606" priority="15" operator="notEqual">
      <formula>""</formula>
    </cfRule>
  </conditionalFormatting>
  <conditionalFormatting sqref="AH15:AI16">
    <cfRule type="cellIs" dxfId="605" priority="14" operator="notEqual">
      <formula>""</formula>
    </cfRule>
  </conditionalFormatting>
  <conditionalFormatting sqref="AH13:AI14">
    <cfRule type="cellIs" dxfId="604" priority="13" operator="notEqual">
      <formula>""</formula>
    </cfRule>
  </conditionalFormatting>
  <conditionalFormatting sqref="AH17:AI18">
    <cfRule type="cellIs" dxfId="603" priority="12" operator="notEqual">
      <formula>""</formula>
    </cfRule>
  </conditionalFormatting>
  <conditionalFormatting sqref="AH31:AI32">
    <cfRule type="cellIs" dxfId="602" priority="11" operator="notEqual">
      <formula>""</formula>
    </cfRule>
  </conditionalFormatting>
  <conditionalFormatting sqref="AH35:AI36">
    <cfRule type="cellIs" dxfId="601" priority="10" operator="notEqual">
      <formula>""</formula>
    </cfRule>
  </conditionalFormatting>
  <conditionalFormatting sqref="AH39:AI40">
    <cfRule type="cellIs" dxfId="600" priority="9" operator="notEqual">
      <formula>""</formula>
    </cfRule>
  </conditionalFormatting>
  <conditionalFormatting sqref="AH33:AI34">
    <cfRule type="cellIs" dxfId="599" priority="8" operator="notEqual">
      <formula>""</formula>
    </cfRule>
  </conditionalFormatting>
  <conditionalFormatting sqref="AH37:AI38">
    <cfRule type="cellIs" dxfId="598" priority="7" operator="notEqual">
      <formula>""</formula>
    </cfRule>
  </conditionalFormatting>
  <conditionalFormatting sqref="AH11:AI18">
    <cfRule type="expression" dxfId="597" priority="6">
      <formula>$AH$9=15</formula>
    </cfRule>
  </conditionalFormatting>
  <conditionalFormatting sqref="AH33:AI40">
    <cfRule type="expression" dxfId="596" priority="5">
      <formula>$AH$31=15</formula>
    </cfRule>
  </conditionalFormatting>
  <conditionalFormatting sqref="G21:AC22">
    <cfRule type="expression" dxfId="595" priority="3">
      <formula>AND($G$21&lt;&gt;"",OR($AH$9=14,$AH$11=14,$AH$13=14,$AH$15=14,$AH$17=14))</formula>
    </cfRule>
    <cfRule type="expression" dxfId="594" priority="4">
      <formula>OR($AH$9=14,$AH$11=14,$AH$13=14,$AH$15=14,$AH$17=14)</formula>
    </cfRule>
  </conditionalFormatting>
  <conditionalFormatting sqref="G43:AC44">
    <cfRule type="expression" dxfId="593" priority="1">
      <formula>AND($G$43&lt;&gt;"",OR($AH$31=14,$AH$33=14,$AH$35=14,$AH$37=14,$AH$39=14))</formula>
    </cfRule>
    <cfRule type="expression" dxfId="592" priority="2">
      <formula>OR($AH$31=14,$AH$33=14,$AH$35=14,$AH$37=14,$AH$39=14)</formula>
    </cfRule>
  </conditionalFormatting>
  <dataValidations count="2">
    <dataValidation type="list" allowBlank="1" showInputMessage="1" showErrorMessage="1" errorTitle="【注意】" error="左の該当番号を選択してください。" sqref="AH11:AI18 AH33:AI40" xr:uid="{04A433EE-082F-493A-B045-421ECBB5463F}">
      <formula1>"1,2,3,4,5,6,7,8,9,10,11,12,13,14"</formula1>
    </dataValidation>
    <dataValidation type="list" allowBlank="1" showInputMessage="1" showErrorMessage="1" errorTitle="【注意】" error="左の該当番号を選択してください。" sqref="AH9:AI10 AH31:AI32" xr:uid="{C8964A98-9F15-41DC-B225-321D5611D71D}">
      <formula1>"1,2,3,4,5,6,7,8,9,10,11,12,13,14,15"</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C05E9-62DB-4212-B576-02C839A94F4A}">
  <sheetPr codeName="Sheet48"/>
  <dimension ref="A1:AJ40"/>
  <sheetViews>
    <sheetView showGridLines="0" view="pageBreakPreview" zoomScale="85" zoomScaleNormal="98" zoomScaleSheetLayoutView="85" workbookViewId="0">
      <selection activeCell="AH10" sqref="AH10:AI11"/>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1" s="438" t="s">
        <v>1500</v>
      </c>
      <c r="B1" s="1413" t="s">
        <v>1501</v>
      </c>
      <c r="C1" s="1413"/>
      <c r="D1" s="1413"/>
      <c r="E1" s="1413"/>
      <c r="F1" s="1413"/>
      <c r="G1" s="1413"/>
      <c r="H1" s="1413"/>
      <c r="I1" s="1413"/>
      <c r="J1" s="1413"/>
      <c r="K1" s="1413"/>
      <c r="L1" s="1413"/>
      <c r="M1" s="1413"/>
      <c r="N1" s="1413"/>
      <c r="O1" s="1413"/>
      <c r="P1" s="1413"/>
      <c r="Q1" s="1413"/>
      <c r="R1" s="1413"/>
      <c r="S1" s="1413"/>
      <c r="T1" s="1413"/>
      <c r="U1" s="1413"/>
      <c r="V1" s="1413"/>
      <c r="W1" s="1413"/>
      <c r="X1" s="1413"/>
      <c r="Y1" s="1413"/>
      <c r="Z1" s="1413"/>
      <c r="AA1" s="1413"/>
      <c r="AB1" s="1413"/>
      <c r="AC1" s="1413"/>
      <c r="AD1" s="1413"/>
      <c r="AE1" s="1413"/>
      <c r="AF1" s="1413"/>
      <c r="AG1" s="1413"/>
      <c r="AH1" s="1413"/>
      <c r="AI1" s="439"/>
      <c r="AJ1" s="440"/>
    </row>
    <row r="2" spans="1:36" ht="16.5" customHeight="1">
      <c r="A2" s="420"/>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439"/>
      <c r="AJ2" s="440"/>
    </row>
    <row r="3" spans="1:36" ht="16.5" customHeight="1">
      <c r="A3" s="420"/>
      <c r="B3" s="1413"/>
      <c r="C3" s="1413"/>
      <c r="D3" s="1413"/>
      <c r="E3" s="1413"/>
      <c r="F3" s="1413"/>
      <c r="G3" s="1413"/>
      <c r="H3" s="1413"/>
      <c r="I3" s="1413"/>
      <c r="J3" s="1413"/>
      <c r="K3" s="1413"/>
      <c r="L3" s="1413"/>
      <c r="M3" s="1413"/>
      <c r="N3" s="1413"/>
      <c r="O3" s="1413"/>
      <c r="P3" s="1413"/>
      <c r="Q3" s="1413"/>
      <c r="R3" s="1413"/>
      <c r="S3" s="1413"/>
      <c r="T3" s="1413"/>
      <c r="U3" s="1413"/>
      <c r="V3" s="1413"/>
      <c r="W3" s="1413"/>
      <c r="X3" s="1413"/>
      <c r="Y3" s="1413"/>
      <c r="Z3" s="1413"/>
      <c r="AA3" s="1413"/>
      <c r="AB3" s="1413"/>
      <c r="AC3" s="1413"/>
      <c r="AD3" s="1413"/>
      <c r="AE3" s="1413"/>
      <c r="AF3" s="1413"/>
      <c r="AG3" s="1413"/>
      <c r="AH3" s="1413"/>
      <c r="AI3" s="439"/>
      <c r="AJ3" s="440"/>
    </row>
    <row r="4" spans="1:36" ht="16.5" customHeight="1">
      <c r="A4" s="420"/>
      <c r="B4" s="1413"/>
      <c r="C4" s="1413"/>
      <c r="D4" s="1413"/>
      <c r="E4" s="1413"/>
      <c r="F4" s="1413"/>
      <c r="G4" s="1413"/>
      <c r="H4" s="1413"/>
      <c r="I4" s="1413"/>
      <c r="J4" s="1413"/>
      <c r="K4" s="1413"/>
      <c r="L4" s="1413"/>
      <c r="M4" s="1413"/>
      <c r="N4" s="1413"/>
      <c r="O4" s="1413"/>
      <c r="P4" s="1413"/>
      <c r="Q4" s="1413"/>
      <c r="R4" s="1413"/>
      <c r="S4" s="1413"/>
      <c r="T4" s="1413"/>
      <c r="U4" s="1413"/>
      <c r="V4" s="1413"/>
      <c r="W4" s="1413"/>
      <c r="X4" s="1413"/>
      <c r="Y4" s="1413"/>
      <c r="Z4" s="1413"/>
      <c r="AA4" s="1413"/>
      <c r="AB4" s="1413"/>
      <c r="AC4" s="1413"/>
      <c r="AD4" s="1413"/>
      <c r="AE4" s="1413"/>
      <c r="AF4" s="1413"/>
      <c r="AG4" s="1413"/>
      <c r="AH4" s="1413"/>
      <c r="AI4" s="439"/>
      <c r="AJ4" s="440"/>
    </row>
    <row r="5" spans="1:36" ht="16.5" customHeight="1">
      <c r="A5" s="420"/>
      <c r="B5" s="1413"/>
      <c r="C5" s="1413"/>
      <c r="D5" s="1413"/>
      <c r="E5" s="1413"/>
      <c r="F5" s="1413"/>
      <c r="G5" s="1413"/>
      <c r="H5" s="1413"/>
      <c r="I5" s="1413"/>
      <c r="J5" s="1413"/>
      <c r="K5" s="1413"/>
      <c r="L5" s="1413"/>
      <c r="M5" s="1413"/>
      <c r="N5" s="1413"/>
      <c r="O5" s="1413"/>
      <c r="P5" s="1413"/>
      <c r="Q5" s="1413"/>
      <c r="R5" s="1413"/>
      <c r="S5" s="1413"/>
      <c r="T5" s="1413"/>
      <c r="U5" s="1413"/>
      <c r="V5" s="1413"/>
      <c r="W5" s="1413"/>
      <c r="X5" s="1413"/>
      <c r="Y5" s="1413"/>
      <c r="Z5" s="1413"/>
      <c r="AA5" s="1413"/>
      <c r="AB5" s="1413"/>
      <c r="AC5" s="1413"/>
      <c r="AD5" s="1413"/>
      <c r="AE5" s="1413"/>
      <c r="AF5" s="1413"/>
      <c r="AG5" s="1413"/>
      <c r="AH5" s="1413"/>
      <c r="AI5" s="439"/>
      <c r="AJ5" s="440"/>
    </row>
    <row r="6" spans="1:36" ht="16.5" customHeight="1">
      <c r="A6" s="420"/>
      <c r="B6" s="1413"/>
      <c r="C6" s="1413"/>
      <c r="D6" s="1413"/>
      <c r="E6" s="1413"/>
      <c r="F6" s="1413"/>
      <c r="G6" s="1413"/>
      <c r="H6" s="1413"/>
      <c r="I6" s="1413"/>
      <c r="J6" s="1413"/>
      <c r="K6" s="1413"/>
      <c r="L6" s="1413"/>
      <c r="M6" s="1413"/>
      <c r="N6" s="1413"/>
      <c r="O6" s="1413"/>
      <c r="P6" s="1413"/>
      <c r="Q6" s="1413"/>
      <c r="R6" s="1413"/>
      <c r="S6" s="1413"/>
      <c r="T6" s="1413"/>
      <c r="U6" s="1413"/>
      <c r="V6" s="1413"/>
      <c r="W6" s="1413"/>
      <c r="X6" s="1413"/>
      <c r="Y6" s="1413"/>
      <c r="Z6" s="1413"/>
      <c r="AA6" s="1413"/>
      <c r="AB6" s="1413"/>
      <c r="AC6" s="1413"/>
      <c r="AD6" s="1413"/>
      <c r="AE6" s="1413"/>
      <c r="AF6" s="1413"/>
      <c r="AG6" s="1413"/>
      <c r="AH6" s="1413"/>
      <c r="AI6" s="439"/>
      <c r="AJ6" s="440"/>
    </row>
    <row r="7" spans="1:36" ht="16.5" customHeight="1">
      <c r="A7" s="420"/>
      <c r="B7" s="420"/>
      <c r="AJ7" s="440"/>
    </row>
    <row r="8" spans="1:36">
      <c r="A8" s="420"/>
      <c r="B8" s="420" t="s">
        <v>1502</v>
      </c>
      <c r="AJ8" s="440"/>
    </row>
    <row r="9" spans="1:36" ht="16.5" customHeight="1" thickBot="1">
      <c r="C9" s="420" t="s">
        <v>1503</v>
      </c>
      <c r="AE9" s="441"/>
      <c r="AF9" s="1414" t="s">
        <v>516</v>
      </c>
      <c r="AG9" s="1414"/>
      <c r="AH9" s="1414"/>
      <c r="AI9" s="1414"/>
      <c r="AJ9" s="440"/>
    </row>
    <row r="10" spans="1:36" ht="16.5" customHeight="1">
      <c r="C10" s="420" t="s">
        <v>1504</v>
      </c>
      <c r="AF10" s="1403" t="s">
        <v>557</v>
      </c>
      <c r="AG10" s="1404"/>
      <c r="AH10" s="1407"/>
      <c r="AI10" s="1408"/>
      <c r="AJ10" s="440"/>
    </row>
    <row r="11" spans="1:36" ht="16.5" customHeight="1" thickBot="1">
      <c r="C11" s="420" t="s">
        <v>1505</v>
      </c>
      <c r="AF11" s="1405"/>
      <c r="AG11" s="1406"/>
      <c r="AH11" s="1409"/>
      <c r="AI11" s="1410"/>
      <c r="AJ11" s="440"/>
    </row>
    <row r="12" spans="1:36" ht="16.5" customHeight="1">
      <c r="C12" s="420" t="s">
        <v>1506</v>
      </c>
      <c r="AF12" s="1403" t="s">
        <v>560</v>
      </c>
      <c r="AG12" s="1404"/>
      <c r="AH12" s="1407"/>
      <c r="AI12" s="1408"/>
      <c r="AJ12" s="440"/>
    </row>
    <row r="13" spans="1:36" ht="16.5" customHeight="1" thickBot="1">
      <c r="C13" s="420" t="s">
        <v>1507</v>
      </c>
      <c r="AF13" s="1405"/>
      <c r="AG13" s="1406"/>
      <c r="AH13" s="1409"/>
      <c r="AI13" s="1410"/>
      <c r="AJ13" s="440"/>
    </row>
    <row r="14" spans="1:36" ht="16.5" customHeight="1">
      <c r="C14" s="420" t="s">
        <v>1508</v>
      </c>
      <c r="AF14" s="1403" t="s">
        <v>563</v>
      </c>
      <c r="AG14" s="1404"/>
      <c r="AH14" s="1407"/>
      <c r="AI14" s="1408"/>
      <c r="AJ14" s="440"/>
    </row>
    <row r="15" spans="1:36" ht="16.5" customHeight="1" thickBot="1">
      <c r="C15" s="420" t="s">
        <v>1509</v>
      </c>
      <c r="AF15" s="1405"/>
      <c r="AG15" s="1406"/>
      <c r="AH15" s="1409"/>
      <c r="AI15" s="1410"/>
      <c r="AJ15" s="440"/>
    </row>
    <row r="16" spans="1:36" ht="16.5" customHeight="1">
      <c r="C16" s="420" t="s">
        <v>1510</v>
      </c>
      <c r="AJ16" s="440"/>
    </row>
    <row r="17" spans="2:36" ht="16.5" customHeight="1">
      <c r="C17" s="420" t="s">
        <v>1511</v>
      </c>
      <c r="AJ17" s="440"/>
    </row>
    <row r="18" spans="2:36" ht="16.5" customHeight="1">
      <c r="C18" s="420" t="s">
        <v>1512</v>
      </c>
      <c r="AJ18" s="440"/>
    </row>
    <row r="19" spans="2:36" ht="16.5" customHeight="1">
      <c r="C19" s="420" t="s">
        <v>1513</v>
      </c>
      <c r="AJ19" s="440"/>
    </row>
    <row r="20" spans="2:36" ht="16.5" customHeight="1">
      <c r="C20" s="420" t="s">
        <v>1514</v>
      </c>
      <c r="AJ20" s="440"/>
    </row>
    <row r="21" spans="2:36" ht="16.5" customHeight="1">
      <c r="C21" s="420" t="s">
        <v>1515</v>
      </c>
      <c r="J21" s="1440"/>
      <c r="K21" s="1440"/>
      <c r="L21" s="1440"/>
      <c r="M21" s="1440"/>
      <c r="N21" s="1440"/>
      <c r="O21" s="1440"/>
      <c r="P21" s="1440"/>
      <c r="Q21" s="1440"/>
      <c r="R21" s="1440"/>
      <c r="S21" s="1440"/>
      <c r="T21" s="1440"/>
      <c r="U21" s="1440"/>
      <c r="V21" s="1440"/>
      <c r="W21" s="1440"/>
      <c r="X21" s="1440"/>
      <c r="Y21" s="1440"/>
      <c r="Z21" s="1440"/>
      <c r="AA21" s="1440"/>
      <c r="AB21" s="1440"/>
      <c r="AC21" s="1440"/>
      <c r="AD21" s="409" t="s">
        <v>1516</v>
      </c>
      <c r="AJ21" s="440"/>
    </row>
    <row r="22" spans="2:36" ht="16.5" customHeight="1">
      <c r="C22" s="420" t="s">
        <v>1517</v>
      </c>
      <c r="AJ22" s="440"/>
    </row>
    <row r="23" spans="2:36" ht="11.25" customHeight="1"/>
    <row r="24" spans="2:36" ht="16.5" customHeight="1" thickBot="1">
      <c r="B24" s="420" t="s">
        <v>1518</v>
      </c>
      <c r="AC24" s="1441" t="s">
        <v>516</v>
      </c>
      <c r="AD24" s="1441"/>
      <c r="AE24" s="1441"/>
      <c r="AF24" s="1441"/>
      <c r="AG24" s="442"/>
      <c r="AH24" s="442"/>
      <c r="AI24" s="405"/>
      <c r="AJ24" s="405"/>
    </row>
    <row r="25" spans="2:36" ht="16.5" customHeight="1">
      <c r="C25" s="420" t="s">
        <v>1519</v>
      </c>
      <c r="AA25" s="1429" t="s">
        <v>557</v>
      </c>
      <c r="AB25" s="1430"/>
      <c r="AC25" s="1433"/>
      <c r="AD25" s="1434"/>
      <c r="AE25" s="1434"/>
      <c r="AF25" s="1434"/>
      <c r="AG25" s="1434"/>
      <c r="AH25" s="1437"/>
      <c r="AI25" s="405"/>
      <c r="AJ25" s="405"/>
    </row>
    <row r="26" spans="2:36" ht="16.5" customHeight="1" thickBot="1">
      <c r="C26" s="420" t="s">
        <v>1520</v>
      </c>
      <c r="AA26" s="1431"/>
      <c r="AB26" s="1432"/>
      <c r="AC26" s="1435"/>
      <c r="AD26" s="1436"/>
      <c r="AE26" s="1436"/>
      <c r="AF26" s="1436"/>
      <c r="AG26" s="1436"/>
      <c r="AH26" s="1438"/>
      <c r="AI26" s="405"/>
      <c r="AJ26" s="405"/>
    </row>
    <row r="27" spans="2:36" ht="16.5" customHeight="1">
      <c r="C27" s="420" t="s">
        <v>1521</v>
      </c>
      <c r="AA27" s="443" t="s">
        <v>1522</v>
      </c>
      <c r="AB27" s="444"/>
      <c r="AD27" s="445"/>
      <c r="AE27" s="445"/>
      <c r="AF27" s="445"/>
      <c r="AG27" s="445"/>
      <c r="AH27" s="445"/>
      <c r="AI27" s="405"/>
      <c r="AJ27" s="405"/>
    </row>
    <row r="28" spans="2:36" ht="16.5" customHeight="1">
      <c r="C28" s="420" t="s">
        <v>1523</v>
      </c>
      <c r="AA28" s="444"/>
      <c r="AB28" s="444"/>
      <c r="AC28" s="1411"/>
      <c r="AD28" s="1411"/>
      <c r="AE28" s="1411"/>
      <c r="AF28" s="1411"/>
      <c r="AG28" s="1411"/>
      <c r="AH28" s="1411"/>
      <c r="AI28" s="405"/>
      <c r="AJ28" s="405"/>
    </row>
    <row r="29" spans="2:36" ht="16.5" customHeight="1" thickBot="1">
      <c r="C29" s="420" t="s">
        <v>1524</v>
      </c>
      <c r="AC29" s="1439"/>
      <c r="AD29" s="1439"/>
      <c r="AE29" s="1439"/>
      <c r="AF29" s="1439"/>
      <c r="AG29" s="1439"/>
      <c r="AH29" s="1439"/>
      <c r="AI29" s="405"/>
      <c r="AJ29" s="405"/>
    </row>
    <row r="30" spans="2:36" ht="16.5" customHeight="1">
      <c r="C30" s="420" t="s">
        <v>1525</v>
      </c>
      <c r="AA30" s="1429" t="s">
        <v>560</v>
      </c>
      <c r="AB30" s="1430"/>
      <c r="AC30" s="1433"/>
      <c r="AD30" s="1434"/>
      <c r="AE30" s="1434"/>
      <c r="AF30" s="1434"/>
      <c r="AG30" s="1434"/>
      <c r="AH30" s="1437"/>
      <c r="AI30" s="405"/>
      <c r="AJ30" s="405"/>
    </row>
    <row r="31" spans="2:36" ht="16.5" customHeight="1" thickBot="1">
      <c r="C31" s="409" t="s">
        <v>1526</v>
      </c>
      <c r="AA31" s="1431"/>
      <c r="AB31" s="1432"/>
      <c r="AC31" s="1435"/>
      <c r="AD31" s="1436"/>
      <c r="AE31" s="1436"/>
      <c r="AF31" s="1436"/>
      <c r="AG31" s="1436"/>
      <c r="AH31" s="1438"/>
      <c r="AI31" s="405"/>
      <c r="AJ31" s="405"/>
    </row>
    <row r="32" spans="2:36" ht="16.5" customHeight="1">
      <c r="C32" s="409" t="s">
        <v>1527</v>
      </c>
      <c r="AA32" s="443" t="s">
        <v>1522</v>
      </c>
      <c r="AB32" s="444"/>
      <c r="AD32" s="445"/>
      <c r="AE32" s="445"/>
      <c r="AF32" s="445"/>
      <c r="AG32" s="445"/>
      <c r="AH32" s="445"/>
      <c r="AI32" s="405"/>
      <c r="AJ32" s="405"/>
    </row>
    <row r="33" spans="2:36" ht="16.5" customHeight="1">
      <c r="C33" s="420" t="s">
        <v>1528</v>
      </c>
      <c r="AA33" s="444"/>
      <c r="AB33" s="444"/>
      <c r="AC33" s="1411"/>
      <c r="AD33" s="1411"/>
      <c r="AE33" s="1411"/>
      <c r="AF33" s="1411"/>
      <c r="AG33" s="1411"/>
      <c r="AH33" s="1411"/>
      <c r="AI33" s="405"/>
      <c r="AJ33" s="405"/>
    </row>
    <row r="34" spans="2:36" ht="16.5" customHeight="1" thickBot="1">
      <c r="C34" s="420" t="s">
        <v>1529</v>
      </c>
      <c r="AC34" s="1439"/>
      <c r="AD34" s="1439"/>
      <c r="AE34" s="1439"/>
      <c r="AF34" s="1439"/>
      <c r="AG34" s="1439"/>
      <c r="AH34" s="1439"/>
      <c r="AI34" s="405"/>
      <c r="AJ34" s="405"/>
    </row>
    <row r="35" spans="2:36" ht="16.5" customHeight="1">
      <c r="C35" s="420" t="s">
        <v>1530</v>
      </c>
      <c r="AA35" s="1429" t="s">
        <v>563</v>
      </c>
      <c r="AB35" s="1430"/>
      <c r="AC35" s="1433"/>
      <c r="AD35" s="1434"/>
      <c r="AE35" s="1434"/>
      <c r="AF35" s="1434"/>
      <c r="AG35" s="1434"/>
      <c r="AH35" s="1437"/>
      <c r="AI35" s="405"/>
      <c r="AJ35" s="405"/>
    </row>
    <row r="36" spans="2:36" ht="16.5" customHeight="1" thickBot="1">
      <c r="C36" s="420" t="s">
        <v>1531</v>
      </c>
      <c r="AA36" s="1431"/>
      <c r="AB36" s="1432"/>
      <c r="AC36" s="1435"/>
      <c r="AD36" s="1436"/>
      <c r="AE36" s="1436"/>
      <c r="AF36" s="1436"/>
      <c r="AG36" s="1436"/>
      <c r="AH36" s="1438"/>
      <c r="AI36" s="440"/>
      <c r="AJ36" s="405"/>
    </row>
    <row r="37" spans="2:36" ht="16.5" customHeight="1">
      <c r="C37" s="420" t="s">
        <v>1532</v>
      </c>
      <c r="J37" s="446"/>
      <c r="K37" s="447"/>
      <c r="L37" s="447"/>
      <c r="M37" s="447"/>
      <c r="N37" s="447"/>
      <c r="O37" s="447"/>
      <c r="P37" s="447"/>
      <c r="Q37" s="447"/>
      <c r="R37" s="447"/>
      <c r="S37" s="447"/>
      <c r="T37" s="447"/>
      <c r="U37" s="447"/>
      <c r="V37" s="447"/>
      <c r="W37" s="447"/>
      <c r="X37" s="447"/>
      <c r="Y37" s="447"/>
      <c r="Z37" s="447"/>
      <c r="AA37" s="443" t="s">
        <v>1522</v>
      </c>
      <c r="AB37" s="444"/>
      <c r="AD37" s="445"/>
      <c r="AE37" s="445"/>
      <c r="AF37" s="445"/>
      <c r="AG37" s="445"/>
      <c r="AH37" s="445"/>
      <c r="AI37" s="405"/>
      <c r="AJ37" s="405"/>
    </row>
    <row r="38" spans="2:36" ht="16.5" customHeight="1">
      <c r="C38" s="420" t="s">
        <v>1533</v>
      </c>
      <c r="AA38" s="444"/>
      <c r="AB38" s="444"/>
      <c r="AC38" s="1411"/>
      <c r="AD38" s="1411"/>
      <c r="AE38" s="1411"/>
      <c r="AF38" s="1411"/>
      <c r="AG38" s="1411"/>
      <c r="AH38" s="1411"/>
      <c r="AI38" s="405"/>
      <c r="AJ38" s="440"/>
    </row>
    <row r="39" spans="2:36" ht="16.5" customHeight="1">
      <c r="B39" s="420"/>
      <c r="C39" s="420" t="s">
        <v>1534</v>
      </c>
      <c r="AC39" s="1411"/>
      <c r="AD39" s="1411"/>
      <c r="AE39" s="1411"/>
      <c r="AF39" s="1411"/>
      <c r="AG39" s="1411"/>
      <c r="AH39" s="1411"/>
      <c r="AI39" s="405"/>
      <c r="AJ39" s="440"/>
    </row>
    <row r="40" spans="2:36" ht="16.5" customHeight="1"/>
  </sheetData>
  <sheetProtection password="CA8E" sheet="1" objects="1" scenarios="1" selectLockedCells="1"/>
  <mergeCells count="25">
    <mergeCell ref="B1:AH6"/>
    <mergeCell ref="AF9:AI9"/>
    <mergeCell ref="AF10:AG11"/>
    <mergeCell ref="AH10:AI11"/>
    <mergeCell ref="AF12:AG13"/>
    <mergeCell ref="AH12:AI13"/>
    <mergeCell ref="AC33:AH34"/>
    <mergeCell ref="AF14:AG15"/>
    <mergeCell ref="AH14:AI15"/>
    <mergeCell ref="J21:AC21"/>
    <mergeCell ref="AC24:AF24"/>
    <mergeCell ref="AA25:AB26"/>
    <mergeCell ref="AC25:AD26"/>
    <mergeCell ref="AE25:AF26"/>
    <mergeCell ref="AG25:AH26"/>
    <mergeCell ref="AC28:AH29"/>
    <mergeCell ref="AA30:AB31"/>
    <mergeCell ref="AC30:AD31"/>
    <mergeCell ref="AE30:AF31"/>
    <mergeCell ref="AG30:AH31"/>
    <mergeCell ref="AA35:AB36"/>
    <mergeCell ref="AC35:AD36"/>
    <mergeCell ref="AE35:AF36"/>
    <mergeCell ref="AG35:AH36"/>
    <mergeCell ref="AC38:AH39"/>
  </mergeCells>
  <phoneticPr fontId="2"/>
  <conditionalFormatting sqref="AH10:AI11">
    <cfRule type="cellIs" dxfId="591" priority="16" operator="notEqual">
      <formula>""</formula>
    </cfRule>
  </conditionalFormatting>
  <conditionalFormatting sqref="AH12:AI13">
    <cfRule type="cellIs" dxfId="590" priority="15" operator="notEqual">
      <formula>""</formula>
    </cfRule>
  </conditionalFormatting>
  <conditionalFormatting sqref="AH14:AI15">
    <cfRule type="cellIs" dxfId="589" priority="14" operator="notEqual">
      <formula>""</formula>
    </cfRule>
  </conditionalFormatting>
  <conditionalFormatting sqref="AC25:AH26">
    <cfRule type="cellIs" dxfId="588" priority="13" operator="notEqual">
      <formula>""</formula>
    </cfRule>
  </conditionalFormatting>
  <conditionalFormatting sqref="AC30:AH31">
    <cfRule type="cellIs" dxfId="587" priority="12" operator="notEqual">
      <formula>""</formula>
    </cfRule>
  </conditionalFormatting>
  <conditionalFormatting sqref="AC35:AH36">
    <cfRule type="cellIs" dxfId="586" priority="11" operator="notEqual">
      <formula>""</formula>
    </cfRule>
  </conditionalFormatting>
  <conditionalFormatting sqref="A24:AI40">
    <cfRule type="expression" dxfId="585" priority="10">
      <formula>$AH$10=14</formula>
    </cfRule>
  </conditionalFormatting>
  <conditionalFormatting sqref="AH12:AI15 AC25:AH26 AC30:AH31 AC35:AH36">
    <cfRule type="expression" dxfId="584" priority="9">
      <formula>$AH$10=14</formula>
    </cfRule>
  </conditionalFormatting>
  <conditionalFormatting sqref="J21:AC21">
    <cfRule type="expression" dxfId="583" priority="7">
      <formula>AND($J$21&lt;&gt;"",OR($AH$10=13,$AH$12=13,$AH$14=13))</formula>
    </cfRule>
    <cfRule type="expression" dxfId="582" priority="8">
      <formula>OR($AH$10=13,$AH$12=13,$AH$14=13)</formula>
    </cfRule>
  </conditionalFormatting>
  <conditionalFormatting sqref="AC28:AH29">
    <cfRule type="expression" dxfId="581" priority="5">
      <formula>AND($AC$28&lt;&gt;"",OR($AC$25=13,$AE$25=13,$AG$25=13))</formula>
    </cfRule>
    <cfRule type="expression" dxfId="580" priority="6">
      <formula>OR($AC$25=13,$AE$25=13,$AG$25=13)</formula>
    </cfRule>
  </conditionalFormatting>
  <conditionalFormatting sqref="AC33:AH34">
    <cfRule type="expression" dxfId="579" priority="3">
      <formula>AND($AC$33&lt;&gt;"",OR($AC$30=13,$AE$30=13,$AG$30=13))</formula>
    </cfRule>
    <cfRule type="expression" dxfId="578" priority="4">
      <formula>OR($AC$30=13,$AE$30=13,$AG$30=13)</formula>
    </cfRule>
  </conditionalFormatting>
  <conditionalFormatting sqref="AC38:AH39">
    <cfRule type="expression" dxfId="577" priority="1">
      <formula>AND($AC$38&lt;&gt;"",OR($AC$35=13,$AE$35=13,$AG$35=13))</formula>
    </cfRule>
    <cfRule type="expression" dxfId="576" priority="2">
      <formula>OR($AC$35=13,$AE$35=13,$AG$35=13)</formula>
    </cfRule>
  </conditionalFormatting>
  <dataValidations count="2">
    <dataValidation type="list" allowBlank="1" showInputMessage="1" showErrorMessage="1" errorTitle="【注意】" error="左の該当番号を選択してください。" sqref="AH12:AI15" xr:uid="{69CA10E9-2A95-4526-AD1C-DB418D471595}">
      <formula1>"1,2,3,4,5,6,7,8,9,10,11,12,13"</formula1>
    </dataValidation>
    <dataValidation type="list" allowBlank="1" showInputMessage="1" showErrorMessage="1" errorTitle="【注意】" error="左の該当番号を選択してください。" sqref="AC35:AH36 AC25:AH26 AC30:AH31 AH10:AI11" xr:uid="{FEC5E5C7-1BFF-4E9B-8239-3C61CF0F8673}">
      <formula1>"1,2,3,4,5,6,7,8,9,10,11,12,13,14"</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50DAE-088D-4FE6-AA8A-9FDEF937A3FC}">
  <sheetPr codeName="Sheet49"/>
  <dimension ref="A1:AJ57"/>
  <sheetViews>
    <sheetView showGridLines="0" view="pageBreakPreview" zoomScale="80" zoomScaleNormal="98" zoomScaleSheetLayoutView="80" workbookViewId="0">
      <selection activeCell="AH9" sqref="AH9:AI10"/>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1" s="438" t="s">
        <v>1535</v>
      </c>
      <c r="B1" s="1413" t="s">
        <v>1536</v>
      </c>
      <c r="C1" s="1413"/>
      <c r="D1" s="1413"/>
      <c r="E1" s="1413"/>
      <c r="F1" s="1413"/>
      <c r="G1" s="1413"/>
      <c r="H1" s="1413"/>
      <c r="I1" s="1413"/>
      <c r="J1" s="1413"/>
      <c r="K1" s="1413"/>
      <c r="L1" s="1413"/>
      <c r="M1" s="1413"/>
      <c r="N1" s="1413"/>
      <c r="O1" s="1413"/>
      <c r="P1" s="1413"/>
      <c r="Q1" s="1413"/>
      <c r="R1" s="1413"/>
      <c r="S1" s="1413"/>
      <c r="T1" s="1413"/>
      <c r="U1" s="1413"/>
      <c r="V1" s="1413"/>
      <c r="W1" s="1413"/>
      <c r="X1" s="1413"/>
      <c r="Y1" s="1413"/>
      <c r="Z1" s="1413"/>
      <c r="AA1" s="1413"/>
      <c r="AB1" s="1413"/>
      <c r="AC1" s="1413"/>
      <c r="AD1" s="1413"/>
      <c r="AE1" s="1413"/>
      <c r="AF1" s="1413"/>
      <c r="AG1" s="1413"/>
      <c r="AH1" s="1413"/>
      <c r="AJ1" s="440"/>
    </row>
    <row r="2" spans="1:36" ht="16.5" customHeight="1">
      <c r="A2" s="420"/>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J2" s="440"/>
    </row>
    <row r="3" spans="1:36" ht="16.5" customHeight="1">
      <c r="A3" s="420"/>
      <c r="B3" s="1413"/>
      <c r="C3" s="1413"/>
      <c r="D3" s="1413"/>
      <c r="E3" s="1413"/>
      <c r="F3" s="1413"/>
      <c r="G3" s="1413"/>
      <c r="H3" s="1413"/>
      <c r="I3" s="1413"/>
      <c r="J3" s="1413"/>
      <c r="K3" s="1413"/>
      <c r="L3" s="1413"/>
      <c r="M3" s="1413"/>
      <c r="N3" s="1413"/>
      <c r="O3" s="1413"/>
      <c r="P3" s="1413"/>
      <c r="Q3" s="1413"/>
      <c r="R3" s="1413"/>
      <c r="S3" s="1413"/>
      <c r="T3" s="1413"/>
      <c r="U3" s="1413"/>
      <c r="V3" s="1413"/>
      <c r="W3" s="1413"/>
      <c r="X3" s="1413"/>
      <c r="Y3" s="1413"/>
      <c r="Z3" s="1413"/>
      <c r="AA3" s="1413"/>
      <c r="AB3" s="1413"/>
      <c r="AC3" s="1413"/>
      <c r="AD3" s="1413"/>
      <c r="AE3" s="1413"/>
      <c r="AF3" s="1413"/>
      <c r="AG3" s="1413"/>
      <c r="AH3" s="1413"/>
      <c r="AJ3" s="440"/>
    </row>
    <row r="4" spans="1:36" ht="16.5" customHeight="1">
      <c r="A4" s="420"/>
      <c r="B4" s="1413"/>
      <c r="C4" s="1413"/>
      <c r="D4" s="1413"/>
      <c r="E4" s="1413"/>
      <c r="F4" s="1413"/>
      <c r="G4" s="1413"/>
      <c r="H4" s="1413"/>
      <c r="I4" s="1413"/>
      <c r="J4" s="1413"/>
      <c r="K4" s="1413"/>
      <c r="L4" s="1413"/>
      <c r="M4" s="1413"/>
      <c r="N4" s="1413"/>
      <c r="O4" s="1413"/>
      <c r="P4" s="1413"/>
      <c r="Q4" s="1413"/>
      <c r="R4" s="1413"/>
      <c r="S4" s="1413"/>
      <c r="T4" s="1413"/>
      <c r="U4" s="1413"/>
      <c r="V4" s="1413"/>
      <c r="W4" s="1413"/>
      <c r="X4" s="1413"/>
      <c r="Y4" s="1413"/>
      <c r="Z4" s="1413"/>
      <c r="AA4" s="1413"/>
      <c r="AB4" s="1413"/>
      <c r="AC4" s="1413"/>
      <c r="AD4" s="1413"/>
      <c r="AE4" s="1413"/>
      <c r="AF4" s="1413"/>
      <c r="AG4" s="1413"/>
      <c r="AH4" s="1413"/>
      <c r="AJ4" s="440"/>
    </row>
    <row r="5" spans="1:36" ht="16.5" customHeight="1">
      <c r="A5" s="420"/>
      <c r="B5" s="1413"/>
      <c r="C5" s="1413"/>
      <c r="D5" s="1413"/>
      <c r="E5" s="1413"/>
      <c r="F5" s="1413"/>
      <c r="G5" s="1413"/>
      <c r="H5" s="1413"/>
      <c r="I5" s="1413"/>
      <c r="J5" s="1413"/>
      <c r="K5" s="1413"/>
      <c r="L5" s="1413"/>
      <c r="M5" s="1413"/>
      <c r="N5" s="1413"/>
      <c r="O5" s="1413"/>
      <c r="P5" s="1413"/>
      <c r="Q5" s="1413"/>
      <c r="R5" s="1413"/>
      <c r="S5" s="1413"/>
      <c r="T5" s="1413"/>
      <c r="U5" s="1413"/>
      <c r="V5" s="1413"/>
      <c r="W5" s="1413"/>
      <c r="X5" s="1413"/>
      <c r="Y5" s="1413"/>
      <c r="Z5" s="1413"/>
      <c r="AA5" s="1413"/>
      <c r="AB5" s="1413"/>
      <c r="AC5" s="1413"/>
      <c r="AD5" s="1413"/>
      <c r="AE5" s="1413"/>
      <c r="AF5" s="1413"/>
      <c r="AG5" s="1413"/>
      <c r="AH5" s="1413"/>
      <c r="AJ5" s="440"/>
    </row>
    <row r="6" spans="1:36" ht="11.25" customHeight="1">
      <c r="A6" s="420"/>
      <c r="B6" s="420"/>
      <c r="AJ6" s="440"/>
    </row>
    <row r="7" spans="1:36" ht="16.5" customHeight="1">
      <c r="B7" s="420" t="s">
        <v>1537</v>
      </c>
      <c r="AE7" s="441"/>
      <c r="AF7" s="1414" t="s">
        <v>516</v>
      </c>
      <c r="AG7" s="1414"/>
      <c r="AH7" s="1414"/>
      <c r="AI7" s="1414"/>
    </row>
    <row r="8" spans="1:36" ht="16.5" customHeight="1" thickBot="1">
      <c r="C8" s="420" t="s">
        <v>1519</v>
      </c>
      <c r="AE8" s="1457" t="s">
        <v>1538</v>
      </c>
      <c r="AF8" s="1457"/>
      <c r="AG8" s="1457"/>
      <c r="AH8" s="1457"/>
      <c r="AI8" s="1457"/>
    </row>
    <row r="9" spans="1:36" ht="16.5" customHeight="1">
      <c r="C9" s="420" t="s">
        <v>1520</v>
      </c>
      <c r="AF9" s="1403" t="s">
        <v>557</v>
      </c>
      <c r="AG9" s="1404"/>
      <c r="AH9" s="1407"/>
      <c r="AI9" s="1408"/>
    </row>
    <row r="10" spans="1:36" ht="16.5" customHeight="1" thickBot="1">
      <c r="C10" s="420" t="s">
        <v>1521</v>
      </c>
      <c r="AF10" s="1405"/>
      <c r="AG10" s="1406"/>
      <c r="AH10" s="1409"/>
      <c r="AI10" s="1410"/>
    </row>
    <row r="11" spans="1:36" ht="16.5" customHeight="1">
      <c r="C11" s="420" t="s">
        <v>1523</v>
      </c>
      <c r="AF11" s="1403" t="s">
        <v>560</v>
      </c>
      <c r="AG11" s="1404"/>
      <c r="AH11" s="1407"/>
      <c r="AI11" s="1408"/>
    </row>
    <row r="12" spans="1:36" ht="16.5" customHeight="1" thickBot="1">
      <c r="C12" s="420" t="s">
        <v>1524</v>
      </c>
      <c r="AF12" s="1405"/>
      <c r="AG12" s="1406"/>
      <c r="AH12" s="1409"/>
      <c r="AI12" s="1410"/>
    </row>
    <row r="13" spans="1:36" ht="16.5" customHeight="1">
      <c r="C13" s="420" t="s">
        <v>1539</v>
      </c>
      <c r="AF13" s="1403" t="s">
        <v>563</v>
      </c>
      <c r="AG13" s="1404"/>
      <c r="AH13" s="1407"/>
      <c r="AI13" s="1408"/>
    </row>
    <row r="14" spans="1:36" ht="16.5" customHeight="1" thickBot="1">
      <c r="C14" s="409" t="s">
        <v>1527</v>
      </c>
      <c r="AF14" s="1405"/>
      <c r="AG14" s="1406"/>
      <c r="AH14" s="1409"/>
      <c r="AI14" s="1410"/>
      <c r="AJ14" s="440"/>
    </row>
    <row r="15" spans="1:36" ht="16.5" customHeight="1">
      <c r="C15" s="420" t="s">
        <v>1528</v>
      </c>
      <c r="AJ15" s="440"/>
    </row>
    <row r="16" spans="1:36" ht="16.5" customHeight="1">
      <c r="C16" s="420" t="s">
        <v>1529</v>
      </c>
      <c r="AJ16" s="440"/>
    </row>
    <row r="17" spans="2:36" ht="16.5" customHeight="1">
      <c r="C17" s="420" t="s">
        <v>1530</v>
      </c>
      <c r="AJ17" s="440"/>
    </row>
    <row r="18" spans="2:36" ht="16.5" customHeight="1">
      <c r="C18" s="420" t="s">
        <v>1531</v>
      </c>
      <c r="AJ18" s="440"/>
    </row>
    <row r="19" spans="2:36" ht="16.5" customHeight="1">
      <c r="C19" s="420" t="s">
        <v>1532</v>
      </c>
      <c r="AJ19" s="440"/>
    </row>
    <row r="20" spans="2:36" ht="16.5" customHeight="1">
      <c r="C20" s="420" t="s">
        <v>1515</v>
      </c>
      <c r="J20" s="446"/>
      <c r="K20" s="1456"/>
      <c r="L20" s="1456"/>
      <c r="M20" s="1456"/>
      <c r="N20" s="1456"/>
      <c r="O20" s="1456"/>
      <c r="P20" s="1456"/>
      <c r="Q20" s="1456"/>
      <c r="R20" s="1456"/>
      <c r="S20" s="1456"/>
      <c r="T20" s="1456"/>
      <c r="U20" s="1456"/>
      <c r="V20" s="1456"/>
      <c r="W20" s="1456"/>
      <c r="X20" s="1456"/>
      <c r="Y20" s="1456"/>
      <c r="Z20" s="1456"/>
      <c r="AA20" s="1456"/>
      <c r="AB20" s="1456"/>
      <c r="AC20" s="1456"/>
      <c r="AD20" s="409" t="s">
        <v>1516</v>
      </c>
      <c r="AJ20" s="440"/>
    </row>
    <row r="21" spans="2:36" ht="16.5" customHeight="1">
      <c r="C21" s="420" t="s">
        <v>1540</v>
      </c>
      <c r="AJ21" s="440"/>
    </row>
    <row r="22" spans="2:36" ht="16.5" customHeight="1">
      <c r="B22" s="420"/>
      <c r="AJ22" s="440"/>
    </row>
    <row r="23" spans="2:36" ht="16.5" customHeight="1">
      <c r="B23" s="420" t="s">
        <v>1541</v>
      </c>
      <c r="AC23" s="1414" t="s">
        <v>516</v>
      </c>
      <c r="AD23" s="1414"/>
      <c r="AE23" s="1414"/>
      <c r="AF23" s="1414"/>
      <c r="AG23" s="1414"/>
      <c r="AH23" s="1414"/>
      <c r="AI23" s="418"/>
      <c r="AJ23" s="440"/>
    </row>
    <row r="24" spans="2:36" ht="16.5" customHeight="1" thickBot="1">
      <c r="C24" s="420" t="s">
        <v>1542</v>
      </c>
      <c r="AA24" s="448" t="s">
        <v>1543</v>
      </c>
      <c r="AB24" s="449"/>
      <c r="AC24" s="449"/>
      <c r="AD24" s="449"/>
      <c r="AE24" s="449"/>
      <c r="AF24" s="449"/>
      <c r="AG24" s="449"/>
      <c r="AH24" s="449"/>
      <c r="AI24" s="405"/>
      <c r="AJ24" s="440"/>
    </row>
    <row r="25" spans="2:36" ht="16.5" customHeight="1">
      <c r="C25" s="420" t="s">
        <v>1544</v>
      </c>
      <c r="AA25" s="1429" t="s">
        <v>557</v>
      </c>
      <c r="AB25" s="1430"/>
      <c r="AC25" s="1407"/>
      <c r="AD25" s="1452"/>
      <c r="AE25" s="1454"/>
      <c r="AF25" s="1452"/>
      <c r="AG25" s="1454"/>
      <c r="AH25" s="1408"/>
      <c r="AI25" s="405"/>
      <c r="AJ25" s="440"/>
    </row>
    <row r="26" spans="2:36" ht="16.5" customHeight="1" thickBot="1">
      <c r="C26" s="420" t="s">
        <v>1545</v>
      </c>
      <c r="AA26" s="1431"/>
      <c r="AB26" s="1432"/>
      <c r="AC26" s="1409"/>
      <c r="AD26" s="1453"/>
      <c r="AE26" s="1455"/>
      <c r="AF26" s="1453"/>
      <c r="AG26" s="1455"/>
      <c r="AH26" s="1410"/>
      <c r="AI26" s="405"/>
      <c r="AJ26" s="440"/>
    </row>
    <row r="27" spans="2:36" ht="16.5" customHeight="1">
      <c r="C27" s="420" t="s">
        <v>1546</v>
      </c>
      <c r="AA27" s="443" t="s">
        <v>1547</v>
      </c>
      <c r="AB27" s="444"/>
      <c r="AD27" s="445"/>
      <c r="AE27" s="445"/>
      <c r="AF27" s="445"/>
      <c r="AG27" s="445"/>
      <c r="AH27" s="445"/>
      <c r="AI27" s="405"/>
      <c r="AJ27" s="440"/>
    </row>
    <row r="28" spans="2:36" ht="16.5" customHeight="1">
      <c r="C28" s="420" t="s">
        <v>1548</v>
      </c>
      <c r="AA28" s="444"/>
      <c r="AB28" s="444"/>
      <c r="AC28" s="1411"/>
      <c r="AD28" s="1411"/>
      <c r="AE28" s="1411"/>
      <c r="AF28" s="1411"/>
      <c r="AG28" s="1411"/>
      <c r="AH28" s="1411"/>
      <c r="AI28" s="405"/>
      <c r="AJ28" s="440"/>
    </row>
    <row r="29" spans="2:36" ht="16.5" customHeight="1" thickBot="1">
      <c r="C29" s="420" t="s">
        <v>1549</v>
      </c>
      <c r="AC29" s="1439"/>
      <c r="AD29" s="1439"/>
      <c r="AE29" s="1439"/>
      <c r="AF29" s="1439"/>
      <c r="AG29" s="1439"/>
      <c r="AH29" s="1439"/>
      <c r="AI29" s="405"/>
      <c r="AJ29" s="440"/>
    </row>
    <row r="30" spans="2:36" ht="16.5" customHeight="1">
      <c r="C30" s="420" t="s">
        <v>1550</v>
      </c>
      <c r="AA30" s="1429" t="s">
        <v>560</v>
      </c>
      <c r="AB30" s="1430"/>
      <c r="AC30" s="1407"/>
      <c r="AD30" s="1452"/>
      <c r="AE30" s="1454"/>
      <c r="AF30" s="1452"/>
      <c r="AG30" s="1454"/>
      <c r="AH30" s="1408"/>
      <c r="AI30" s="405"/>
      <c r="AJ30" s="440"/>
    </row>
    <row r="31" spans="2:36" ht="16.5" customHeight="1" thickBot="1">
      <c r="C31" s="420" t="s">
        <v>1551</v>
      </c>
      <c r="AA31" s="1431"/>
      <c r="AB31" s="1432"/>
      <c r="AC31" s="1409"/>
      <c r="AD31" s="1453"/>
      <c r="AE31" s="1455"/>
      <c r="AF31" s="1453"/>
      <c r="AG31" s="1455"/>
      <c r="AH31" s="1410"/>
      <c r="AI31" s="405"/>
      <c r="AJ31" s="440"/>
    </row>
    <row r="32" spans="2:36" ht="16.5" customHeight="1">
      <c r="C32" s="420" t="s">
        <v>1552</v>
      </c>
      <c r="AA32" s="443" t="s">
        <v>1547</v>
      </c>
      <c r="AB32" s="444"/>
      <c r="AD32" s="445"/>
      <c r="AE32" s="445"/>
      <c r="AF32" s="445"/>
      <c r="AG32" s="445"/>
      <c r="AH32" s="445"/>
      <c r="AI32" s="405"/>
      <c r="AJ32" s="440"/>
    </row>
    <row r="33" spans="1:36" ht="16.5" customHeight="1">
      <c r="C33" s="420" t="s">
        <v>1553</v>
      </c>
      <c r="AA33" s="444"/>
      <c r="AB33" s="444"/>
      <c r="AC33" s="1411"/>
      <c r="AD33" s="1411"/>
      <c r="AE33" s="1411"/>
      <c r="AF33" s="1411"/>
      <c r="AG33" s="1411"/>
      <c r="AH33" s="1411"/>
      <c r="AI33" s="405"/>
      <c r="AJ33" s="440"/>
    </row>
    <row r="34" spans="1:36" ht="16.5" customHeight="1" thickBot="1">
      <c r="C34" s="420" t="s">
        <v>1554</v>
      </c>
      <c r="AC34" s="1439"/>
      <c r="AD34" s="1439"/>
      <c r="AE34" s="1439"/>
      <c r="AF34" s="1439"/>
      <c r="AG34" s="1439"/>
      <c r="AH34" s="1439"/>
      <c r="AI34" s="405"/>
      <c r="AJ34" s="440"/>
    </row>
    <row r="35" spans="1:36" ht="16.5" customHeight="1">
      <c r="C35" s="420" t="s">
        <v>1555</v>
      </c>
      <c r="AA35" s="1429" t="s">
        <v>563</v>
      </c>
      <c r="AB35" s="1430"/>
      <c r="AC35" s="1407"/>
      <c r="AD35" s="1452"/>
      <c r="AE35" s="1454"/>
      <c r="AF35" s="1452"/>
      <c r="AG35" s="1454"/>
      <c r="AH35" s="1408"/>
      <c r="AI35" s="405"/>
      <c r="AJ35" s="440"/>
    </row>
    <row r="36" spans="1:36" ht="16.5" customHeight="1" thickBot="1">
      <c r="C36" s="420" t="s">
        <v>1556</v>
      </c>
      <c r="AA36" s="1431"/>
      <c r="AB36" s="1432"/>
      <c r="AC36" s="1409"/>
      <c r="AD36" s="1453"/>
      <c r="AE36" s="1455"/>
      <c r="AF36" s="1453"/>
      <c r="AG36" s="1455"/>
      <c r="AH36" s="1410"/>
      <c r="AI36" s="440"/>
      <c r="AJ36" s="440"/>
    </row>
    <row r="37" spans="1:36" ht="16.5" customHeight="1">
      <c r="C37" s="420" t="s">
        <v>1557</v>
      </c>
      <c r="J37" s="446"/>
      <c r="K37" s="447"/>
      <c r="L37" s="447"/>
      <c r="M37" s="447"/>
      <c r="N37" s="447"/>
      <c r="O37" s="447"/>
      <c r="P37" s="447"/>
      <c r="Q37" s="447"/>
      <c r="R37" s="447"/>
      <c r="S37" s="447"/>
      <c r="T37" s="447"/>
      <c r="U37" s="447"/>
      <c r="V37" s="447"/>
      <c r="W37" s="447"/>
      <c r="X37" s="447"/>
      <c r="Y37" s="447"/>
      <c r="Z37" s="447"/>
      <c r="AA37" s="443" t="s">
        <v>1547</v>
      </c>
      <c r="AB37" s="444"/>
      <c r="AD37" s="445"/>
      <c r="AE37" s="445"/>
      <c r="AF37" s="445"/>
      <c r="AG37" s="445"/>
      <c r="AH37" s="445"/>
      <c r="AI37" s="405"/>
      <c r="AJ37" s="440"/>
    </row>
    <row r="38" spans="1:36" ht="16.5" customHeight="1">
      <c r="C38" s="420" t="s">
        <v>1495</v>
      </c>
      <c r="AA38" s="444"/>
      <c r="AB38" s="444"/>
      <c r="AC38" s="1411"/>
      <c r="AD38" s="1411"/>
      <c r="AE38" s="1411"/>
      <c r="AF38" s="1411"/>
      <c r="AG38" s="1411"/>
      <c r="AH38" s="1411"/>
      <c r="AI38" s="405"/>
      <c r="AJ38" s="440"/>
    </row>
    <row r="39" spans="1:36" ht="16.5" customHeight="1">
      <c r="AC39" s="1411"/>
      <c r="AD39" s="1411"/>
      <c r="AE39" s="1411"/>
      <c r="AF39" s="1411"/>
      <c r="AG39" s="1411"/>
      <c r="AH39" s="1411"/>
      <c r="AI39" s="405"/>
    </row>
    <row r="40" spans="1:36" ht="13.5" customHeight="1">
      <c r="AI40" s="405"/>
    </row>
    <row r="41" spans="1:36" ht="16.5" customHeight="1">
      <c r="A41" s="411" t="s">
        <v>1558</v>
      </c>
      <c r="B41" s="409" t="s">
        <v>1559</v>
      </c>
    </row>
    <row r="42" spans="1:36" ht="16.5" customHeight="1">
      <c r="B42" s="409" t="s">
        <v>1560</v>
      </c>
    </row>
    <row r="43" spans="1:36" ht="16.5" customHeight="1">
      <c r="B43" s="437" t="s">
        <v>1561</v>
      </c>
    </row>
    <row r="44" spans="1:36" ht="6" customHeight="1">
      <c r="A44" s="450"/>
      <c r="AJ44" s="405"/>
    </row>
    <row r="45" spans="1:36" ht="16.5" customHeight="1" thickBot="1">
      <c r="A45" s="450"/>
      <c r="B45" s="417" t="s">
        <v>1562</v>
      </c>
      <c r="Y45" s="451"/>
      <c r="Z45" s="451"/>
      <c r="AA45" s="451"/>
      <c r="AE45" s="448"/>
      <c r="AF45" s="452" t="s">
        <v>101</v>
      </c>
      <c r="AG45" s="452"/>
      <c r="AH45" s="452"/>
      <c r="AI45" s="452"/>
      <c r="AJ45" s="405"/>
    </row>
    <row r="46" spans="1:36" ht="16.5" customHeight="1">
      <c r="A46" s="450"/>
      <c r="B46" s="417" t="s">
        <v>1563</v>
      </c>
      <c r="Y46" s="453"/>
      <c r="Z46" s="453"/>
      <c r="AA46" s="453"/>
      <c r="AB46" s="454"/>
      <c r="AE46" s="455"/>
      <c r="AF46" s="1449"/>
      <c r="AG46" s="1450"/>
      <c r="AH46" s="1450"/>
      <c r="AI46" s="1451"/>
      <c r="AJ46" s="405"/>
    </row>
    <row r="47" spans="1:36" ht="16.5" customHeight="1">
      <c r="A47" s="450"/>
      <c r="B47" s="417" t="s">
        <v>1564</v>
      </c>
      <c r="Y47" s="450"/>
      <c r="Z47" s="450"/>
      <c r="AA47" s="450"/>
      <c r="AB47" s="454"/>
      <c r="AE47" s="455"/>
      <c r="AF47" s="1443"/>
      <c r="AG47" s="1444"/>
      <c r="AH47" s="1444"/>
      <c r="AI47" s="1447"/>
      <c r="AJ47" s="405"/>
    </row>
    <row r="48" spans="1:36" ht="16.5" customHeight="1">
      <c r="A48" s="450"/>
      <c r="B48" s="417" t="s">
        <v>1565</v>
      </c>
      <c r="Y48" s="450"/>
      <c r="Z48" s="450"/>
      <c r="AA48" s="450"/>
      <c r="AB48" s="454"/>
      <c r="AE48" s="455"/>
      <c r="AF48" s="1443"/>
      <c r="AG48" s="1444"/>
      <c r="AH48" s="1444"/>
      <c r="AI48" s="1447"/>
      <c r="AJ48" s="405"/>
    </row>
    <row r="49" spans="1:36" ht="16.5" customHeight="1">
      <c r="A49" s="450"/>
      <c r="B49" s="417" t="s">
        <v>1566</v>
      </c>
      <c r="Y49" s="450"/>
      <c r="Z49" s="450"/>
      <c r="AA49" s="450"/>
      <c r="AB49" s="454"/>
      <c r="AE49" s="455"/>
      <c r="AF49" s="1443"/>
      <c r="AG49" s="1444"/>
      <c r="AH49" s="1444"/>
      <c r="AI49" s="1447"/>
      <c r="AJ49" s="405"/>
    </row>
    <row r="50" spans="1:36" ht="16.5" customHeight="1">
      <c r="A50" s="450"/>
      <c r="B50" s="417" t="s">
        <v>1567</v>
      </c>
      <c r="Y50" s="450"/>
      <c r="Z50" s="450"/>
      <c r="AA50" s="450"/>
      <c r="AB50" s="454"/>
      <c r="AE50" s="455"/>
      <c r="AF50" s="1443"/>
      <c r="AG50" s="1444"/>
      <c r="AH50" s="1444"/>
      <c r="AI50" s="1447"/>
      <c r="AJ50" s="405"/>
    </row>
    <row r="51" spans="1:36" ht="16.5" customHeight="1">
      <c r="A51" s="450"/>
      <c r="B51" s="417" t="s">
        <v>1568</v>
      </c>
      <c r="Y51" s="450"/>
      <c r="Z51" s="450"/>
      <c r="AA51" s="450"/>
      <c r="AB51" s="454"/>
      <c r="AE51" s="455"/>
      <c r="AF51" s="1443"/>
      <c r="AG51" s="1444"/>
      <c r="AH51" s="1444"/>
      <c r="AI51" s="1447"/>
      <c r="AJ51" s="405"/>
    </row>
    <row r="52" spans="1:36" ht="16.5" customHeight="1">
      <c r="A52" s="450"/>
      <c r="B52" s="417" t="s">
        <v>1569</v>
      </c>
      <c r="AF52" s="1443"/>
      <c r="AG52" s="1444"/>
      <c r="AH52" s="1444"/>
      <c r="AI52" s="1447"/>
      <c r="AJ52" s="405"/>
    </row>
    <row r="53" spans="1:36" ht="16.5" customHeight="1">
      <c r="A53" s="450"/>
      <c r="B53" s="417" t="s">
        <v>1570</v>
      </c>
      <c r="AF53" s="1443"/>
      <c r="AG53" s="1444"/>
      <c r="AH53" s="1444"/>
      <c r="AI53" s="1447"/>
      <c r="AJ53" s="405"/>
    </row>
    <row r="54" spans="1:36" ht="16.5" customHeight="1">
      <c r="A54" s="450"/>
      <c r="B54" s="430" t="s">
        <v>1571</v>
      </c>
      <c r="AF54" s="1443"/>
      <c r="AG54" s="1444"/>
      <c r="AH54" s="1444"/>
      <c r="AI54" s="1447"/>
      <c r="AJ54" s="409"/>
    </row>
    <row r="55" spans="1:36" ht="16.5" customHeight="1" thickBot="1">
      <c r="A55" s="450"/>
      <c r="B55" s="417" t="s">
        <v>1572</v>
      </c>
      <c r="AF55" s="1445"/>
      <c r="AG55" s="1446"/>
      <c r="AH55" s="1446"/>
      <c r="AI55" s="1448"/>
      <c r="AJ55" s="409"/>
    </row>
    <row r="56" spans="1:36" ht="16.5" customHeight="1">
      <c r="A56" s="450"/>
      <c r="B56" s="417" t="s">
        <v>1573</v>
      </c>
      <c r="AJ56" s="405"/>
    </row>
    <row r="57" spans="1:36">
      <c r="A57" s="450"/>
      <c r="B57" s="417" t="s">
        <v>1574</v>
      </c>
      <c r="G57" s="585"/>
      <c r="H57" s="1442"/>
      <c r="I57" s="1442"/>
      <c r="J57" s="1442"/>
      <c r="K57" s="1442"/>
      <c r="L57" s="1442"/>
      <c r="M57" s="1442"/>
      <c r="N57" s="1442"/>
      <c r="O57" s="1442"/>
      <c r="P57" s="1442"/>
      <c r="Q57" s="1442"/>
      <c r="R57" s="1442"/>
      <c r="S57" s="1442"/>
      <c r="T57" s="1442"/>
      <c r="U57" s="1442"/>
      <c r="V57" s="1442"/>
      <c r="W57" s="1442"/>
      <c r="X57" s="1442"/>
      <c r="Y57" s="1442"/>
      <c r="Z57" s="1442"/>
      <c r="AA57" s="1442"/>
      <c r="AB57" s="1442"/>
      <c r="AC57" s="1442"/>
      <c r="AD57" s="409" t="s">
        <v>1516</v>
      </c>
      <c r="AJ57" s="405"/>
    </row>
  </sheetData>
  <sheetProtection algorithmName="SHA-512" hashValue="GhVRAQkJVEsduyOJ0UTvO0Uh98ujEwpZdEew5We7Ed5aE87nJA3jP84wdM7M+qPcBPgXdj6y6j5U5I567gW5aA==" saltValue="W+v5+PnEUWhvQzK4Sx8e1Q==" spinCount="100000" sheet="1" objects="1" scenarios="1" selectLockedCells="1"/>
  <mergeCells count="37">
    <mergeCell ref="AF11:AG12"/>
    <mergeCell ref="AH11:AI12"/>
    <mergeCell ref="B1:AH5"/>
    <mergeCell ref="AF7:AI7"/>
    <mergeCell ref="AE8:AI8"/>
    <mergeCell ref="AF9:AG10"/>
    <mergeCell ref="AH9:AI10"/>
    <mergeCell ref="AF13:AG14"/>
    <mergeCell ref="AH13:AI14"/>
    <mergeCell ref="K20:AC20"/>
    <mergeCell ref="AC23:AH23"/>
    <mergeCell ref="AA25:AB26"/>
    <mergeCell ref="AC25:AD26"/>
    <mergeCell ref="AE25:AF26"/>
    <mergeCell ref="AG25:AH26"/>
    <mergeCell ref="AF46:AG47"/>
    <mergeCell ref="AH46:AI47"/>
    <mergeCell ref="AC28:AH29"/>
    <mergeCell ref="AA30:AB31"/>
    <mergeCell ref="AC30:AD31"/>
    <mergeCell ref="AE30:AF31"/>
    <mergeCell ref="AG30:AH31"/>
    <mergeCell ref="AC33:AH34"/>
    <mergeCell ref="AA35:AB36"/>
    <mergeCell ref="AC35:AD36"/>
    <mergeCell ref="AE35:AF36"/>
    <mergeCell ref="AG35:AH36"/>
    <mergeCell ref="AC38:AH39"/>
    <mergeCell ref="H57:AC57"/>
    <mergeCell ref="AF54:AG55"/>
    <mergeCell ref="AH54:AI55"/>
    <mergeCell ref="AF48:AG49"/>
    <mergeCell ref="AH48:AI49"/>
    <mergeCell ref="AF50:AG51"/>
    <mergeCell ref="AH50:AI51"/>
    <mergeCell ref="AF52:AG53"/>
    <mergeCell ref="AH52:AI53"/>
  </mergeCells>
  <phoneticPr fontId="2"/>
  <conditionalFormatting sqref="AH9:AI10">
    <cfRule type="cellIs" dxfId="575" priority="28" operator="notEqual">
      <formula>""</formula>
    </cfRule>
  </conditionalFormatting>
  <conditionalFormatting sqref="AH11:AI12">
    <cfRule type="cellIs" dxfId="574" priority="27" operator="notEqual">
      <formula>""</formula>
    </cfRule>
  </conditionalFormatting>
  <conditionalFormatting sqref="AH13:AI14">
    <cfRule type="cellIs" dxfId="573" priority="26" operator="notEqual">
      <formula>""</formula>
    </cfRule>
  </conditionalFormatting>
  <conditionalFormatting sqref="AC25:AH26">
    <cfRule type="cellIs" dxfId="572" priority="25" operator="notEqual">
      <formula>""</formula>
    </cfRule>
  </conditionalFormatting>
  <conditionalFormatting sqref="AC30:AH31">
    <cfRule type="cellIs" dxfId="571" priority="24" operator="notEqual">
      <formula>""</formula>
    </cfRule>
  </conditionalFormatting>
  <conditionalFormatting sqref="AC35:AH36">
    <cfRule type="cellIs" dxfId="570" priority="23" operator="notEqual">
      <formula>""</formula>
    </cfRule>
  </conditionalFormatting>
  <conditionalFormatting sqref="AF46:AG47">
    <cfRule type="cellIs" dxfId="569" priority="22" operator="notEqual">
      <formula>""</formula>
    </cfRule>
  </conditionalFormatting>
  <conditionalFormatting sqref="AF48:AG49">
    <cfRule type="cellIs" dxfId="568" priority="21" operator="notEqual">
      <formula>""</formula>
    </cfRule>
  </conditionalFormatting>
  <conditionalFormatting sqref="AF50:AG51">
    <cfRule type="cellIs" dxfId="567" priority="20" operator="notEqual">
      <formula>""</formula>
    </cfRule>
  </conditionalFormatting>
  <conditionalFormatting sqref="AF52:AG53">
    <cfRule type="cellIs" dxfId="566" priority="19" operator="notEqual">
      <formula>""</formula>
    </cfRule>
  </conditionalFormatting>
  <conditionalFormatting sqref="AF54:AG55">
    <cfRule type="cellIs" dxfId="565" priority="18" operator="notEqual">
      <formula>""</formula>
    </cfRule>
  </conditionalFormatting>
  <conditionalFormatting sqref="AH54:AI55">
    <cfRule type="cellIs" dxfId="564" priority="17" operator="notEqual">
      <formula>""</formula>
    </cfRule>
  </conditionalFormatting>
  <conditionalFormatting sqref="AH52:AI53">
    <cfRule type="cellIs" dxfId="563" priority="16" operator="notEqual">
      <formula>""</formula>
    </cfRule>
  </conditionalFormatting>
  <conditionalFormatting sqref="AH50:AI51">
    <cfRule type="cellIs" dxfId="562" priority="15" operator="notEqual">
      <formula>""</formula>
    </cfRule>
  </conditionalFormatting>
  <conditionalFormatting sqref="AH48:AI49">
    <cfRule type="cellIs" dxfId="561" priority="14" operator="notEqual">
      <formula>""</formula>
    </cfRule>
  </conditionalFormatting>
  <conditionalFormatting sqref="AH46:AI47">
    <cfRule type="cellIs" dxfId="560" priority="13" operator="notEqual">
      <formula>""</formula>
    </cfRule>
  </conditionalFormatting>
  <conditionalFormatting sqref="A23:AI39">
    <cfRule type="expression" dxfId="559" priority="12">
      <formula>$AH$9=14</formula>
    </cfRule>
  </conditionalFormatting>
  <conditionalFormatting sqref="AH11:AI14 AC25:AH26 AC30:AH31 AC35:AH36">
    <cfRule type="expression" dxfId="558" priority="11">
      <formula>$AH$9=14</formula>
    </cfRule>
  </conditionalFormatting>
  <conditionalFormatting sqref="K20:AC20">
    <cfRule type="expression" dxfId="557" priority="9">
      <formula>AND($K$20&lt;&gt;"",OR($AH$9=13,$AH$11=13,$AH$13=13))</formula>
    </cfRule>
    <cfRule type="expression" dxfId="556" priority="10">
      <formula>OR($AH$9=13,$AH$11=13,$AH$13=13)</formula>
    </cfRule>
  </conditionalFormatting>
  <conditionalFormatting sqref="AC28:AH29">
    <cfRule type="expression" dxfId="555" priority="7">
      <formula>AND($AC$28&lt;&gt;"",OR($AC$25=14,$AE$25=14,$AG$25=14))</formula>
    </cfRule>
    <cfRule type="expression" dxfId="554" priority="8">
      <formula>OR($AC$25=14,$AE$25=14,$AG$25=14)</formula>
    </cfRule>
  </conditionalFormatting>
  <conditionalFormatting sqref="AC33:AH34">
    <cfRule type="expression" dxfId="553" priority="5">
      <formula>AND($AC$33&lt;&gt;"",OR($AC$30=14,$AE$30=14,$AG$30=14))</formula>
    </cfRule>
    <cfRule type="expression" dxfId="552" priority="6">
      <formula>OR($AC$30=14,$AE$30=14,$AG$30=14)</formula>
    </cfRule>
  </conditionalFormatting>
  <conditionalFormatting sqref="AC38:AH39">
    <cfRule type="expression" dxfId="551" priority="3">
      <formula>AND($AC$38&lt;&gt;"",OR($AC$35=14,$AE$35=14,$AG$35=14))</formula>
    </cfRule>
    <cfRule type="expression" dxfId="550" priority="4">
      <formula>OR($AC$35=14,$AE$35=14,$AG$35=14)</formula>
    </cfRule>
  </conditionalFormatting>
  <conditionalFormatting sqref="H57">
    <cfRule type="expression" dxfId="549" priority="1">
      <formula>AND($H$57&lt;&gt;"",OR($AF$46=12,$AH$46=12,$AF$48=12,$AH$48=12,$AF$50=12,$AH$50=12,$AF$52=12,$AH$52=12,$AF$54=12,$AH$54=12))</formula>
    </cfRule>
    <cfRule type="expression" dxfId="548" priority="2">
      <formula>OR($AF$46=12,$AH$46=12,$AF$48=12,$AH$48=12,$AF$50=12,$AH$50=12,$AF$52=12,$AH$52=12,$AF$54=12,$AH$54=12)</formula>
    </cfRule>
  </conditionalFormatting>
  <dataValidations count="4">
    <dataValidation type="list" allowBlank="1" showInputMessage="1" showErrorMessage="1" errorTitle="【注意】" error="左の該当番号を選択してください。" sqref="AH11:AI14" xr:uid="{C9B18262-62D3-46DE-B7E3-1FFED94DFB9A}">
      <formula1>"1,2,3,4,5,6,7,8,9,10,11,12,13"</formula1>
    </dataValidation>
    <dataValidation type="list" allowBlank="1" showInputMessage="1" showErrorMessage="1" errorTitle="【注意】" error="左の該当番号を選択してください。" sqref="AC25:AH26 AC30:AH31 AC35:AH36" xr:uid="{1A9A82B8-BF06-405C-B3C7-0CE5A3C92413}">
      <formula1>"1,2,3,4,5,6,7,8,9,10,11,12,13,14,15"</formula1>
    </dataValidation>
    <dataValidation type="list" allowBlank="1" showInputMessage="1" showErrorMessage="1" errorTitle="【注意】" error="左の該当番号を選択してください。" sqref="AF46:AI55" xr:uid="{CAFCCD45-70AF-43F9-BC95-596955BED743}">
      <formula1>"1,2,3,4,5,6,7,8,9,10,11,12"</formula1>
    </dataValidation>
    <dataValidation type="list" allowBlank="1" showInputMessage="1" showErrorMessage="1" errorTitle="【注意】" error="左の該当番号を選択してください。" sqref="AH9:AI10" xr:uid="{D749137D-62C2-413E-AD62-0C2CAF649E73}">
      <formula1>"1,2,3,4,5,6,7,8,9,10,11,12,13,14"</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E2A62-C25D-4D1B-8620-D8BF6EC8C42D}">
  <sheetPr codeName="Sheet5"/>
  <dimension ref="A1:BO45"/>
  <sheetViews>
    <sheetView showGridLines="0" view="pageBreakPreview" topLeftCell="A22" zoomScaleNormal="100" zoomScaleSheetLayoutView="100" workbookViewId="0">
      <selection activeCell="AN45" sqref="AN45"/>
    </sheetView>
  </sheetViews>
  <sheetFormatPr defaultRowHeight="13.5"/>
  <cols>
    <col min="1" max="1" width="4.75" style="24" customWidth="1"/>
    <col min="2" max="33" width="2.625" style="1" customWidth="1"/>
    <col min="34" max="34" width="2.625" style="2" customWidth="1"/>
    <col min="35" max="36" width="2.625" style="3" customWidth="1"/>
    <col min="37" max="39" width="2.625" style="4" customWidth="1"/>
    <col min="40" max="66" width="2.625" style="5" customWidth="1"/>
    <col min="67" max="94" width="2.625" style="6" customWidth="1"/>
    <col min="95" max="16384" width="9" style="6"/>
  </cols>
  <sheetData>
    <row r="1" spans="1:66" s="11" customFormat="1" ht="15" customHeight="1">
      <c r="A1" s="20"/>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9"/>
      <c r="AI1" s="3"/>
      <c r="AJ1" s="3"/>
      <c r="AK1" s="3"/>
      <c r="AL1" s="3"/>
      <c r="AM1" s="3"/>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row>
    <row r="2" spans="1:66" s="11" customFormat="1" ht="15" customHeight="1">
      <c r="A2" s="20"/>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21"/>
      <c r="AI2" s="3"/>
      <c r="AJ2" s="3"/>
      <c r="AK2" s="3"/>
      <c r="AL2" s="3"/>
      <c r="AM2" s="3"/>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row>
    <row r="3" spans="1:66" s="11" customFormat="1" ht="15.95" customHeight="1">
      <c r="A3" s="20"/>
      <c r="B3" s="22" t="s">
        <v>12</v>
      </c>
      <c r="C3" s="695" t="s">
        <v>1071</v>
      </c>
      <c r="D3" s="694"/>
      <c r="E3" s="694"/>
      <c r="F3" s="694"/>
      <c r="G3" s="694"/>
      <c r="H3" s="694"/>
      <c r="I3" s="694"/>
      <c r="J3" s="694"/>
      <c r="K3" s="694"/>
      <c r="L3" s="694"/>
      <c r="M3" s="694"/>
      <c r="N3" s="694"/>
      <c r="O3" s="694"/>
      <c r="P3" s="694"/>
      <c r="Q3" s="694"/>
      <c r="R3" s="694"/>
      <c r="S3" s="694"/>
      <c r="T3" s="694"/>
      <c r="U3" s="694"/>
      <c r="V3" s="694"/>
      <c r="W3" s="694"/>
      <c r="X3" s="694"/>
      <c r="Y3" s="694"/>
      <c r="Z3" s="694"/>
      <c r="AA3" s="694"/>
      <c r="AB3" s="694"/>
      <c r="AC3" s="694"/>
      <c r="AD3" s="694"/>
      <c r="AE3" s="694"/>
      <c r="AF3" s="694"/>
      <c r="AG3" s="23"/>
      <c r="AH3" s="21"/>
      <c r="AI3" s="3"/>
      <c r="AJ3" s="3"/>
      <c r="AK3" s="3"/>
      <c r="AL3" s="3"/>
      <c r="AM3" s="3"/>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row>
    <row r="4" spans="1:66" s="11" customFormat="1" ht="15.95" customHeight="1">
      <c r="A4" s="20"/>
      <c r="B4" s="22"/>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23"/>
      <c r="AH4" s="21"/>
      <c r="AI4" s="3"/>
      <c r="AJ4" s="3"/>
      <c r="AK4" s="3"/>
      <c r="AL4" s="3"/>
      <c r="AM4" s="3"/>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row>
    <row r="5" spans="1:66" ht="15.95" customHeight="1">
      <c r="B5" s="25"/>
      <c r="C5" s="694"/>
      <c r="D5" s="694"/>
      <c r="E5" s="694"/>
      <c r="F5" s="694"/>
      <c r="G5" s="694"/>
      <c r="H5" s="694"/>
      <c r="I5" s="694"/>
      <c r="J5" s="694"/>
      <c r="K5" s="694"/>
      <c r="L5" s="694"/>
      <c r="M5" s="694"/>
      <c r="N5" s="694"/>
      <c r="O5" s="694"/>
      <c r="P5" s="694"/>
      <c r="Q5" s="694"/>
      <c r="R5" s="694"/>
      <c r="S5" s="694"/>
      <c r="T5" s="694"/>
      <c r="U5" s="694"/>
      <c r="V5" s="694"/>
      <c r="W5" s="694"/>
      <c r="X5" s="694"/>
      <c r="Y5" s="694"/>
      <c r="Z5" s="694"/>
      <c r="AA5" s="694"/>
      <c r="AB5" s="694"/>
      <c r="AC5" s="694"/>
      <c r="AD5" s="694"/>
      <c r="AE5" s="694"/>
      <c r="AF5" s="694"/>
      <c r="AG5" s="23"/>
    </row>
    <row r="6" spans="1:66" ht="15.95" customHeight="1">
      <c r="B6" s="22" t="s">
        <v>13</v>
      </c>
      <c r="C6" s="695" t="s">
        <v>1260</v>
      </c>
      <c r="D6" s="694"/>
      <c r="E6" s="694"/>
      <c r="F6" s="694"/>
      <c r="G6" s="694"/>
      <c r="H6" s="694"/>
      <c r="I6" s="694"/>
      <c r="J6" s="694"/>
      <c r="K6" s="694"/>
      <c r="L6" s="694"/>
      <c r="M6" s="694"/>
      <c r="N6" s="694"/>
      <c r="O6" s="694"/>
      <c r="P6" s="694"/>
      <c r="Q6" s="694"/>
      <c r="R6" s="694"/>
      <c r="S6" s="694"/>
      <c r="T6" s="694"/>
      <c r="U6" s="694"/>
      <c r="V6" s="694"/>
      <c r="W6" s="694"/>
      <c r="X6" s="694"/>
      <c r="Y6" s="694"/>
      <c r="Z6" s="694"/>
      <c r="AA6" s="694"/>
      <c r="AB6" s="694"/>
      <c r="AC6" s="694"/>
      <c r="AD6" s="694"/>
      <c r="AE6" s="694"/>
      <c r="AF6" s="694"/>
      <c r="AG6" s="18"/>
    </row>
    <row r="7" spans="1:66" s="33" customFormat="1" ht="15.95" customHeight="1">
      <c r="A7" s="7"/>
      <c r="B7" s="164"/>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18"/>
      <c r="AH7" s="31"/>
      <c r="AI7" s="31"/>
      <c r="AJ7" s="31"/>
      <c r="AK7" s="31"/>
      <c r="AL7" s="31"/>
      <c r="AM7" s="31"/>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row>
    <row r="8" spans="1:66" s="33" customFormat="1" ht="15.95" customHeight="1">
      <c r="A8" s="7"/>
      <c r="B8" s="164"/>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18"/>
      <c r="AH8" s="31"/>
      <c r="AI8" s="31"/>
      <c r="AJ8" s="31"/>
      <c r="AK8" s="31"/>
      <c r="AL8" s="31"/>
      <c r="AM8" s="31"/>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row>
    <row r="9" spans="1:66" s="33" customFormat="1" ht="15.95" customHeight="1">
      <c r="A9" s="7"/>
      <c r="B9" s="16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18"/>
      <c r="AH9" s="31"/>
      <c r="AI9" s="31"/>
      <c r="AJ9" s="31"/>
      <c r="AK9" s="31"/>
      <c r="AL9" s="31"/>
      <c r="AM9" s="31"/>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row>
    <row r="10" spans="1:66" s="33" customFormat="1" ht="15.95" customHeight="1">
      <c r="A10" s="7"/>
      <c r="B10" s="164" t="s">
        <v>64</v>
      </c>
      <c r="C10" s="696" t="s">
        <v>1072</v>
      </c>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96"/>
      <c r="AF10" s="696"/>
      <c r="AG10" s="37"/>
      <c r="AH10" s="31"/>
      <c r="AI10" s="31"/>
      <c r="AJ10" s="31"/>
      <c r="AK10" s="31"/>
      <c r="AL10" s="31"/>
      <c r="AM10" s="31"/>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row>
    <row r="11" spans="1:66" s="33" customFormat="1" ht="15.95" customHeight="1">
      <c r="A11" s="7"/>
      <c r="B11" s="164"/>
      <c r="C11" s="696"/>
      <c r="D11" s="696"/>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96"/>
      <c r="AF11" s="696"/>
      <c r="AG11" s="37"/>
      <c r="AH11" s="31"/>
      <c r="AI11" s="31"/>
      <c r="AJ11" s="31"/>
      <c r="AK11" s="31"/>
      <c r="AL11" s="31"/>
      <c r="AM11" s="31"/>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row>
    <row r="12" spans="1:66" s="33" customFormat="1" ht="15.95" customHeight="1">
      <c r="A12" s="7"/>
      <c r="B12" s="164" t="s">
        <v>65</v>
      </c>
      <c r="C12" s="696" t="s">
        <v>1073</v>
      </c>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c r="AD12" s="696"/>
      <c r="AE12" s="696"/>
      <c r="AF12" s="696"/>
      <c r="AG12" s="30"/>
      <c r="AH12" s="31"/>
      <c r="AI12" s="31"/>
      <c r="AJ12" s="31"/>
      <c r="AK12" s="31"/>
      <c r="AL12" s="31"/>
      <c r="AM12" s="31"/>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row>
    <row r="13" spans="1:66" s="33" customFormat="1" ht="15.95" customHeight="1">
      <c r="A13" s="7"/>
      <c r="B13" s="164"/>
      <c r="C13" s="696"/>
      <c r="D13" s="696"/>
      <c r="E13" s="696"/>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696"/>
      <c r="AF13" s="696"/>
      <c r="AG13" s="30"/>
      <c r="AH13" s="31"/>
      <c r="AI13" s="31"/>
      <c r="AJ13" s="31"/>
      <c r="AK13" s="31"/>
      <c r="AL13" s="31"/>
      <c r="AM13" s="31"/>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row>
    <row r="14" spans="1:66" s="33" customFormat="1" ht="15.95" customHeight="1">
      <c r="A14" s="7"/>
      <c r="B14" s="164" t="s">
        <v>66</v>
      </c>
      <c r="C14" s="697" t="s">
        <v>1261</v>
      </c>
      <c r="D14" s="696"/>
      <c r="E14" s="696"/>
      <c r="F14" s="696"/>
      <c r="G14" s="696"/>
      <c r="H14" s="696"/>
      <c r="I14" s="696"/>
      <c r="J14" s="696"/>
      <c r="K14" s="696"/>
      <c r="L14" s="696"/>
      <c r="M14" s="696"/>
      <c r="N14" s="696"/>
      <c r="O14" s="696"/>
      <c r="P14" s="696"/>
      <c r="Q14" s="696"/>
      <c r="R14" s="696"/>
      <c r="S14" s="696"/>
      <c r="T14" s="696"/>
      <c r="U14" s="696"/>
      <c r="V14" s="696"/>
      <c r="W14" s="696"/>
      <c r="X14" s="696"/>
      <c r="Y14" s="696"/>
      <c r="Z14" s="696"/>
      <c r="AA14" s="696"/>
      <c r="AB14" s="696"/>
      <c r="AC14" s="696"/>
      <c r="AD14" s="696"/>
      <c r="AE14" s="696"/>
      <c r="AF14" s="696"/>
      <c r="AG14" s="30"/>
      <c r="AH14" s="31"/>
      <c r="AI14" s="31"/>
      <c r="AJ14" s="31"/>
      <c r="AK14" s="31"/>
      <c r="AL14" s="31"/>
      <c r="AM14" s="31"/>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row>
    <row r="15" spans="1:66" s="33" customFormat="1" ht="15.95" customHeight="1">
      <c r="A15" s="7"/>
      <c r="B15" s="164"/>
      <c r="C15" s="696"/>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696"/>
      <c r="AE15" s="696"/>
      <c r="AF15" s="696"/>
      <c r="AG15" s="30"/>
      <c r="AH15" s="31"/>
      <c r="AI15" s="31"/>
      <c r="AJ15" s="31"/>
      <c r="AK15" s="31"/>
      <c r="AL15" s="31"/>
      <c r="AM15" s="31"/>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row>
    <row r="16" spans="1:66" s="11" customFormat="1" ht="15.95" customHeight="1">
      <c r="A16" s="20"/>
      <c r="B16" s="22" t="s">
        <v>67</v>
      </c>
      <c r="C16" s="694" t="s">
        <v>1074</v>
      </c>
      <c r="D16" s="694"/>
      <c r="E16" s="694"/>
      <c r="F16" s="694"/>
      <c r="G16" s="694"/>
      <c r="H16" s="694"/>
      <c r="I16" s="694"/>
      <c r="J16" s="694"/>
      <c r="K16" s="694"/>
      <c r="L16" s="694"/>
      <c r="M16" s="694"/>
      <c r="N16" s="694"/>
      <c r="O16" s="694"/>
      <c r="P16" s="694"/>
      <c r="Q16" s="694"/>
      <c r="R16" s="694"/>
      <c r="S16" s="694"/>
      <c r="T16" s="694"/>
      <c r="U16" s="694"/>
      <c r="V16" s="694"/>
      <c r="W16" s="694"/>
      <c r="X16" s="694"/>
      <c r="Y16" s="694"/>
      <c r="Z16" s="694"/>
      <c r="AA16" s="694"/>
      <c r="AB16" s="694"/>
      <c r="AC16" s="694"/>
      <c r="AD16" s="694"/>
      <c r="AE16" s="694"/>
      <c r="AF16" s="694"/>
      <c r="AG16" s="27"/>
      <c r="AH16" s="3"/>
      <c r="AI16" s="3"/>
      <c r="AJ16" s="3"/>
      <c r="AK16" s="3"/>
      <c r="AL16" s="3"/>
      <c r="AM16" s="3"/>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row>
    <row r="17" spans="1:67" s="11" customFormat="1" ht="15.95" customHeight="1">
      <c r="A17" s="20"/>
      <c r="B17" s="22"/>
      <c r="C17" s="694"/>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27"/>
      <c r="AH17" s="3"/>
      <c r="AI17" s="3"/>
      <c r="AJ17" s="3"/>
      <c r="AK17" s="3"/>
      <c r="AL17" s="3"/>
      <c r="AM17" s="3"/>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row>
    <row r="18" spans="1:67" s="11" customFormat="1" ht="15.95" customHeight="1">
      <c r="A18" s="20"/>
      <c r="B18" s="22"/>
      <c r="C18" s="22" t="s">
        <v>68</v>
      </c>
      <c r="D18" s="694" t="s">
        <v>1075</v>
      </c>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27"/>
      <c r="AH18" s="3"/>
      <c r="AI18" s="3"/>
      <c r="AJ18" s="3"/>
      <c r="AK18" s="3"/>
      <c r="AL18" s="3"/>
      <c r="AM18" s="3"/>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row>
    <row r="19" spans="1:67" s="11" customFormat="1" ht="15.95" customHeight="1">
      <c r="A19" s="20"/>
      <c r="B19" s="22"/>
      <c r="C19" s="22"/>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27"/>
      <c r="AH19" s="3"/>
      <c r="AI19" s="3"/>
      <c r="AJ19" s="3"/>
      <c r="AK19" s="3"/>
      <c r="AL19" s="3"/>
      <c r="AM19" s="3"/>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row>
    <row r="20" spans="1:67" s="11" customFormat="1" ht="15.95" customHeight="1">
      <c r="A20" s="20"/>
      <c r="B20" s="22"/>
      <c r="C20" s="22" t="s">
        <v>69</v>
      </c>
      <c r="D20" s="694" t="s">
        <v>70</v>
      </c>
      <c r="E20" s="694"/>
      <c r="F20" s="694"/>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27"/>
      <c r="AH20" s="3"/>
      <c r="AI20" s="3"/>
      <c r="AJ20" s="3"/>
      <c r="AK20" s="3"/>
      <c r="AL20" s="3"/>
      <c r="AM20" s="3"/>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row>
    <row r="21" spans="1:67" ht="15.95" customHeight="1">
      <c r="B21" s="22"/>
      <c r="C21" s="22"/>
      <c r="D21" s="694"/>
      <c r="E21" s="694"/>
      <c r="F21" s="694"/>
      <c r="G21" s="694"/>
      <c r="H21" s="694"/>
      <c r="I21" s="694"/>
      <c r="J21" s="694"/>
      <c r="K21" s="694"/>
      <c r="L21" s="694"/>
      <c r="M21" s="694"/>
      <c r="N21" s="694"/>
      <c r="O21" s="694"/>
      <c r="P21" s="694"/>
      <c r="Q21" s="694"/>
      <c r="R21" s="694"/>
      <c r="S21" s="694"/>
      <c r="T21" s="694"/>
      <c r="U21" s="694"/>
      <c r="V21" s="694"/>
      <c r="W21" s="694"/>
      <c r="X21" s="694"/>
      <c r="Y21" s="694"/>
      <c r="Z21" s="694"/>
      <c r="AA21" s="694"/>
      <c r="AB21" s="694"/>
      <c r="AC21" s="694"/>
      <c r="AD21" s="694"/>
      <c r="AE21" s="694"/>
      <c r="AF21" s="694"/>
    </row>
    <row r="22" spans="1:67" ht="15.95" customHeight="1">
      <c r="B22" s="22"/>
      <c r="C22" s="22" t="s">
        <v>71</v>
      </c>
      <c r="D22" s="694" t="s">
        <v>1076</v>
      </c>
      <c r="E22" s="694"/>
      <c r="F22" s="694"/>
      <c r="G22" s="694"/>
      <c r="H22" s="694"/>
      <c r="I22" s="694"/>
      <c r="J22" s="694"/>
      <c r="K22" s="694"/>
      <c r="L22" s="694"/>
      <c r="M22" s="694"/>
      <c r="N22" s="694"/>
      <c r="O22" s="694"/>
      <c r="P22" s="694"/>
      <c r="Q22" s="694"/>
      <c r="R22" s="694"/>
      <c r="S22" s="694"/>
      <c r="T22" s="694"/>
      <c r="U22" s="694"/>
      <c r="V22" s="694"/>
      <c r="W22" s="694"/>
      <c r="X22" s="694"/>
      <c r="Y22" s="694"/>
      <c r="Z22" s="694"/>
      <c r="AA22" s="694"/>
      <c r="AB22" s="694"/>
      <c r="AC22" s="694"/>
      <c r="AD22" s="694"/>
      <c r="AE22" s="694"/>
      <c r="AF22" s="694"/>
    </row>
    <row r="23" spans="1:67" ht="15.95" customHeight="1">
      <c r="B23" s="22"/>
      <c r="C23" s="22"/>
      <c r="D23" s="694"/>
      <c r="E23" s="694"/>
      <c r="F23" s="694"/>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row>
    <row r="24" spans="1:67" ht="15.95" customHeight="1">
      <c r="B24" s="22"/>
      <c r="C24" s="22"/>
      <c r="D24" s="694"/>
      <c r="E24" s="694"/>
      <c r="F24" s="694"/>
      <c r="G24" s="694"/>
      <c r="H24" s="694"/>
      <c r="I24" s="694"/>
      <c r="J24" s="694"/>
      <c r="K24" s="694"/>
      <c r="L24" s="694"/>
      <c r="M24" s="694"/>
      <c r="N24" s="694"/>
      <c r="O24" s="694"/>
      <c r="P24" s="694"/>
      <c r="Q24" s="694"/>
      <c r="R24" s="694"/>
      <c r="S24" s="694"/>
      <c r="T24" s="694"/>
      <c r="U24" s="694"/>
      <c r="V24" s="694"/>
      <c r="W24" s="694"/>
      <c r="X24" s="694"/>
      <c r="Y24" s="694"/>
      <c r="Z24" s="694"/>
      <c r="AA24" s="694"/>
      <c r="AB24" s="694"/>
      <c r="AC24" s="694"/>
      <c r="AD24" s="694"/>
      <c r="AE24" s="694"/>
      <c r="AF24" s="694"/>
    </row>
    <row r="25" spans="1:67" ht="15.95" customHeight="1">
      <c r="B25" s="22" t="s">
        <v>72</v>
      </c>
      <c r="C25" s="694" t="s">
        <v>1077</v>
      </c>
      <c r="D25" s="694"/>
      <c r="E25" s="694"/>
      <c r="F25" s="694"/>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row>
    <row r="26" spans="1:67" ht="15.95" customHeight="1">
      <c r="B26" s="22"/>
      <c r="C26" s="694"/>
      <c r="D26" s="694"/>
      <c r="E26" s="694"/>
      <c r="F26" s="694"/>
      <c r="G26" s="694"/>
      <c r="H26" s="694"/>
      <c r="I26" s="694"/>
      <c r="J26" s="694"/>
      <c r="K26" s="694"/>
      <c r="L26" s="694"/>
      <c r="M26" s="694"/>
      <c r="N26" s="694"/>
      <c r="O26" s="694"/>
      <c r="P26" s="694"/>
      <c r="Q26" s="694"/>
      <c r="R26" s="694"/>
      <c r="S26" s="694"/>
      <c r="T26" s="694"/>
      <c r="U26" s="694"/>
      <c r="V26" s="694"/>
      <c r="W26" s="694"/>
      <c r="X26" s="694"/>
      <c r="Y26" s="694"/>
      <c r="Z26" s="694"/>
      <c r="AA26" s="694"/>
      <c r="AB26" s="694"/>
      <c r="AC26" s="694"/>
      <c r="AD26" s="694"/>
      <c r="AE26" s="694"/>
      <c r="AF26" s="694"/>
    </row>
    <row r="27" spans="1:67" ht="15.95" customHeight="1">
      <c r="B27" s="22"/>
      <c r="C27" s="694"/>
      <c r="D27" s="694"/>
      <c r="E27" s="694"/>
      <c r="F27" s="694"/>
      <c r="G27" s="694"/>
      <c r="H27" s="694"/>
      <c r="I27" s="694"/>
      <c r="J27" s="694"/>
      <c r="K27" s="694"/>
      <c r="L27" s="694"/>
      <c r="M27" s="694"/>
      <c r="N27" s="694"/>
      <c r="O27" s="694"/>
      <c r="P27" s="694"/>
      <c r="Q27" s="694"/>
      <c r="R27" s="694"/>
      <c r="S27" s="694"/>
      <c r="T27" s="694"/>
      <c r="U27" s="694"/>
      <c r="V27" s="694"/>
      <c r="W27" s="694"/>
      <c r="X27" s="694"/>
      <c r="Y27" s="694"/>
      <c r="Z27" s="694"/>
      <c r="AA27" s="694"/>
      <c r="AB27" s="694"/>
      <c r="AC27" s="694"/>
      <c r="AD27" s="694"/>
      <c r="AE27" s="694"/>
      <c r="AF27" s="694"/>
    </row>
    <row r="28" spans="1:67" ht="15.95" customHeight="1">
      <c r="B28" s="22" t="s">
        <v>73</v>
      </c>
      <c r="C28" s="694" t="s">
        <v>1078</v>
      </c>
      <c r="D28" s="694"/>
      <c r="E28" s="694"/>
      <c r="F28" s="694"/>
      <c r="G28" s="694"/>
      <c r="H28" s="694"/>
      <c r="I28" s="694"/>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row>
    <row r="29" spans="1:67" s="3" customFormat="1" ht="15.95" customHeight="1">
      <c r="A29" s="24"/>
      <c r="B29" s="22"/>
      <c r="C29" s="694"/>
      <c r="D29" s="694"/>
      <c r="E29" s="694"/>
      <c r="F29" s="694"/>
      <c r="G29" s="694"/>
      <c r="H29" s="694"/>
      <c r="I29" s="694"/>
      <c r="J29" s="694"/>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1"/>
      <c r="AH29" s="2"/>
      <c r="AK29" s="4"/>
      <c r="AL29" s="4"/>
      <c r="AM29" s="4"/>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6"/>
    </row>
    <row r="30" spans="1:67" s="3" customFormat="1" ht="15.95" customHeight="1">
      <c r="A30" s="24"/>
      <c r="B30" s="22"/>
      <c r="C30" s="694"/>
      <c r="D30" s="694"/>
      <c r="E30" s="694"/>
      <c r="F30" s="694"/>
      <c r="G30" s="694"/>
      <c r="H30" s="694"/>
      <c r="I30" s="694"/>
      <c r="J30" s="694"/>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1"/>
      <c r="AH30" s="2"/>
      <c r="AK30" s="4"/>
      <c r="AL30" s="4"/>
      <c r="AM30" s="4"/>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6"/>
    </row>
    <row r="31" spans="1:67" s="3" customFormat="1" ht="15.95" customHeight="1">
      <c r="A31" s="24"/>
      <c r="B31" s="24"/>
      <c r="C31" s="22"/>
      <c r="D31" s="38" t="s">
        <v>74</v>
      </c>
      <c r="E31" s="102" t="s">
        <v>75</v>
      </c>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
      <c r="AI31" s="21"/>
      <c r="AK31" s="4"/>
      <c r="AL31" s="4"/>
      <c r="AM31" s="4"/>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6"/>
    </row>
    <row r="32" spans="1:67" s="3" customFormat="1" ht="15.95" customHeight="1">
      <c r="A32" s="24"/>
      <c r="B32" s="24"/>
      <c r="C32" s="22"/>
      <c r="D32" s="39" t="s">
        <v>964</v>
      </c>
      <c r="E32" s="153" t="s">
        <v>965</v>
      </c>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
      <c r="AI32" s="21"/>
      <c r="AK32" s="4"/>
      <c r="AL32" s="4"/>
      <c r="AM32" s="4"/>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6"/>
    </row>
    <row r="33" spans="1:67" s="3" customFormat="1" ht="15.95" customHeight="1">
      <c r="A33" s="24"/>
      <c r="B33" s="24"/>
      <c r="C33" s="22"/>
      <c r="D33" s="38" t="s">
        <v>76</v>
      </c>
      <c r="E33" s="102" t="s">
        <v>1079</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
      <c r="AI33" s="21"/>
      <c r="AK33" s="4"/>
      <c r="AL33" s="4"/>
      <c r="AM33" s="4"/>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6"/>
    </row>
    <row r="34" spans="1:67" s="3" customFormat="1" ht="15.95" customHeight="1">
      <c r="A34" s="24"/>
      <c r="B34" s="24"/>
      <c r="C34" s="22"/>
      <c r="D34" s="39" t="s">
        <v>964</v>
      </c>
      <c r="E34" s="153" t="s">
        <v>966</v>
      </c>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
      <c r="AI34" s="21"/>
      <c r="AK34" s="4"/>
      <c r="AL34" s="4"/>
      <c r="AM34" s="4"/>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6"/>
    </row>
    <row r="35" spans="1:67" s="3" customFormat="1" ht="15.95" customHeight="1">
      <c r="A35" s="24"/>
      <c r="B35" s="24"/>
      <c r="C35" s="22" t="s">
        <v>77</v>
      </c>
      <c r="D35" s="38" t="s">
        <v>78</v>
      </c>
      <c r="E35" s="102" t="s">
        <v>79</v>
      </c>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
      <c r="AI35" s="21"/>
      <c r="AK35" s="4"/>
      <c r="AL35" s="4"/>
      <c r="AM35" s="4"/>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6"/>
    </row>
    <row r="36" spans="1:67" s="3" customFormat="1" ht="14.45" customHeight="1">
      <c r="A36" s="24"/>
      <c r="B36" s="24"/>
      <c r="C36" s="22" t="s">
        <v>80</v>
      </c>
      <c r="D36" s="39" t="s">
        <v>964</v>
      </c>
      <c r="E36" s="694" t="s">
        <v>967</v>
      </c>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22"/>
      <c r="AH36" s="2"/>
      <c r="AI36" s="21"/>
      <c r="AK36" s="4"/>
      <c r="AL36" s="4"/>
      <c r="AM36" s="4"/>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6"/>
    </row>
    <row r="37" spans="1:67" s="3" customFormat="1" ht="14.45" customHeight="1">
      <c r="A37" s="24"/>
      <c r="B37" s="24"/>
      <c r="C37" s="22"/>
      <c r="D37" s="22"/>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22"/>
      <c r="AH37" s="2"/>
      <c r="AI37" s="21"/>
      <c r="AK37" s="4"/>
      <c r="AL37" s="4"/>
      <c r="AM37" s="4"/>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6"/>
    </row>
    <row r="38" spans="1:67" s="3" customFormat="1" ht="14.1" customHeight="1">
      <c r="A38" s="24"/>
      <c r="B38" s="1"/>
      <c r="C38" s="1"/>
      <c r="D38" s="22" t="s">
        <v>81</v>
      </c>
      <c r="E38" s="694" t="s">
        <v>968</v>
      </c>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1"/>
      <c r="AH38" s="2"/>
      <c r="AK38" s="4"/>
      <c r="AL38" s="4"/>
      <c r="AM38" s="4"/>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6"/>
    </row>
    <row r="39" spans="1:67" s="3" customFormat="1" ht="14.1" customHeight="1">
      <c r="A39" s="24"/>
      <c r="B39" s="22"/>
      <c r="C39" s="40"/>
      <c r="D39" s="40"/>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1"/>
      <c r="AH39" s="2"/>
      <c r="AK39" s="4"/>
      <c r="AL39" s="4"/>
      <c r="AM39" s="4"/>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6"/>
    </row>
    <row r="40" spans="1:67" s="3" customFormat="1" ht="15" customHeight="1">
      <c r="A40" s="24"/>
      <c r="B40" s="22" t="s">
        <v>82</v>
      </c>
      <c r="C40" s="694" t="s">
        <v>1262</v>
      </c>
      <c r="D40" s="694"/>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1"/>
      <c r="AH40" s="2"/>
      <c r="AK40" s="4"/>
      <c r="AL40" s="4"/>
      <c r="AM40" s="4"/>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6"/>
    </row>
    <row r="41" spans="1:67" s="3" customFormat="1" ht="15" customHeight="1">
      <c r="A41" s="24"/>
      <c r="B41" s="22"/>
      <c r="C41" s="694"/>
      <c r="D41" s="694"/>
      <c r="E41" s="694"/>
      <c r="F41" s="694"/>
      <c r="G41" s="694"/>
      <c r="H41" s="694"/>
      <c r="I41" s="694"/>
      <c r="J41" s="694"/>
      <c r="K41" s="694"/>
      <c r="L41" s="694"/>
      <c r="M41" s="694"/>
      <c r="N41" s="694"/>
      <c r="O41" s="694"/>
      <c r="P41" s="694"/>
      <c r="Q41" s="694"/>
      <c r="R41" s="694"/>
      <c r="S41" s="694"/>
      <c r="T41" s="694"/>
      <c r="U41" s="694"/>
      <c r="V41" s="694"/>
      <c r="W41" s="694"/>
      <c r="X41" s="694"/>
      <c r="Y41" s="694"/>
      <c r="Z41" s="694"/>
      <c r="AA41" s="694"/>
      <c r="AB41" s="694"/>
      <c r="AC41" s="694"/>
      <c r="AD41" s="694"/>
      <c r="AE41" s="694"/>
      <c r="AF41" s="694"/>
      <c r="AG41" s="1"/>
      <c r="AH41" s="2"/>
      <c r="AK41" s="4"/>
      <c r="AL41" s="4"/>
      <c r="AM41" s="4"/>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6"/>
    </row>
    <row r="42" spans="1:67" s="3" customFormat="1" ht="15.95" customHeight="1">
      <c r="A42" s="24"/>
      <c r="B42" s="25" t="s">
        <v>83</v>
      </c>
      <c r="C42" s="105" t="s">
        <v>1272</v>
      </c>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1"/>
      <c r="AH42" s="2"/>
      <c r="AK42" s="4"/>
      <c r="AL42" s="4"/>
      <c r="AM42" s="4"/>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6"/>
    </row>
    <row r="43" spans="1:67" s="3" customFormat="1" ht="15.95" customHeight="1">
      <c r="A43" s="24"/>
      <c r="B43" s="25" t="s">
        <v>84</v>
      </c>
      <c r="C43" s="22" t="s">
        <v>1080</v>
      </c>
      <c r="D43" s="25"/>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1"/>
      <c r="AH43" s="2"/>
      <c r="AK43" s="4"/>
      <c r="AL43" s="4"/>
      <c r="AM43" s="4"/>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6"/>
    </row>
    <row r="44" spans="1:67" s="3" customFormat="1" ht="15" customHeight="1">
      <c r="A44" s="24"/>
      <c r="B44" s="25"/>
      <c r="C44" s="22"/>
      <c r="D44" s="25"/>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1"/>
      <c r="AH44" s="2"/>
      <c r="AK44" s="4"/>
      <c r="AL44" s="4"/>
      <c r="AM44" s="4"/>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6"/>
    </row>
    <row r="45" spans="1:67" ht="15.95" customHeight="1">
      <c r="B45" s="25"/>
      <c r="C45" s="22"/>
      <c r="D45" s="25"/>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row>
  </sheetData>
  <sheetProtection algorithmName="SHA-512" hashValue="8O7xy7ueoE8nu/EO2HiqYGTHZ1iiqS5bbtXvfIew9NuVHeSA52WoflhPvH+8cBc4OKeli2XiUBuGF645IbjH8g==" saltValue="cC2TjArtrxOv1QYkE/zJy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4">
    <mergeCell ref="C3:AF5"/>
    <mergeCell ref="C6:AF9"/>
    <mergeCell ref="C10:AF11"/>
    <mergeCell ref="C12:AF13"/>
    <mergeCell ref="C28:AF30"/>
    <mergeCell ref="E36:AF37"/>
    <mergeCell ref="E38:AF39"/>
    <mergeCell ref="C40:AF41"/>
    <mergeCell ref="C14:AF15"/>
    <mergeCell ref="C16:AF17"/>
    <mergeCell ref="D18:AF19"/>
    <mergeCell ref="D20:AF21"/>
    <mergeCell ref="D22:AF24"/>
    <mergeCell ref="C25:AF27"/>
  </mergeCells>
  <phoneticPr fontId="2"/>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AE2F8-A5DF-4417-92FF-3185C0298B5D}">
  <sheetPr codeName="Sheet50"/>
  <dimension ref="A1:AJ54"/>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6.75" customHeight="1">
      <c r="AH1" s="450"/>
      <c r="AI1" s="450"/>
      <c r="AJ1" s="405"/>
    </row>
    <row r="2" spans="1:36" ht="16.5" customHeight="1">
      <c r="A2" s="411" t="s">
        <v>1575</v>
      </c>
      <c r="B2" s="409" t="s">
        <v>1576</v>
      </c>
      <c r="AH2" s="450"/>
      <c r="AI2" s="450"/>
      <c r="AJ2" s="405"/>
    </row>
    <row r="3" spans="1:36" ht="16.5" customHeight="1">
      <c r="B3" s="409" t="s">
        <v>1577</v>
      </c>
      <c r="AH3" s="450"/>
      <c r="AI3" s="450"/>
      <c r="AJ3" s="405"/>
    </row>
    <row r="4" spans="1:36" ht="16.5" customHeight="1">
      <c r="AH4" s="450"/>
      <c r="AI4" s="450"/>
      <c r="AJ4" s="405"/>
    </row>
    <row r="5" spans="1:36" ht="16.5" customHeight="1" thickBot="1">
      <c r="B5" s="417" t="s">
        <v>1578</v>
      </c>
      <c r="AF5" s="1466" t="s">
        <v>101</v>
      </c>
      <c r="AG5" s="1466"/>
      <c r="AJ5" s="405"/>
    </row>
    <row r="6" spans="1:36" ht="16.5" customHeight="1">
      <c r="B6" s="417" t="s">
        <v>1579</v>
      </c>
      <c r="AF6" s="1467"/>
      <c r="AG6" s="1468"/>
      <c r="AJ6" s="405"/>
    </row>
    <row r="7" spans="1:36" ht="16.5" customHeight="1">
      <c r="B7" s="417" t="s">
        <v>1580</v>
      </c>
      <c r="AF7" s="1469"/>
      <c r="AG7" s="1470"/>
      <c r="AJ7" s="405"/>
    </row>
    <row r="8" spans="1:36" ht="16.5" customHeight="1">
      <c r="B8" s="430" t="s">
        <v>1581</v>
      </c>
      <c r="AF8" s="1469"/>
      <c r="AG8" s="1470"/>
      <c r="AJ8" s="405"/>
    </row>
    <row r="9" spans="1:36" ht="16.5" customHeight="1">
      <c r="B9" s="417" t="s">
        <v>1582</v>
      </c>
      <c r="AF9" s="1469"/>
      <c r="AG9" s="1470"/>
      <c r="AJ9" s="405"/>
    </row>
    <row r="10" spans="1:36" ht="16.5" customHeight="1">
      <c r="B10" s="417" t="s">
        <v>1583</v>
      </c>
      <c r="AF10" s="1469"/>
      <c r="AG10" s="1470"/>
      <c r="AJ10" s="405"/>
    </row>
    <row r="11" spans="1:36" ht="16.5" customHeight="1" thickBot="1">
      <c r="B11" s="430" t="s">
        <v>1584</v>
      </c>
      <c r="AF11" s="1471"/>
      <c r="AG11" s="1472"/>
      <c r="AJ11" s="405"/>
    </row>
    <row r="12" spans="1:36" ht="16.5" customHeight="1">
      <c r="B12" s="417" t="s">
        <v>1585</v>
      </c>
      <c r="AJ12" s="405"/>
    </row>
    <row r="13" spans="1:36" ht="16.5" customHeight="1">
      <c r="B13" s="417" t="s">
        <v>1586</v>
      </c>
      <c r="AJ13" s="405"/>
    </row>
    <row r="14" spans="1:36" ht="16.5" customHeight="1">
      <c r="B14" s="417" t="s">
        <v>1384</v>
      </c>
      <c r="G14" s="1411"/>
      <c r="H14" s="1411"/>
      <c r="I14" s="1411"/>
      <c r="J14" s="1411"/>
      <c r="K14" s="1411"/>
      <c r="L14" s="1411"/>
      <c r="M14" s="1411"/>
      <c r="N14" s="1411"/>
      <c r="O14" s="1411"/>
      <c r="P14" s="1411"/>
      <c r="Q14" s="1411"/>
      <c r="R14" s="1411"/>
      <c r="S14" s="1411"/>
      <c r="T14" s="1411"/>
      <c r="U14" s="1411"/>
      <c r="V14" s="1411"/>
      <c r="W14" s="1411"/>
      <c r="X14" s="1411"/>
      <c r="Y14" s="1411"/>
      <c r="Z14" s="1411"/>
      <c r="AA14" s="1411"/>
      <c r="AB14" s="1411"/>
      <c r="AC14" s="1411"/>
      <c r="AD14" s="409" t="s">
        <v>1385</v>
      </c>
      <c r="AJ14" s="405"/>
    </row>
    <row r="15" spans="1:36" ht="16.5" customHeight="1">
      <c r="G15" s="1411"/>
      <c r="H15" s="1411"/>
      <c r="I15" s="1411"/>
      <c r="J15" s="1411"/>
      <c r="K15" s="1411"/>
      <c r="L15" s="1411"/>
      <c r="M15" s="1411"/>
      <c r="N15" s="1411"/>
      <c r="O15" s="1411"/>
      <c r="P15" s="1411"/>
      <c r="Q15" s="1411"/>
      <c r="R15" s="1411"/>
      <c r="S15" s="1411"/>
      <c r="T15" s="1411"/>
      <c r="U15" s="1411"/>
      <c r="V15" s="1411"/>
      <c r="W15" s="1411"/>
      <c r="X15" s="1411"/>
      <c r="Y15" s="1411"/>
      <c r="Z15" s="1411"/>
      <c r="AA15" s="1411"/>
      <c r="AB15" s="1411"/>
      <c r="AC15" s="1411"/>
      <c r="AJ15" s="405"/>
    </row>
    <row r="16" spans="1:36" ht="16.5" customHeight="1">
      <c r="A16" s="450"/>
      <c r="AJ16" s="405"/>
    </row>
    <row r="17" spans="1:36" ht="16.5" customHeight="1">
      <c r="A17" s="411" t="s">
        <v>1587</v>
      </c>
      <c r="B17" s="409" t="s">
        <v>1588</v>
      </c>
      <c r="AH17" s="450"/>
      <c r="AI17" s="450"/>
      <c r="AJ17" s="405"/>
    </row>
    <row r="18" spans="1:36" ht="16.5" customHeight="1">
      <c r="B18" s="409" t="s">
        <v>1589</v>
      </c>
      <c r="AH18" s="450"/>
      <c r="AI18" s="450"/>
      <c r="AJ18" s="405"/>
    </row>
    <row r="19" spans="1:36" ht="16.5" customHeight="1">
      <c r="AH19" s="450"/>
      <c r="AI19" s="450"/>
      <c r="AJ19" s="405"/>
    </row>
    <row r="20" spans="1:36" ht="16.5" customHeight="1" thickBot="1">
      <c r="B20" s="417" t="s">
        <v>1590</v>
      </c>
      <c r="AF20" s="1466" t="s">
        <v>101</v>
      </c>
      <c r="AG20" s="1466"/>
      <c r="AH20" s="450"/>
      <c r="AI20" s="450"/>
      <c r="AJ20" s="405"/>
    </row>
    <row r="21" spans="1:36" ht="16.5" customHeight="1">
      <c r="B21" s="417" t="s">
        <v>1591</v>
      </c>
      <c r="AF21" s="1407"/>
      <c r="AG21" s="1408"/>
      <c r="AH21" s="450"/>
      <c r="AI21" s="450"/>
      <c r="AJ21" s="405"/>
    </row>
    <row r="22" spans="1:36" ht="16.5" customHeight="1" thickBot="1">
      <c r="B22" s="417" t="s">
        <v>1592</v>
      </c>
      <c r="AF22" s="1409"/>
      <c r="AG22" s="1410"/>
      <c r="AH22" s="450"/>
      <c r="AI22" s="450"/>
      <c r="AJ22" s="405"/>
    </row>
    <row r="23" spans="1:36" ht="16.5" customHeight="1">
      <c r="B23" s="430" t="s">
        <v>1593</v>
      </c>
      <c r="C23" s="417"/>
      <c r="AH23" s="450"/>
      <c r="AI23" s="450"/>
      <c r="AJ23" s="405"/>
    </row>
    <row r="24" spans="1:36" ht="16.5" customHeight="1">
      <c r="B24" s="417" t="s">
        <v>1594</v>
      </c>
      <c r="AH24" s="450"/>
      <c r="AI24" s="450"/>
      <c r="AJ24" s="405"/>
    </row>
    <row r="25" spans="1:36" ht="16.5" customHeight="1">
      <c r="B25" s="417" t="s">
        <v>1595</v>
      </c>
      <c r="AH25" s="450"/>
      <c r="AI25" s="450"/>
      <c r="AJ25" s="405"/>
    </row>
    <row r="26" spans="1:36" ht="16.5" customHeight="1">
      <c r="B26" s="430" t="s">
        <v>1596</v>
      </c>
      <c r="AH26" s="450"/>
      <c r="AI26" s="450"/>
      <c r="AJ26" s="405"/>
    </row>
    <row r="27" spans="1:36" ht="16.5" customHeight="1">
      <c r="B27" s="417" t="s">
        <v>1597</v>
      </c>
      <c r="AH27" s="450"/>
      <c r="AI27" s="450"/>
      <c r="AJ27" s="405"/>
    </row>
    <row r="28" spans="1:36" ht="16.5" customHeight="1">
      <c r="B28" s="417" t="s">
        <v>1598</v>
      </c>
      <c r="G28" s="1411"/>
      <c r="H28" s="1411"/>
      <c r="I28" s="1411"/>
      <c r="J28" s="1411"/>
      <c r="K28" s="1411"/>
      <c r="L28" s="1411"/>
      <c r="M28" s="1411"/>
      <c r="N28" s="1411"/>
      <c r="O28" s="1411"/>
      <c r="P28" s="1411"/>
      <c r="Q28" s="1411"/>
      <c r="R28" s="1411"/>
      <c r="S28" s="1411"/>
      <c r="T28" s="1411"/>
      <c r="U28" s="1411"/>
      <c r="V28" s="1411"/>
      <c r="W28" s="1411"/>
      <c r="X28" s="1411"/>
      <c r="Y28" s="1411"/>
      <c r="Z28" s="1411"/>
      <c r="AA28" s="1411"/>
      <c r="AB28" s="1411"/>
      <c r="AC28" s="1411"/>
      <c r="AD28" s="409" t="s">
        <v>1385</v>
      </c>
      <c r="AJ28" s="405"/>
    </row>
    <row r="29" spans="1:36" ht="16.5" customHeight="1">
      <c r="G29" s="1411"/>
      <c r="H29" s="1411"/>
      <c r="I29" s="1411"/>
      <c r="J29" s="1411"/>
      <c r="K29" s="1411"/>
      <c r="L29" s="1411"/>
      <c r="M29" s="1411"/>
      <c r="N29" s="1411"/>
      <c r="O29" s="1411"/>
      <c r="P29" s="1411"/>
      <c r="Q29" s="1411"/>
      <c r="R29" s="1411"/>
      <c r="S29" s="1411"/>
      <c r="T29" s="1411"/>
      <c r="U29" s="1411"/>
      <c r="V29" s="1411"/>
      <c r="W29" s="1411"/>
      <c r="X29" s="1411"/>
      <c r="Y29" s="1411"/>
      <c r="Z29" s="1411"/>
      <c r="AA29" s="1411"/>
      <c r="AB29" s="1411"/>
      <c r="AC29" s="1411"/>
      <c r="AJ29" s="405"/>
    </row>
    <row r="30" spans="1:36" ht="16.5" customHeight="1">
      <c r="AJ30" s="405"/>
    </row>
    <row r="31" spans="1:36" ht="16.5" customHeight="1">
      <c r="A31" s="411" t="s">
        <v>1599</v>
      </c>
      <c r="B31" s="409" t="s">
        <v>1600</v>
      </c>
      <c r="AJ31" s="405"/>
    </row>
    <row r="32" spans="1:36" ht="16.5" customHeight="1">
      <c r="B32" s="409" t="s">
        <v>1601</v>
      </c>
      <c r="AJ32" s="405"/>
    </row>
    <row r="33" spans="1:36" ht="16.5" customHeight="1">
      <c r="B33" s="409" t="s">
        <v>1602</v>
      </c>
      <c r="AJ33" s="405"/>
    </row>
    <row r="34" spans="1:36" ht="16.5" customHeight="1" thickBot="1">
      <c r="AF34" s="1441" t="s">
        <v>101</v>
      </c>
      <c r="AG34" s="1441"/>
      <c r="AH34" s="1441"/>
      <c r="AI34" s="1441"/>
      <c r="AJ34" s="405"/>
    </row>
    <row r="35" spans="1:36" ht="16.5" customHeight="1">
      <c r="B35" s="417" t="s">
        <v>1603</v>
      </c>
      <c r="AF35" s="1449"/>
      <c r="AG35" s="1450"/>
      <c r="AH35" s="1450"/>
      <c r="AI35" s="1451"/>
      <c r="AJ35" s="405"/>
    </row>
    <row r="36" spans="1:36" ht="16.5" customHeight="1">
      <c r="B36" s="417" t="s">
        <v>1604</v>
      </c>
      <c r="AF36" s="1443"/>
      <c r="AG36" s="1444"/>
      <c r="AH36" s="1444"/>
      <c r="AI36" s="1447"/>
      <c r="AJ36" s="405"/>
    </row>
    <row r="37" spans="1:36" ht="16.5" customHeight="1">
      <c r="B37" s="417" t="s">
        <v>1605</v>
      </c>
      <c r="AF37" s="1443"/>
      <c r="AG37" s="1444"/>
      <c r="AH37" s="1444"/>
      <c r="AI37" s="1447"/>
      <c r="AJ37" s="405"/>
    </row>
    <row r="38" spans="1:36" ht="16.5" customHeight="1" thickBot="1">
      <c r="B38" s="417" t="s">
        <v>1606</v>
      </c>
      <c r="AF38" s="1458"/>
      <c r="AG38" s="1459"/>
      <c r="AH38" s="1446"/>
      <c r="AI38" s="1448"/>
      <c r="AJ38" s="405"/>
    </row>
    <row r="39" spans="1:36" ht="16.5" customHeight="1">
      <c r="B39" s="417" t="s">
        <v>1607</v>
      </c>
      <c r="AF39" s="1460"/>
      <c r="AG39" s="1461"/>
      <c r="AH39" s="1462"/>
      <c r="AI39" s="1463"/>
      <c r="AJ39" s="405"/>
    </row>
    <row r="40" spans="1:36" ht="16.5" customHeight="1" thickBot="1">
      <c r="B40" s="417" t="s">
        <v>1373</v>
      </c>
      <c r="G40" s="1411"/>
      <c r="H40" s="1411"/>
      <c r="I40" s="1411"/>
      <c r="J40" s="1411"/>
      <c r="K40" s="1411"/>
      <c r="L40" s="1411"/>
      <c r="M40" s="1411"/>
      <c r="N40" s="1411"/>
      <c r="O40" s="1411"/>
      <c r="P40" s="1411"/>
      <c r="Q40" s="1411"/>
      <c r="R40" s="1411"/>
      <c r="S40" s="1411"/>
      <c r="T40" s="1411"/>
      <c r="U40" s="1411"/>
      <c r="V40" s="1411"/>
      <c r="W40" s="1411"/>
      <c r="X40" s="1411"/>
      <c r="Y40" s="1411"/>
      <c r="Z40" s="1411"/>
      <c r="AA40" s="1411"/>
      <c r="AB40" s="1411"/>
      <c r="AC40" s="1411"/>
      <c r="AD40" s="409" t="s">
        <v>1385</v>
      </c>
      <c r="AF40" s="1409"/>
      <c r="AG40" s="1410"/>
      <c r="AH40" s="1464"/>
      <c r="AI40" s="1465"/>
      <c r="AJ40" s="405"/>
    </row>
    <row r="41" spans="1:36" ht="16.5" customHeight="1">
      <c r="G41" s="1411"/>
      <c r="H41" s="1411"/>
      <c r="I41" s="1411"/>
      <c r="J41" s="1411"/>
      <c r="K41" s="1411"/>
      <c r="L41" s="1411"/>
      <c r="M41" s="1411"/>
      <c r="N41" s="1411"/>
      <c r="O41" s="1411"/>
      <c r="P41" s="1411"/>
      <c r="Q41" s="1411"/>
      <c r="R41" s="1411"/>
      <c r="S41" s="1411"/>
      <c r="T41" s="1411"/>
      <c r="U41" s="1411"/>
      <c r="V41" s="1411"/>
      <c r="W41" s="1411"/>
      <c r="X41" s="1411"/>
      <c r="Y41" s="1411"/>
      <c r="Z41" s="1411"/>
      <c r="AA41" s="1411"/>
      <c r="AB41" s="1411"/>
      <c r="AC41" s="1411"/>
      <c r="AJ41" s="405"/>
    </row>
    <row r="42" spans="1:36" ht="16.5" customHeight="1">
      <c r="AJ42" s="405"/>
    </row>
    <row r="43" spans="1:36" ht="16.5" customHeight="1">
      <c r="A43" s="411" t="s">
        <v>1608</v>
      </c>
      <c r="B43" s="409" t="s">
        <v>1609</v>
      </c>
      <c r="AJ43" s="405"/>
    </row>
    <row r="44" spans="1:36" ht="16.5" customHeight="1">
      <c r="B44" s="409" t="s">
        <v>1610</v>
      </c>
      <c r="AJ44" s="405"/>
    </row>
    <row r="45" spans="1:36" ht="16.5" customHeight="1">
      <c r="AJ45" s="405"/>
    </row>
    <row r="46" spans="1:36" ht="16.5" customHeight="1" thickBot="1">
      <c r="B46" s="417" t="s">
        <v>1611</v>
      </c>
      <c r="AF46" s="1441" t="s">
        <v>101</v>
      </c>
      <c r="AG46" s="1441"/>
      <c r="AH46" s="1441"/>
      <c r="AI46" s="1441"/>
      <c r="AJ46" s="405"/>
    </row>
    <row r="47" spans="1:36" ht="16.5" customHeight="1">
      <c r="B47" s="417" t="s">
        <v>1612</v>
      </c>
      <c r="AF47" s="1449"/>
      <c r="AG47" s="1450"/>
      <c r="AH47" s="1450"/>
      <c r="AI47" s="1451"/>
      <c r="AJ47" s="405"/>
    </row>
    <row r="48" spans="1:36" ht="16.5" customHeight="1">
      <c r="B48" s="417" t="s">
        <v>1613</v>
      </c>
      <c r="AF48" s="1443"/>
      <c r="AG48" s="1444"/>
      <c r="AH48" s="1444"/>
      <c r="AI48" s="1447"/>
      <c r="AJ48" s="405"/>
    </row>
    <row r="49" spans="2:36" ht="16.5" customHeight="1">
      <c r="B49" s="417" t="s">
        <v>1614</v>
      </c>
      <c r="AF49" s="1443"/>
      <c r="AG49" s="1444"/>
      <c r="AH49" s="1444"/>
      <c r="AI49" s="1447"/>
      <c r="AJ49" s="405"/>
    </row>
    <row r="50" spans="2:36" ht="16.5" customHeight="1">
      <c r="B50" s="417" t="s">
        <v>1615</v>
      </c>
      <c r="AF50" s="1443"/>
      <c r="AG50" s="1444"/>
      <c r="AH50" s="1444"/>
      <c r="AI50" s="1447"/>
      <c r="AJ50" s="405"/>
    </row>
    <row r="51" spans="2:36" ht="16.5" customHeight="1">
      <c r="B51" s="417" t="s">
        <v>1616</v>
      </c>
      <c r="AF51" s="1443"/>
      <c r="AG51" s="1444"/>
      <c r="AH51" s="1444"/>
      <c r="AI51" s="1447"/>
      <c r="AJ51" s="405"/>
    </row>
    <row r="52" spans="2:36" ht="16.5" customHeight="1" thickBot="1">
      <c r="B52" s="417" t="s">
        <v>1617</v>
      </c>
      <c r="AF52" s="1458"/>
      <c r="AG52" s="1459"/>
      <c r="AH52" s="1446"/>
      <c r="AI52" s="1448"/>
      <c r="AJ52" s="405"/>
    </row>
    <row r="53" spans="2:36" ht="16.5" customHeight="1">
      <c r="B53" s="417" t="s">
        <v>1598</v>
      </c>
      <c r="G53" s="1411"/>
      <c r="H53" s="1411"/>
      <c r="I53" s="1411"/>
      <c r="J53" s="1411"/>
      <c r="K53" s="1411"/>
      <c r="L53" s="1411"/>
      <c r="M53" s="1411"/>
      <c r="N53" s="1411"/>
      <c r="O53" s="1411"/>
      <c r="P53" s="1411"/>
      <c r="Q53" s="1411"/>
      <c r="R53" s="1411"/>
      <c r="S53" s="1411"/>
      <c r="T53" s="1411"/>
      <c r="U53" s="1411"/>
      <c r="V53" s="1411"/>
      <c r="W53" s="1411"/>
      <c r="X53" s="1411"/>
      <c r="Y53" s="1411"/>
      <c r="Z53" s="1411"/>
      <c r="AA53" s="1411"/>
      <c r="AB53" s="1411"/>
      <c r="AC53" s="1411"/>
      <c r="AD53" s="409" t="s">
        <v>1516</v>
      </c>
      <c r="AF53" s="1460"/>
      <c r="AG53" s="1461"/>
      <c r="AH53" s="456"/>
      <c r="AI53" s="457"/>
      <c r="AJ53" s="405"/>
    </row>
    <row r="54" spans="2:36" ht="16.5" customHeight="1" thickBot="1">
      <c r="B54" s="417" t="s">
        <v>1618</v>
      </c>
      <c r="AF54" s="1409"/>
      <c r="AG54" s="1410"/>
      <c r="AH54" s="458"/>
      <c r="AI54" s="459"/>
      <c r="AJ54" s="405"/>
    </row>
  </sheetData>
  <sheetProtection algorithmName="SHA-512" hashValue="/pzvgEEed3xnAfvtcOb2WMkBfFBfM1UwAutoVgsvte+tsHKI2uGjVJHsgYpW4IUsWnIVAGX8uEF2//JiyI+SCw==" saltValue="GnCEgZut7XqdzAfoCHQI6g==" spinCount="100000" sheet="1" objects="1" scenarios="1" selectLockedCells="1"/>
  <mergeCells count="25">
    <mergeCell ref="G14:AC15"/>
    <mergeCell ref="AF20:AG20"/>
    <mergeCell ref="AF37:AG38"/>
    <mergeCell ref="AH37:AI38"/>
    <mergeCell ref="AF5:AG5"/>
    <mergeCell ref="AF6:AG7"/>
    <mergeCell ref="AF8:AG9"/>
    <mergeCell ref="AF10:AG11"/>
    <mergeCell ref="AF21:AG22"/>
    <mergeCell ref="G28:AC29"/>
    <mergeCell ref="AF34:AI34"/>
    <mergeCell ref="AF35:AG36"/>
    <mergeCell ref="AH35:AI36"/>
    <mergeCell ref="AF39:AG40"/>
    <mergeCell ref="AH39:AI40"/>
    <mergeCell ref="G40:AC41"/>
    <mergeCell ref="AF46:AI46"/>
    <mergeCell ref="AF47:AG48"/>
    <mergeCell ref="AH47:AI48"/>
    <mergeCell ref="AF49:AG50"/>
    <mergeCell ref="AH49:AI50"/>
    <mergeCell ref="AF51:AG52"/>
    <mergeCell ref="AH51:AI52"/>
    <mergeCell ref="G53:AC53"/>
    <mergeCell ref="AF53:AG54"/>
  </mergeCells>
  <phoneticPr fontId="2"/>
  <conditionalFormatting sqref="AF6:AG7">
    <cfRule type="cellIs" dxfId="547" priority="25" operator="notEqual">
      <formula>""</formula>
    </cfRule>
  </conditionalFormatting>
  <conditionalFormatting sqref="AF8:AG9">
    <cfRule type="cellIs" dxfId="546" priority="24" operator="notEqual">
      <formula>""</formula>
    </cfRule>
  </conditionalFormatting>
  <conditionalFormatting sqref="AF21:AG22">
    <cfRule type="cellIs" dxfId="545" priority="23" operator="notEqual">
      <formula>""</formula>
    </cfRule>
  </conditionalFormatting>
  <conditionalFormatting sqref="AF35:AG36">
    <cfRule type="cellIs" dxfId="544" priority="22" operator="notEqual">
      <formula>""</formula>
    </cfRule>
  </conditionalFormatting>
  <conditionalFormatting sqref="AH35:AI36">
    <cfRule type="cellIs" dxfId="543" priority="21" operator="notEqual">
      <formula>""</formula>
    </cfRule>
  </conditionalFormatting>
  <conditionalFormatting sqref="AF39">
    <cfRule type="cellIs" dxfId="542" priority="20" operator="notEqual">
      <formula>""</formula>
    </cfRule>
  </conditionalFormatting>
  <conditionalFormatting sqref="AF37:AG38">
    <cfRule type="cellIs" dxfId="541" priority="19" operator="notEqual">
      <formula>""</formula>
    </cfRule>
  </conditionalFormatting>
  <conditionalFormatting sqref="AH37:AI38">
    <cfRule type="cellIs" dxfId="540" priority="18" operator="notEqual">
      <formula>""</formula>
    </cfRule>
  </conditionalFormatting>
  <conditionalFormatting sqref="AF47">
    <cfRule type="cellIs" dxfId="539" priority="17" operator="notEqual">
      <formula>""</formula>
    </cfRule>
  </conditionalFormatting>
  <conditionalFormatting sqref="AF10:AG11">
    <cfRule type="cellIs" dxfId="538" priority="16" operator="notEqual">
      <formula>""</formula>
    </cfRule>
  </conditionalFormatting>
  <conditionalFormatting sqref="AH47">
    <cfRule type="cellIs" dxfId="537" priority="15" operator="notEqual">
      <formula>""</formula>
    </cfRule>
  </conditionalFormatting>
  <conditionalFormatting sqref="AH53">
    <cfRule type="cellIs" dxfId="536" priority="14" operator="notEqual">
      <formula>""</formula>
    </cfRule>
  </conditionalFormatting>
  <conditionalFormatting sqref="AH51">
    <cfRule type="cellIs" dxfId="535" priority="13" operator="notEqual">
      <formula>""</formula>
    </cfRule>
  </conditionalFormatting>
  <conditionalFormatting sqref="AH49">
    <cfRule type="cellIs" dxfId="534" priority="12" operator="notEqual">
      <formula>""</formula>
    </cfRule>
  </conditionalFormatting>
  <conditionalFormatting sqref="AF49">
    <cfRule type="cellIs" dxfId="533" priority="11" operator="notEqual">
      <formula>""</formula>
    </cfRule>
  </conditionalFormatting>
  <conditionalFormatting sqref="AF53">
    <cfRule type="cellIs" dxfId="532" priority="10" operator="notEqual">
      <formula>""</formula>
    </cfRule>
  </conditionalFormatting>
  <conditionalFormatting sqref="AF51">
    <cfRule type="cellIs" dxfId="531" priority="9" operator="notEqual">
      <formula>""</formula>
    </cfRule>
  </conditionalFormatting>
  <conditionalFormatting sqref="G14:AC15">
    <cfRule type="expression" dxfId="530" priority="7">
      <formula>AND($G$14&lt;&gt;"",OR($AF$6=8,$AF$8=8,$AF$10=8))</formula>
    </cfRule>
    <cfRule type="expression" dxfId="529" priority="8">
      <formula>OR($AF$6=8,$AF$8=8,$AF$10=8)</formula>
    </cfRule>
  </conditionalFormatting>
  <conditionalFormatting sqref="G28:AC29">
    <cfRule type="expression" dxfId="528" priority="5">
      <formula>AND($G$28&lt;&gt;"",$AF$21=7)</formula>
    </cfRule>
    <cfRule type="expression" dxfId="527" priority="6">
      <formula>$AF$21=7</formula>
    </cfRule>
  </conditionalFormatting>
  <conditionalFormatting sqref="G40:AC41">
    <cfRule type="expression" dxfId="526" priority="3">
      <formula>AND($G$40&lt;&gt;"",OR($AF$35=6,$AH$35=6,$AF$37=6,$AH$37=6,$AF$39=6))</formula>
    </cfRule>
    <cfRule type="expression" dxfId="525" priority="4">
      <formula>OR($AF$35=6,$AH$35=6,$AF$37=6,$AH$37=6,$AF$39=6)</formula>
    </cfRule>
  </conditionalFormatting>
  <conditionalFormatting sqref="G53:AC53">
    <cfRule type="expression" dxfId="524" priority="1">
      <formula>AND($G$53&lt;&gt;"",OR($AF$47=7,$AH$47=7,$AF$49=7,$AH$49=7,$AF$51=7,$AH$51=7,$AF$53=7))</formula>
    </cfRule>
    <cfRule type="expression" dxfId="523" priority="2">
      <formula>OR($AF$47=7,$AH$47=7,$AF$49=7,$AH$49=7,$AF$51=7,$AH$51=7,$AF$53=7)</formula>
    </cfRule>
  </conditionalFormatting>
  <dataValidations count="3">
    <dataValidation type="list" allowBlank="1" showInputMessage="1" showErrorMessage="1" errorTitle="【注意】" error="左の該当番号を選択してください。" sqref="AF21:AG22" xr:uid="{AAF91125-265A-4A68-BC8F-3E1BF9AD6ED9}">
      <formula1>"1,2,3,4,5,6,7"</formula1>
    </dataValidation>
    <dataValidation type="list" allowBlank="1" showInputMessage="1" showErrorMessage="1" errorTitle="【注意】" error="左の該当番号を選択してください。" sqref="AF6:AG11 AF47:AG54 AH47:AI52" xr:uid="{74A91488-F284-4B4C-A242-4AFEC01C8B4F}">
      <formula1>"1,2,3,4,5,6,7,8"</formula1>
    </dataValidation>
    <dataValidation type="list" allowBlank="1" showInputMessage="1" showErrorMessage="1" errorTitle="【注意】" error="左の該当番号を選択してください。" sqref="AF37:AF39 AG37:AI38 AF35:AI36" xr:uid="{0766D47C-9AE9-474D-B1EF-363746AAF51B}">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2831-AE53-4579-A928-EDB5463D07DE}">
  <sheetPr codeName="Sheet51"/>
  <dimension ref="A1:AN53"/>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7" ht="24.75" customHeight="1">
      <c r="A1" s="407" t="s">
        <v>1619</v>
      </c>
      <c r="B1" s="434" t="s">
        <v>1620</v>
      </c>
      <c r="AJ1" s="405"/>
    </row>
    <row r="2" spans="1:37" ht="84.75" customHeight="1">
      <c r="B2" s="1426" t="s">
        <v>1621</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row>
    <row r="3" spans="1:37" ht="8.25" customHeight="1">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row>
    <row r="4" spans="1:37" ht="16.5" customHeight="1">
      <c r="A4" s="411" t="s">
        <v>1622</v>
      </c>
      <c r="B4" s="409" t="s">
        <v>1623</v>
      </c>
    </row>
    <row r="5" spans="1:37" ht="16.5" customHeight="1">
      <c r="B5" s="409" t="s">
        <v>1624</v>
      </c>
    </row>
    <row r="6" spans="1:37" ht="14.1" customHeight="1" thickBot="1">
      <c r="AF6" s="1441" t="s">
        <v>101</v>
      </c>
      <c r="AG6" s="1441"/>
      <c r="AH6" s="1441"/>
      <c r="AI6" s="1441"/>
      <c r="AK6" s="461"/>
    </row>
    <row r="7" spans="1:37" ht="16.5" customHeight="1">
      <c r="B7" s="417" t="s">
        <v>1625</v>
      </c>
      <c r="AF7" s="1449"/>
      <c r="AG7" s="1450"/>
      <c r="AH7" s="1450"/>
      <c r="AI7" s="1451"/>
    </row>
    <row r="8" spans="1:37" ht="16.5" customHeight="1">
      <c r="B8" s="417" t="s">
        <v>1626</v>
      </c>
      <c r="AF8" s="1443"/>
      <c r="AG8" s="1444"/>
      <c r="AH8" s="1444"/>
      <c r="AI8" s="1447"/>
    </row>
    <row r="9" spans="1:37" ht="16.5" customHeight="1">
      <c r="B9" s="417" t="s">
        <v>1627</v>
      </c>
      <c r="AF9" s="1443"/>
      <c r="AG9" s="1444"/>
      <c r="AH9" s="1444"/>
      <c r="AI9" s="1447"/>
    </row>
    <row r="10" spans="1:37" ht="16.5" customHeight="1" thickBot="1">
      <c r="B10" s="417" t="s">
        <v>1628</v>
      </c>
      <c r="AF10" s="1458"/>
      <c r="AG10" s="1459"/>
      <c r="AH10" s="1446"/>
      <c r="AI10" s="1448"/>
    </row>
    <row r="11" spans="1:37" ht="16.5" customHeight="1">
      <c r="B11" s="417" t="s">
        <v>1629</v>
      </c>
      <c r="AF11" s="1460"/>
      <c r="AG11" s="1461"/>
      <c r="AH11" s="1462"/>
      <c r="AI11" s="1463"/>
    </row>
    <row r="12" spans="1:37" ht="16.5" customHeight="1" thickBot="1">
      <c r="B12" s="417" t="s">
        <v>1373</v>
      </c>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409" t="s">
        <v>1516</v>
      </c>
      <c r="AF12" s="1409"/>
      <c r="AG12" s="1410"/>
      <c r="AH12" s="1464"/>
      <c r="AI12" s="1465"/>
    </row>
    <row r="13" spans="1:37" ht="16.5" customHeight="1"/>
    <row r="14" spans="1:37" ht="16.5" customHeight="1">
      <c r="A14" s="411" t="s">
        <v>1630</v>
      </c>
      <c r="B14" s="409" t="s">
        <v>1631</v>
      </c>
    </row>
    <row r="15" spans="1:37" ht="16.5" customHeight="1">
      <c r="B15" s="409" t="s">
        <v>1632</v>
      </c>
    </row>
    <row r="16" spans="1:37" ht="14.1" customHeight="1" thickBot="1">
      <c r="AF16" s="1441" t="s">
        <v>516</v>
      </c>
      <c r="AG16" s="1441"/>
      <c r="AK16" s="461"/>
    </row>
    <row r="17" spans="1:35" ht="16.5" customHeight="1">
      <c r="B17" s="417" t="s">
        <v>1633</v>
      </c>
      <c r="AF17" s="1407"/>
      <c r="AG17" s="1408"/>
    </row>
    <row r="18" spans="1:35" ht="16.5" customHeight="1" thickBot="1">
      <c r="B18" s="430" t="s">
        <v>1634</v>
      </c>
      <c r="AF18" s="1409"/>
      <c r="AG18" s="1410"/>
    </row>
    <row r="19" spans="1:35" ht="16.5" customHeight="1">
      <c r="B19" s="417" t="s">
        <v>1635</v>
      </c>
    </row>
    <row r="20" spans="1:35" ht="16.5" customHeight="1">
      <c r="B20" s="417" t="s">
        <v>1636</v>
      </c>
    </row>
    <row r="21" spans="1:35" ht="16.5" customHeight="1">
      <c r="B21" s="417" t="s">
        <v>1637</v>
      </c>
    </row>
    <row r="22" spans="1:35" ht="16.5" customHeight="1">
      <c r="B22" s="430" t="s">
        <v>1638</v>
      </c>
    </row>
    <row r="23" spans="1:35" ht="16.5" customHeight="1">
      <c r="B23" s="417" t="s">
        <v>1639</v>
      </c>
    </row>
    <row r="24" spans="1:35" ht="16.5" customHeight="1">
      <c r="B24" s="417" t="s">
        <v>1373</v>
      </c>
      <c r="G24" s="1411"/>
      <c r="H24" s="1411"/>
      <c r="I24" s="1411"/>
      <c r="J24" s="1411"/>
      <c r="K24" s="1411"/>
      <c r="L24" s="1411"/>
      <c r="M24" s="1411"/>
      <c r="N24" s="1411"/>
      <c r="O24" s="1411"/>
      <c r="P24" s="1411"/>
      <c r="Q24" s="1411"/>
      <c r="R24" s="1411"/>
      <c r="S24" s="1411"/>
      <c r="T24" s="1411"/>
      <c r="U24" s="1411"/>
      <c r="V24" s="1411"/>
      <c r="W24" s="1411"/>
      <c r="X24" s="1411"/>
      <c r="Y24" s="1411"/>
      <c r="Z24" s="1411"/>
      <c r="AA24" s="1411"/>
      <c r="AB24" s="1411"/>
      <c r="AC24" s="1411"/>
      <c r="AD24" s="409" t="s">
        <v>1516</v>
      </c>
    </row>
    <row r="25" spans="1:35" ht="16.5" customHeight="1"/>
    <row r="26" spans="1:35" ht="16.5" customHeight="1">
      <c r="A26" s="411" t="s">
        <v>1640</v>
      </c>
      <c r="B26" s="409" t="s">
        <v>1641</v>
      </c>
    </row>
    <row r="27" spans="1:35" ht="16.5" customHeight="1">
      <c r="B27" s="409" t="s">
        <v>1642</v>
      </c>
    </row>
    <row r="28" spans="1:35" ht="14.1" customHeight="1" thickBot="1">
      <c r="AD28" s="404"/>
      <c r="AE28" s="405"/>
      <c r="AF28" s="1441" t="s">
        <v>516</v>
      </c>
      <c r="AG28" s="1441"/>
      <c r="AH28" s="405"/>
    </row>
    <row r="29" spans="1:35" ht="16.5" customHeight="1">
      <c r="B29" s="417" t="s">
        <v>1643</v>
      </c>
      <c r="AD29" s="405"/>
      <c r="AF29" s="1407"/>
      <c r="AG29" s="1408"/>
      <c r="AH29" s="450"/>
      <c r="AI29" s="450"/>
    </row>
    <row r="30" spans="1:35" ht="16.5" customHeight="1" thickBot="1">
      <c r="B30" s="446" t="s">
        <v>1644</v>
      </c>
      <c r="AD30" s="405"/>
      <c r="AF30" s="1409"/>
      <c r="AG30" s="1410"/>
      <c r="AH30" s="450"/>
      <c r="AI30" s="450"/>
    </row>
    <row r="31" spans="1:35" ht="16.5" customHeight="1">
      <c r="B31" s="417" t="s">
        <v>1645</v>
      </c>
      <c r="AD31" s="405"/>
      <c r="AH31" s="450"/>
      <c r="AI31" s="450"/>
    </row>
    <row r="32" spans="1:35" ht="16.5" customHeight="1">
      <c r="B32" s="430" t="s">
        <v>1646</v>
      </c>
      <c r="AD32" s="405"/>
      <c r="AH32" s="450"/>
      <c r="AI32" s="450"/>
    </row>
    <row r="33" spans="1:36" ht="16.5" customHeight="1">
      <c r="B33" s="430" t="s">
        <v>1647</v>
      </c>
      <c r="AD33" s="405"/>
      <c r="AE33" s="405"/>
      <c r="AF33" s="405"/>
      <c r="AG33" s="405"/>
      <c r="AH33" s="405"/>
      <c r="AI33" s="450"/>
    </row>
    <row r="34" spans="1:36" ht="16.5" customHeight="1">
      <c r="B34" s="417" t="s">
        <v>1648</v>
      </c>
      <c r="AD34" s="405"/>
      <c r="AE34" s="405"/>
      <c r="AF34" s="405"/>
      <c r="AG34" s="405"/>
      <c r="AH34" s="405"/>
      <c r="AI34" s="450"/>
    </row>
    <row r="35" spans="1:36" ht="16.5" customHeight="1">
      <c r="B35" s="430" t="s">
        <v>1649</v>
      </c>
      <c r="AH35" s="450"/>
      <c r="AI35" s="450"/>
      <c r="AJ35" s="405"/>
    </row>
    <row r="36" spans="1:36" ht="16.5" customHeight="1">
      <c r="B36" s="417" t="s">
        <v>1650</v>
      </c>
      <c r="AH36" s="450"/>
      <c r="AI36" s="450"/>
      <c r="AJ36" s="405"/>
    </row>
    <row r="37" spans="1:36" ht="16.5" customHeight="1">
      <c r="B37" s="430" t="s">
        <v>1651</v>
      </c>
      <c r="AH37" s="450"/>
      <c r="AI37" s="450"/>
      <c r="AJ37" s="405"/>
    </row>
    <row r="38" spans="1:36" ht="16.5" customHeight="1">
      <c r="B38" s="417" t="s">
        <v>1652</v>
      </c>
      <c r="AH38" s="450"/>
      <c r="AI38" s="450"/>
      <c r="AJ38" s="405"/>
    </row>
    <row r="39" spans="1:36" ht="16.5" customHeight="1">
      <c r="B39" s="417" t="s">
        <v>1373</v>
      </c>
      <c r="G39" s="1411"/>
      <c r="H39" s="1411"/>
      <c r="I39" s="1411"/>
      <c r="J39" s="1411"/>
      <c r="K39" s="1411"/>
      <c r="L39" s="1411"/>
      <c r="M39" s="1411"/>
      <c r="N39" s="1411"/>
      <c r="O39" s="1411"/>
      <c r="P39" s="1411"/>
      <c r="Q39" s="1411"/>
      <c r="R39" s="1411"/>
      <c r="S39" s="1411"/>
      <c r="T39" s="1411"/>
      <c r="U39" s="1411"/>
      <c r="V39" s="1411"/>
      <c r="W39" s="1411"/>
      <c r="X39" s="1411"/>
      <c r="Y39" s="1411"/>
      <c r="Z39" s="1411"/>
      <c r="AA39" s="1411"/>
      <c r="AB39" s="1411"/>
      <c r="AC39" s="1411"/>
      <c r="AD39" s="409" t="s">
        <v>1516</v>
      </c>
      <c r="AH39" s="450"/>
      <c r="AI39" s="450"/>
      <c r="AJ39" s="405"/>
    </row>
    <row r="40" spans="1:36" ht="16.5" customHeight="1">
      <c r="B40" s="417"/>
      <c r="AH40" s="450"/>
      <c r="AI40" s="450"/>
      <c r="AJ40" s="405"/>
    </row>
    <row r="41" spans="1:36" ht="16.5" customHeight="1">
      <c r="A41" s="411" t="s">
        <v>1653</v>
      </c>
      <c r="B41" s="1413" t="s">
        <v>1654</v>
      </c>
      <c r="C41" s="1413"/>
      <c r="D41" s="1413"/>
      <c r="E41" s="1413"/>
      <c r="F41" s="1413"/>
      <c r="G41" s="1413"/>
      <c r="H41" s="1413"/>
      <c r="I41" s="1413"/>
      <c r="J41" s="1413"/>
      <c r="K41" s="1413"/>
      <c r="L41" s="1413"/>
      <c r="M41" s="1413"/>
      <c r="N41" s="1413"/>
      <c r="O41" s="1413"/>
      <c r="P41" s="1413"/>
      <c r="Q41" s="1413"/>
      <c r="R41" s="1413"/>
      <c r="S41" s="1413"/>
      <c r="T41" s="1413"/>
      <c r="U41" s="1413"/>
      <c r="V41" s="1413"/>
      <c r="W41" s="1413"/>
      <c r="X41" s="1413"/>
      <c r="Y41" s="1413"/>
      <c r="Z41" s="1413"/>
      <c r="AA41" s="1413"/>
      <c r="AB41" s="1413"/>
      <c r="AC41" s="1413"/>
      <c r="AD41" s="1413"/>
      <c r="AE41" s="1413"/>
      <c r="AF41" s="1413"/>
    </row>
    <row r="42" spans="1:36">
      <c r="B42" s="1413"/>
      <c r="C42" s="1413"/>
      <c r="D42" s="1413"/>
      <c r="E42" s="1413"/>
      <c r="F42" s="1413"/>
      <c r="G42" s="1413"/>
      <c r="H42" s="1413"/>
      <c r="I42" s="1413"/>
      <c r="J42" s="1413"/>
      <c r="K42" s="1413"/>
      <c r="L42" s="1413"/>
      <c r="M42" s="1413"/>
      <c r="N42" s="1413"/>
      <c r="O42" s="1413"/>
      <c r="P42" s="1413"/>
      <c r="Q42" s="1413"/>
      <c r="R42" s="1413"/>
      <c r="S42" s="1413"/>
      <c r="T42" s="1413"/>
      <c r="U42" s="1413"/>
      <c r="V42" s="1413"/>
      <c r="W42" s="1413"/>
      <c r="X42" s="1413"/>
      <c r="Y42" s="1413"/>
      <c r="Z42" s="1413"/>
      <c r="AA42" s="1413"/>
      <c r="AB42" s="1413"/>
      <c r="AC42" s="1413"/>
      <c r="AD42" s="1413"/>
      <c r="AE42" s="1413"/>
      <c r="AF42" s="1413"/>
    </row>
    <row r="43" spans="1:36" ht="16.5" customHeight="1" thickBot="1">
      <c r="B43" s="417" t="s">
        <v>1655</v>
      </c>
      <c r="Q43" s="417" t="s">
        <v>1656</v>
      </c>
      <c r="AF43" s="1441" t="s">
        <v>516</v>
      </c>
      <c r="AG43" s="1441"/>
      <c r="AJ43" s="405"/>
    </row>
    <row r="44" spans="1:36" ht="16.5" customHeight="1">
      <c r="B44" s="417" t="s">
        <v>1657</v>
      </c>
      <c r="Q44" s="417" t="s">
        <v>1658</v>
      </c>
      <c r="AF44" s="1407"/>
      <c r="AG44" s="1408"/>
      <c r="AJ44" s="405"/>
    </row>
    <row r="45" spans="1:36" ht="16.5" customHeight="1" thickBot="1">
      <c r="B45" s="417" t="s">
        <v>1659</v>
      </c>
      <c r="AF45" s="1409"/>
      <c r="AG45" s="1410"/>
      <c r="AJ45" s="405"/>
    </row>
    <row r="46" spans="1:36" ht="16.5" customHeight="1">
      <c r="B46" s="417"/>
      <c r="AH46" s="450"/>
      <c r="AI46" s="450"/>
      <c r="AJ46" s="405"/>
    </row>
    <row r="47" spans="1:36" ht="16.5" customHeight="1">
      <c r="A47" s="411" t="s">
        <v>1660</v>
      </c>
      <c r="B47" s="1426" t="s">
        <v>1661</v>
      </c>
      <c r="C47" s="1426"/>
      <c r="D47" s="1426"/>
      <c r="E47" s="1426"/>
      <c r="F47" s="1426"/>
      <c r="G47" s="1426"/>
      <c r="H47" s="1426"/>
      <c r="I47" s="1426"/>
      <c r="J47" s="1426"/>
      <c r="K47" s="1426"/>
      <c r="L47" s="1426"/>
      <c r="M47" s="1426"/>
      <c r="N47" s="1426"/>
      <c r="O47" s="1426"/>
      <c r="P47" s="1426"/>
      <c r="Q47" s="1426"/>
      <c r="R47" s="1426"/>
      <c r="S47" s="1426"/>
      <c r="T47" s="1426"/>
      <c r="U47" s="1426"/>
      <c r="V47" s="1426"/>
      <c r="W47" s="1426"/>
      <c r="X47" s="1426"/>
      <c r="Y47" s="1426"/>
      <c r="Z47" s="1426"/>
      <c r="AA47" s="1426"/>
      <c r="AB47" s="1426"/>
      <c r="AC47" s="1426"/>
      <c r="AD47" s="1426"/>
      <c r="AE47" s="1426"/>
      <c r="AF47" s="1426"/>
      <c r="AG47" s="419"/>
      <c r="AH47" s="415"/>
      <c r="AI47" s="415"/>
    </row>
    <row r="48" spans="1:36" ht="16.5" customHeight="1">
      <c r="B48" s="1426"/>
      <c r="C48" s="1426"/>
      <c r="D48" s="1426"/>
      <c r="E48" s="1426"/>
      <c r="F48" s="1426"/>
      <c r="G48" s="1426"/>
      <c r="H48" s="1426"/>
      <c r="I48" s="1426"/>
      <c r="J48" s="1426"/>
      <c r="K48" s="1426"/>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419"/>
      <c r="AH48" s="415"/>
      <c r="AI48" s="415"/>
    </row>
    <row r="49" spans="1:40" ht="14.1" customHeight="1">
      <c r="A49" s="405"/>
      <c r="B49" s="462" t="s">
        <v>516</v>
      </c>
      <c r="C49" s="463"/>
      <c r="D49" s="463"/>
      <c r="E49" s="464"/>
      <c r="F49" s="465"/>
      <c r="G49" s="465"/>
      <c r="H49" s="462"/>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6"/>
      <c r="AF49" s="466"/>
      <c r="AG49" s="467" t="s">
        <v>1662</v>
      </c>
      <c r="AH49" s="415"/>
      <c r="AI49" s="415"/>
      <c r="AJ49" s="419"/>
      <c r="AK49" s="419"/>
      <c r="AL49" s="415"/>
      <c r="AM49" s="415"/>
      <c r="AN49" s="404"/>
    </row>
    <row r="50" spans="1:40" ht="16.5" customHeight="1" thickBot="1">
      <c r="A50" s="405"/>
      <c r="B50" s="1483" t="s">
        <v>1663</v>
      </c>
      <c r="C50" s="1484"/>
      <c r="D50" s="1484"/>
      <c r="E50" s="1484"/>
      <c r="F50" s="1484"/>
      <c r="G50" s="1484"/>
      <c r="H50" s="1484"/>
      <c r="I50" s="1485"/>
      <c r="J50" s="1486" t="s">
        <v>1664</v>
      </c>
      <c r="K50" s="1487"/>
      <c r="L50" s="1487"/>
      <c r="M50" s="1487"/>
      <c r="N50" s="1487"/>
      <c r="O50" s="1487"/>
      <c r="P50" s="1487"/>
      <c r="Q50" s="1488"/>
      <c r="R50" s="1486" t="s">
        <v>1665</v>
      </c>
      <c r="S50" s="1487"/>
      <c r="T50" s="1487"/>
      <c r="U50" s="1487"/>
      <c r="V50" s="1487"/>
      <c r="W50" s="1487"/>
      <c r="X50" s="1487"/>
      <c r="Y50" s="1488"/>
      <c r="Z50" s="1486" t="s">
        <v>1664</v>
      </c>
      <c r="AA50" s="1487"/>
      <c r="AB50" s="1487"/>
      <c r="AC50" s="1487"/>
      <c r="AD50" s="1487"/>
      <c r="AE50" s="1487"/>
      <c r="AF50" s="1487"/>
      <c r="AG50" s="1488"/>
      <c r="AH50" s="453"/>
      <c r="AI50" s="450"/>
      <c r="AJ50" s="405"/>
    </row>
    <row r="51" spans="1:40" ht="16.5" customHeight="1">
      <c r="A51" s="405"/>
      <c r="B51" s="1473"/>
      <c r="C51" s="1474"/>
      <c r="D51" s="1474"/>
      <c r="E51" s="1474"/>
      <c r="F51" s="1474"/>
      <c r="G51" s="1474"/>
      <c r="H51" s="1474"/>
      <c r="I51" s="1475"/>
      <c r="J51" s="1479"/>
      <c r="K51" s="1474"/>
      <c r="L51" s="1474"/>
      <c r="M51" s="1474"/>
      <c r="N51" s="1474"/>
      <c r="O51" s="1474"/>
      <c r="P51" s="1474"/>
      <c r="Q51" s="1480"/>
      <c r="R51" s="1473"/>
      <c r="S51" s="1474"/>
      <c r="T51" s="1474"/>
      <c r="U51" s="1474"/>
      <c r="V51" s="1474"/>
      <c r="W51" s="1474"/>
      <c r="X51" s="1474"/>
      <c r="Y51" s="1475"/>
      <c r="Z51" s="1479"/>
      <c r="AA51" s="1474"/>
      <c r="AB51" s="1474"/>
      <c r="AC51" s="1474"/>
      <c r="AD51" s="1474"/>
      <c r="AE51" s="1474"/>
      <c r="AF51" s="1474"/>
      <c r="AG51" s="1480"/>
      <c r="AH51" s="453"/>
      <c r="AI51" s="450"/>
      <c r="AJ51" s="405"/>
    </row>
    <row r="52" spans="1:40" ht="16.5" customHeight="1" thickBot="1">
      <c r="A52" s="405"/>
      <c r="B52" s="1476"/>
      <c r="C52" s="1477"/>
      <c r="D52" s="1477"/>
      <c r="E52" s="1477"/>
      <c r="F52" s="1477"/>
      <c r="G52" s="1477"/>
      <c r="H52" s="1477"/>
      <c r="I52" s="1478"/>
      <c r="J52" s="1481"/>
      <c r="K52" s="1477"/>
      <c r="L52" s="1477"/>
      <c r="M52" s="1477"/>
      <c r="N52" s="1477"/>
      <c r="O52" s="1477"/>
      <c r="P52" s="1477"/>
      <c r="Q52" s="1482"/>
      <c r="R52" s="1476"/>
      <c r="S52" s="1477"/>
      <c r="T52" s="1477"/>
      <c r="U52" s="1477"/>
      <c r="V52" s="1477"/>
      <c r="W52" s="1477"/>
      <c r="X52" s="1477"/>
      <c r="Y52" s="1478"/>
      <c r="Z52" s="1481"/>
      <c r="AA52" s="1477"/>
      <c r="AB52" s="1477"/>
      <c r="AC52" s="1477"/>
      <c r="AD52" s="1477"/>
      <c r="AE52" s="1477"/>
      <c r="AF52" s="1477"/>
      <c r="AG52" s="1482"/>
      <c r="AH52" s="453"/>
      <c r="AI52" s="450"/>
      <c r="AJ52" s="405"/>
    </row>
    <row r="53" spans="1:40">
      <c r="D53" s="468"/>
    </row>
  </sheetData>
  <sheetProtection algorithmName="SHA-512" hashValue="CDsLN9VlYwbgo47DCrj5+GEZYyhCtiFqu366QGQ1FPHJt3Q9B1cwIsIRiqSouOkM4ObXmse1BvKhBvHbJoMWEg==" saltValue="AxBhzBx166XDYDKJ7K6cwg==" spinCount="100000" sheet="1" objects="1" scenarios="1" selectLockedCells="1"/>
  <mergeCells count="27">
    <mergeCell ref="G24:AC24"/>
    <mergeCell ref="B2:AG2"/>
    <mergeCell ref="AF6:AI6"/>
    <mergeCell ref="AF7:AG8"/>
    <mergeCell ref="AH7:AI8"/>
    <mergeCell ref="AF9:AG10"/>
    <mergeCell ref="AH9:AI10"/>
    <mergeCell ref="AF11:AG12"/>
    <mergeCell ref="AH11:AI12"/>
    <mergeCell ref="G12:AC12"/>
    <mergeCell ref="AF16:AG16"/>
    <mergeCell ref="AF17:AG18"/>
    <mergeCell ref="B51:I52"/>
    <mergeCell ref="J51:Q52"/>
    <mergeCell ref="R51:Y52"/>
    <mergeCell ref="Z51:AG52"/>
    <mergeCell ref="AF28:AG28"/>
    <mergeCell ref="AF29:AG30"/>
    <mergeCell ref="G39:AC39"/>
    <mergeCell ref="B41:AF42"/>
    <mergeCell ref="AF43:AG43"/>
    <mergeCell ref="AF44:AG45"/>
    <mergeCell ref="B47:AF48"/>
    <mergeCell ref="B50:I50"/>
    <mergeCell ref="J50:Q50"/>
    <mergeCell ref="R50:Y50"/>
    <mergeCell ref="Z50:AG50"/>
  </mergeCells>
  <phoneticPr fontId="2"/>
  <conditionalFormatting sqref="AF7">
    <cfRule type="cellIs" dxfId="522" priority="23" operator="notEqual">
      <formula>""</formula>
    </cfRule>
  </conditionalFormatting>
  <conditionalFormatting sqref="AH7">
    <cfRule type="cellIs" dxfId="521" priority="22" operator="notEqual">
      <formula>""</formula>
    </cfRule>
  </conditionalFormatting>
  <conditionalFormatting sqref="AF11">
    <cfRule type="cellIs" dxfId="520" priority="21" operator="notEqual">
      <formula>""</formula>
    </cfRule>
  </conditionalFormatting>
  <conditionalFormatting sqref="AF17">
    <cfRule type="cellIs" dxfId="519" priority="20" operator="notEqual">
      <formula>""</formula>
    </cfRule>
  </conditionalFormatting>
  <conditionalFormatting sqref="AH9">
    <cfRule type="cellIs" dxfId="518" priority="19" operator="notEqual">
      <formula>""</formula>
    </cfRule>
  </conditionalFormatting>
  <conditionalFormatting sqref="AF9">
    <cfRule type="cellIs" dxfId="517" priority="18" operator="notEqual">
      <formula>""</formula>
    </cfRule>
  </conditionalFormatting>
  <conditionalFormatting sqref="AF29">
    <cfRule type="cellIs" dxfId="516" priority="17" operator="notEqual">
      <formula>""</formula>
    </cfRule>
  </conditionalFormatting>
  <conditionalFormatting sqref="AF44">
    <cfRule type="cellIs" dxfId="515" priority="16" operator="notEqual">
      <formula>""</formula>
    </cfRule>
  </conditionalFormatting>
  <conditionalFormatting sqref="Z51:AG52">
    <cfRule type="cellIs" dxfId="514" priority="15" operator="notEqual">
      <formula>""</formula>
    </cfRule>
  </conditionalFormatting>
  <conditionalFormatting sqref="R51:Y52">
    <cfRule type="cellIs" dxfId="513" priority="13" operator="notEqual">
      <formula>""</formula>
    </cfRule>
    <cfRule type="cellIs" dxfId="512" priority="14" operator="notEqual">
      <formula>""</formula>
    </cfRule>
  </conditionalFormatting>
  <conditionalFormatting sqref="J51:Q52">
    <cfRule type="cellIs" dxfId="511" priority="12" operator="notEqual">
      <formula>""</formula>
    </cfRule>
  </conditionalFormatting>
  <conditionalFormatting sqref="B51:I52">
    <cfRule type="cellIs" dxfId="510" priority="10" operator="notEqual">
      <formula>""</formula>
    </cfRule>
    <cfRule type="cellIs" dxfId="509" priority="11" operator="notEqual">
      <formula>""</formula>
    </cfRule>
  </conditionalFormatting>
  <conditionalFormatting sqref="A47:AI52">
    <cfRule type="expression" dxfId="508" priority="9">
      <formula>$AF$44=5</formula>
    </cfRule>
  </conditionalFormatting>
  <conditionalFormatting sqref="B51:AG52">
    <cfRule type="expression" dxfId="507" priority="8">
      <formula>$AF$44=5</formula>
    </cfRule>
  </conditionalFormatting>
  <conditionalFormatting sqref="G12:AC12">
    <cfRule type="expression" dxfId="506" priority="5">
      <formula>AND($G$12&lt;&gt;"",OR($AF$7=6,$AF$9=6,$AF$11=6,$AH$7=6,$AH$9=6))</formula>
    </cfRule>
    <cfRule type="expression" dxfId="505" priority="6">
      <formula>OR($AF$7=6,$AF$9=6,$AF$11=6,$AH$7=6,$AH$9=6)</formula>
    </cfRule>
    <cfRule type="expression" dxfId="504" priority="7">
      <formula>"OR($AF$7=6,$AF$9=6,$AF$11=6,$AH$7=6,$AH$9=6)"</formula>
    </cfRule>
  </conditionalFormatting>
  <conditionalFormatting sqref="G24:AC24">
    <cfRule type="expression" dxfId="503" priority="3">
      <formula>AND($G$24&lt;&gt;"",$AF$17=6)</formula>
    </cfRule>
    <cfRule type="expression" dxfId="502" priority="4">
      <formula>$AF$17=6</formula>
    </cfRule>
  </conditionalFormatting>
  <conditionalFormatting sqref="G39:AC39">
    <cfRule type="expression" dxfId="501" priority="1">
      <formula>AND($G$39&lt;&gt;"",$AF$29=6)</formula>
    </cfRule>
    <cfRule type="expression" dxfId="500" priority="2">
      <formula>$AF$29=6</formula>
    </cfRule>
  </conditionalFormatting>
  <dataValidations count="5">
    <dataValidation type="custom" allowBlank="1" showInputMessage="1" showErrorMessage="1" error="減価償却累計額は､施設の事業費（取得価格）以下の数字が入ります。" sqref="R51:Y52" xr:uid="{2FA6BE52-8B96-4173-8A04-44E321929E0D}">
      <formula1>B51&gt;=R51</formula1>
    </dataValidation>
    <dataValidation type="custom" allowBlank="1" showInputMessage="1" showErrorMessage="1" error="減価償却累計額のうちの、貴土地改良区負担分の金額を記入してください。又、施設の事業費（取得価格）のうちの土地改良区負担分以下の数字が入ります。　　　　　　" sqref="Z51:AG52" xr:uid="{BC3B7EF5-23E8-4893-9B1F-03511F27CC35}">
      <formula1>AND(R51&gt;=Z51,J51&gt;=Z51)</formula1>
    </dataValidation>
    <dataValidation type="custom" allowBlank="1" showInputMessage="1" showErrorMessage="1" error="施設の事業費（取得価格）のうちの、貴土地改良区負担分の金額を記入してください。" sqref="J51:Q52" xr:uid="{8E1EBEC4-0911-4AB1-9F92-0845556CCF21}">
      <formula1>B51&gt;=J51</formula1>
    </dataValidation>
    <dataValidation type="list" allowBlank="1" showInputMessage="1" showErrorMessage="1" errorTitle="【注意】" error="左の該当番号を選択してください。" sqref="AF44:AG45" xr:uid="{AD5076CF-F752-438A-8FE1-193AE921945C}">
      <formula1>"1,2,3,4,5"</formula1>
    </dataValidation>
    <dataValidation type="list" allowBlank="1" showInputMessage="1" showErrorMessage="1" errorTitle="【注意】" error="左の該当番号を選択してください。" sqref="AH9 AF29:AG30 AH7 AF11 AF7 AF9 AF17:AG18" xr:uid="{F4A59425-299E-400A-9C8A-62E28B0453D7}">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6C75D-68C4-4B11-A726-05AE84B4CFAF}">
  <sheetPr codeName="Sheet52"/>
  <dimension ref="A1:AJ46"/>
  <sheetViews>
    <sheetView showGridLines="0" view="pageBreakPreview" zoomScale="80" zoomScaleNormal="98" zoomScaleSheetLayoutView="80" workbookViewId="0">
      <selection activeCell="AD8" sqref="AD8:AE9"/>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1666</v>
      </c>
      <c r="B1" s="434" t="s">
        <v>1667</v>
      </c>
      <c r="AH1" s="450"/>
      <c r="AI1" s="450"/>
      <c r="AJ1" s="405"/>
    </row>
    <row r="2" spans="1:36" ht="12" customHeight="1">
      <c r="A2" s="407"/>
      <c r="B2" s="434"/>
      <c r="AH2" s="450"/>
      <c r="AI2" s="450"/>
      <c r="AJ2" s="405"/>
    </row>
    <row r="3" spans="1:36" ht="95.25" customHeight="1">
      <c r="B3" s="1426" t="s">
        <v>1668</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row>
    <row r="4" spans="1:36" ht="16.5" customHeight="1">
      <c r="AJ4" s="405"/>
    </row>
    <row r="5" spans="1:36" ht="16.5" customHeight="1">
      <c r="A5" s="411" t="s">
        <v>1669</v>
      </c>
      <c r="B5" s="409" t="s">
        <v>1670</v>
      </c>
      <c r="AJ5" s="405"/>
    </row>
    <row r="6" spans="1:36" ht="16.5" customHeight="1">
      <c r="B6" s="409" t="s">
        <v>1671</v>
      </c>
      <c r="AJ6" s="405"/>
    </row>
    <row r="7" spans="1:36" ht="16.5" customHeight="1" thickBot="1">
      <c r="AA7" s="451"/>
      <c r="AB7" s="451"/>
      <c r="AC7" s="451"/>
      <c r="AD7" s="1441" t="s">
        <v>101</v>
      </c>
      <c r="AE7" s="1441"/>
      <c r="AF7" s="1441"/>
      <c r="AG7" s="1441"/>
      <c r="AH7" s="1441"/>
      <c r="AI7" s="1441"/>
      <c r="AJ7" s="405"/>
    </row>
    <row r="8" spans="1:36" ht="16.5" customHeight="1">
      <c r="B8" s="417" t="s">
        <v>1672</v>
      </c>
      <c r="AA8" s="453"/>
      <c r="AB8" s="453"/>
      <c r="AC8" s="469"/>
      <c r="AD8" s="1407"/>
      <c r="AE8" s="1408"/>
      <c r="AF8" s="1407"/>
      <c r="AG8" s="1408"/>
      <c r="AH8" s="1407"/>
      <c r="AI8" s="1408"/>
      <c r="AJ8" s="405"/>
    </row>
    <row r="9" spans="1:36" ht="16.5" customHeight="1" thickBot="1">
      <c r="B9" s="417" t="s">
        <v>1673</v>
      </c>
      <c r="AA9" s="450"/>
      <c r="AB9" s="450"/>
      <c r="AC9" s="450"/>
      <c r="AD9" s="1409"/>
      <c r="AE9" s="1410"/>
      <c r="AF9" s="1409"/>
      <c r="AG9" s="1410"/>
      <c r="AH9" s="1409"/>
      <c r="AI9" s="1410"/>
      <c r="AJ9" s="405"/>
    </row>
    <row r="10" spans="1:36" ht="16.5" customHeight="1">
      <c r="B10" s="417" t="s">
        <v>1674</v>
      </c>
      <c r="AA10" s="450"/>
      <c r="AB10" s="450"/>
      <c r="AC10" s="450"/>
      <c r="AD10" s="1407"/>
      <c r="AE10" s="1408"/>
      <c r="AF10" s="1407"/>
      <c r="AG10" s="1408"/>
      <c r="AH10" s="1407"/>
      <c r="AI10" s="1408"/>
      <c r="AJ10" s="405"/>
    </row>
    <row r="11" spans="1:36" ht="16.5" customHeight="1" thickBot="1">
      <c r="B11" s="417" t="s">
        <v>1675</v>
      </c>
      <c r="AA11" s="450"/>
      <c r="AB11" s="450"/>
      <c r="AC11" s="450"/>
      <c r="AD11" s="1409"/>
      <c r="AE11" s="1410"/>
      <c r="AF11" s="1409"/>
      <c r="AG11" s="1410"/>
      <c r="AH11" s="1409"/>
      <c r="AI11" s="1410"/>
      <c r="AJ11" s="405"/>
    </row>
    <row r="12" spans="1:36" ht="16.5" customHeight="1">
      <c r="B12" s="417" t="s">
        <v>1676</v>
      </c>
      <c r="AA12" s="450"/>
      <c r="AB12" s="450"/>
      <c r="AC12" s="450"/>
      <c r="AD12" s="1407"/>
      <c r="AE12" s="1408"/>
      <c r="AF12" s="1407"/>
      <c r="AG12" s="1408"/>
      <c r="AH12" s="1407"/>
      <c r="AI12" s="1408"/>
      <c r="AJ12" s="405"/>
    </row>
    <row r="13" spans="1:36" ht="16.5" customHeight="1" thickBot="1">
      <c r="B13" s="417" t="s">
        <v>1677</v>
      </c>
      <c r="AA13" s="450"/>
      <c r="AB13" s="450"/>
      <c r="AC13" s="450"/>
      <c r="AD13" s="1409"/>
      <c r="AE13" s="1410"/>
      <c r="AF13" s="1409"/>
      <c r="AG13" s="1410"/>
      <c r="AH13" s="1409"/>
      <c r="AI13" s="1410"/>
      <c r="AJ13" s="405"/>
    </row>
    <row r="14" spans="1:36" ht="16.5" customHeight="1">
      <c r="B14" s="417" t="s">
        <v>1678</v>
      </c>
      <c r="AJ14" s="405"/>
    </row>
    <row r="15" spans="1:36" ht="16.5" customHeight="1">
      <c r="B15" s="417" t="s">
        <v>1679</v>
      </c>
      <c r="L15" s="1411"/>
      <c r="M15" s="1411"/>
      <c r="N15" s="1411"/>
      <c r="O15" s="1411"/>
      <c r="P15" s="1411"/>
      <c r="Q15" s="1411"/>
      <c r="R15" s="1411"/>
      <c r="S15" s="1411"/>
      <c r="T15" s="1411"/>
      <c r="U15" s="1411"/>
      <c r="V15" s="1411"/>
      <c r="W15" s="1411"/>
      <c r="X15" s="1411"/>
      <c r="Y15" s="1411"/>
      <c r="Z15" s="1411"/>
      <c r="AA15" s="1411"/>
      <c r="AB15" s="1411"/>
      <c r="AC15" s="1411"/>
      <c r="AD15" s="409" t="s">
        <v>1385</v>
      </c>
      <c r="AJ15" s="405"/>
    </row>
    <row r="16" spans="1:36" ht="16.5" customHeight="1">
      <c r="B16" s="417" t="s">
        <v>1680</v>
      </c>
      <c r="J16" s="1411"/>
      <c r="K16" s="1411"/>
      <c r="L16" s="1411"/>
      <c r="M16" s="1411"/>
      <c r="N16" s="1411"/>
      <c r="O16" s="1411"/>
      <c r="P16" s="1411"/>
      <c r="Q16" s="1411"/>
      <c r="R16" s="1411"/>
      <c r="S16" s="1411"/>
      <c r="T16" s="1411"/>
      <c r="U16" s="1411"/>
      <c r="V16" s="1411"/>
      <c r="W16" s="1411"/>
      <c r="X16" s="1411"/>
      <c r="Y16" s="1411"/>
      <c r="Z16" s="1411"/>
      <c r="AA16" s="1411"/>
      <c r="AB16" s="1411"/>
      <c r="AC16" s="1411"/>
      <c r="AD16" s="409" t="s">
        <v>1385</v>
      </c>
      <c r="AJ16" s="405"/>
    </row>
    <row r="17" spans="1:36" ht="16.5" customHeight="1">
      <c r="AJ17" s="405"/>
    </row>
    <row r="18" spans="1:36" ht="16.5" customHeight="1">
      <c r="AJ18" s="405"/>
    </row>
    <row r="19" spans="1:36" ht="16.5" customHeight="1">
      <c r="A19" s="411" t="s">
        <v>1681</v>
      </c>
      <c r="B19" s="409" t="s">
        <v>1682</v>
      </c>
      <c r="AJ19" s="405"/>
    </row>
    <row r="20" spans="1:36" ht="16.5" customHeight="1">
      <c r="B20" s="409" t="s">
        <v>1683</v>
      </c>
      <c r="AJ20" s="405"/>
    </row>
    <row r="21" spans="1:36" ht="16.5" customHeight="1">
      <c r="B21" s="409" t="s">
        <v>1684</v>
      </c>
      <c r="AJ21" s="405"/>
    </row>
    <row r="22" spans="1:36" ht="16.5" customHeight="1">
      <c r="AJ22" s="405"/>
    </row>
    <row r="23" spans="1:36" ht="16.5" customHeight="1" thickBot="1">
      <c r="B23" s="417" t="s">
        <v>1685</v>
      </c>
      <c r="AA23" s="451"/>
      <c r="AB23" s="451"/>
      <c r="AC23" s="451"/>
      <c r="AD23" s="1441" t="s">
        <v>101</v>
      </c>
      <c r="AE23" s="1441"/>
      <c r="AF23" s="1441"/>
      <c r="AG23" s="1441"/>
      <c r="AH23" s="1441"/>
      <c r="AI23" s="1441"/>
      <c r="AJ23" s="405"/>
    </row>
    <row r="24" spans="1:36" ht="16.5" customHeight="1">
      <c r="B24" s="430" t="s">
        <v>1686</v>
      </c>
      <c r="AA24" s="454"/>
      <c r="AB24" s="454"/>
      <c r="AC24" s="454"/>
      <c r="AD24" s="1407"/>
      <c r="AE24" s="1408"/>
      <c r="AF24" s="1407"/>
      <c r="AG24" s="1408"/>
      <c r="AH24" s="1407"/>
      <c r="AI24" s="1408"/>
      <c r="AJ24" s="405"/>
    </row>
    <row r="25" spans="1:36" ht="16.5" customHeight="1" thickBot="1">
      <c r="B25" s="417" t="s">
        <v>1687</v>
      </c>
      <c r="AA25" s="454"/>
      <c r="AB25" s="454"/>
      <c r="AC25" s="454"/>
      <c r="AD25" s="1409"/>
      <c r="AE25" s="1410"/>
      <c r="AF25" s="1409"/>
      <c r="AG25" s="1410"/>
      <c r="AH25" s="1409"/>
      <c r="AI25" s="1410"/>
      <c r="AJ25" s="405"/>
    </row>
    <row r="26" spans="1:36" ht="16.5" customHeight="1">
      <c r="B26" s="430" t="s">
        <v>1688</v>
      </c>
      <c r="AA26" s="454"/>
      <c r="AB26" s="454"/>
      <c r="AC26" s="454"/>
      <c r="AD26" s="1407"/>
      <c r="AE26" s="1408"/>
      <c r="AF26" s="1407"/>
      <c r="AG26" s="1408"/>
      <c r="AH26" s="1407"/>
      <c r="AI26" s="1408"/>
      <c r="AJ26" s="405"/>
    </row>
    <row r="27" spans="1:36" ht="16.5" customHeight="1" thickBot="1">
      <c r="B27" s="417" t="s">
        <v>1689</v>
      </c>
      <c r="AA27" s="454"/>
      <c r="AB27" s="454"/>
      <c r="AC27" s="454"/>
      <c r="AD27" s="1409"/>
      <c r="AE27" s="1410"/>
      <c r="AF27" s="1409"/>
      <c r="AG27" s="1410"/>
      <c r="AH27" s="1409"/>
      <c r="AI27" s="1410"/>
      <c r="AJ27" s="405"/>
    </row>
    <row r="28" spans="1:36" ht="16.5" customHeight="1">
      <c r="B28" s="417" t="s">
        <v>1690</v>
      </c>
      <c r="AA28" s="454"/>
      <c r="AB28" s="454"/>
      <c r="AC28" s="454"/>
      <c r="AD28" s="1407"/>
      <c r="AE28" s="1408"/>
      <c r="AF28" s="1407"/>
      <c r="AG28" s="1408"/>
      <c r="AH28" s="1407"/>
      <c r="AI28" s="1408"/>
      <c r="AJ28" s="405"/>
    </row>
    <row r="29" spans="1:36" ht="16.5" customHeight="1" thickBot="1">
      <c r="B29" s="417" t="s">
        <v>1691</v>
      </c>
      <c r="AA29" s="454"/>
      <c r="AB29" s="454"/>
      <c r="AC29" s="454"/>
      <c r="AD29" s="1409"/>
      <c r="AE29" s="1410"/>
      <c r="AF29" s="1409"/>
      <c r="AG29" s="1410"/>
      <c r="AH29" s="1409"/>
      <c r="AI29" s="1410"/>
    </row>
    <row r="30" spans="1:36" ht="16.5" customHeight="1">
      <c r="B30" s="417" t="s">
        <v>1692</v>
      </c>
    </row>
    <row r="31" spans="1:36" ht="16.5" customHeight="1">
      <c r="B31" s="417" t="s">
        <v>1693</v>
      </c>
    </row>
    <row r="32" spans="1:36" ht="16.5" customHeight="1">
      <c r="B32" s="417" t="s">
        <v>1694</v>
      </c>
    </row>
    <row r="33" spans="1:36" ht="16.5" customHeight="1">
      <c r="B33" s="417" t="s">
        <v>1680</v>
      </c>
      <c r="J33" s="1411"/>
      <c r="K33" s="1411"/>
      <c r="L33" s="1411"/>
      <c r="M33" s="1411"/>
      <c r="N33" s="1411"/>
      <c r="O33" s="1411"/>
      <c r="P33" s="1411"/>
      <c r="Q33" s="1411"/>
      <c r="R33" s="1411"/>
      <c r="S33" s="1411"/>
      <c r="T33" s="1411"/>
      <c r="U33" s="1411"/>
      <c r="V33" s="1411"/>
      <c r="W33" s="1411"/>
      <c r="X33" s="1411"/>
      <c r="Y33" s="1411"/>
      <c r="Z33" s="1411"/>
      <c r="AA33" s="1411"/>
      <c r="AB33" s="1411"/>
      <c r="AC33" s="1411"/>
      <c r="AD33" s="409" t="s">
        <v>1385</v>
      </c>
      <c r="AJ33" s="405"/>
    </row>
    <row r="34" spans="1:36" ht="16.5" customHeight="1">
      <c r="B34" s="417" t="s">
        <v>1695</v>
      </c>
    </row>
    <row r="35" spans="1:36" ht="16.5" customHeight="1"/>
    <row r="36" spans="1:36" ht="16.5" customHeight="1"/>
    <row r="37" spans="1:36" s="474" customFormat="1" ht="16.5" customHeight="1">
      <c r="A37" s="470" t="s">
        <v>1696</v>
      </c>
      <c r="B37" s="471" t="s">
        <v>1697</v>
      </c>
      <c r="C37" s="471"/>
      <c r="D37" s="471"/>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2"/>
      <c r="AG37" s="472"/>
      <c r="AH37" s="471"/>
      <c r="AI37" s="471"/>
      <c r="AJ37" s="473"/>
    </row>
    <row r="38" spans="1:36" s="474" customFormat="1" ht="16.5" customHeight="1">
      <c r="A38" s="470"/>
      <c r="B38" s="471" t="s">
        <v>1698</v>
      </c>
      <c r="C38" s="471"/>
      <c r="D38" s="471"/>
      <c r="E38" s="471"/>
      <c r="F38" s="471"/>
      <c r="G38" s="471"/>
      <c r="H38" s="471"/>
      <c r="I38" s="471"/>
      <c r="J38" s="471"/>
      <c r="K38" s="471"/>
      <c r="L38" s="471"/>
      <c r="M38" s="471"/>
      <c r="N38" s="471"/>
      <c r="O38" s="471"/>
      <c r="P38" s="471"/>
      <c r="Q38" s="471"/>
      <c r="R38" s="471"/>
      <c r="S38" s="471"/>
      <c r="T38" s="471"/>
      <c r="U38" s="471"/>
      <c r="V38" s="471"/>
      <c r="W38" s="471"/>
      <c r="X38" s="471"/>
      <c r="Y38" s="471"/>
      <c r="Z38" s="471"/>
      <c r="AA38" s="471"/>
      <c r="AB38" s="471"/>
      <c r="AC38" s="471"/>
      <c r="AD38" s="471"/>
      <c r="AE38" s="471"/>
      <c r="AF38" s="472"/>
      <c r="AG38" s="472"/>
      <c r="AH38" s="471"/>
      <c r="AI38" s="471"/>
      <c r="AJ38" s="473"/>
    </row>
    <row r="39" spans="1:36" s="474" customFormat="1" ht="16.5" customHeight="1">
      <c r="A39" s="470"/>
      <c r="B39" s="471" t="s">
        <v>1699</v>
      </c>
      <c r="C39" s="471"/>
      <c r="D39" s="471"/>
      <c r="E39" s="471"/>
      <c r="F39" s="471"/>
      <c r="G39" s="471"/>
      <c r="H39" s="471"/>
      <c r="I39" s="471"/>
      <c r="J39" s="471"/>
      <c r="K39" s="471"/>
      <c r="L39" s="471"/>
      <c r="M39" s="471"/>
      <c r="N39" s="471"/>
      <c r="O39" s="471"/>
      <c r="P39" s="471"/>
      <c r="Q39" s="471"/>
      <c r="R39" s="471"/>
      <c r="S39" s="471"/>
      <c r="T39" s="471"/>
      <c r="U39" s="471"/>
      <c r="V39" s="471"/>
      <c r="W39" s="471"/>
      <c r="X39" s="471"/>
      <c r="Y39" s="471"/>
      <c r="Z39" s="471"/>
      <c r="AA39" s="471"/>
      <c r="AB39" s="471"/>
      <c r="AC39" s="471"/>
      <c r="AD39" s="471"/>
      <c r="AE39" s="471"/>
      <c r="AF39" s="472"/>
      <c r="AG39" s="472"/>
      <c r="AH39" s="471"/>
      <c r="AI39" s="471"/>
      <c r="AJ39" s="473"/>
    </row>
    <row r="40" spans="1:36" s="474" customFormat="1" ht="16.5" customHeight="1">
      <c r="A40" s="470"/>
      <c r="B40" s="471" t="s">
        <v>1700</v>
      </c>
      <c r="C40" s="471"/>
      <c r="D40" s="471"/>
      <c r="E40" s="471"/>
      <c r="F40" s="471"/>
      <c r="G40" s="471"/>
      <c r="H40" s="471"/>
      <c r="I40" s="471"/>
      <c r="J40" s="471"/>
      <c r="K40" s="471"/>
      <c r="L40" s="471"/>
      <c r="M40" s="471"/>
      <c r="N40" s="471"/>
      <c r="O40" s="471"/>
      <c r="P40" s="471"/>
      <c r="Q40" s="471"/>
      <c r="R40" s="471"/>
      <c r="S40" s="471"/>
      <c r="T40" s="471"/>
      <c r="U40" s="471"/>
      <c r="V40" s="471"/>
      <c r="W40" s="471"/>
      <c r="X40" s="471"/>
      <c r="Y40" s="471"/>
      <c r="Z40" s="471"/>
      <c r="AA40" s="471"/>
      <c r="AB40" s="471"/>
      <c r="AC40" s="471"/>
      <c r="AD40" s="471"/>
      <c r="AE40" s="471"/>
      <c r="AF40" s="472"/>
      <c r="AG40" s="472"/>
      <c r="AH40" s="471"/>
      <c r="AI40" s="471"/>
      <c r="AJ40" s="473"/>
    </row>
    <row r="41" spans="1:36" s="474" customFormat="1" ht="16.5" customHeight="1">
      <c r="A41" s="470"/>
      <c r="B41" s="471"/>
      <c r="C41" s="471"/>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1"/>
      <c r="AF41" s="472"/>
      <c r="AG41" s="472"/>
      <c r="AH41" s="471"/>
      <c r="AI41" s="471"/>
      <c r="AJ41" s="473"/>
    </row>
    <row r="42" spans="1:36" s="474" customFormat="1" ht="16.5" customHeight="1" thickBot="1">
      <c r="A42" s="470"/>
      <c r="B42" s="475" t="s">
        <v>1701</v>
      </c>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471"/>
      <c r="AE42" s="471"/>
      <c r="AF42" s="1489" t="s">
        <v>516</v>
      </c>
      <c r="AG42" s="1489"/>
      <c r="AH42" s="471"/>
      <c r="AI42" s="471"/>
      <c r="AJ42" s="473"/>
    </row>
    <row r="43" spans="1:36" s="474" customFormat="1" ht="16.5" customHeight="1">
      <c r="A43" s="470"/>
      <c r="B43" s="475" t="s">
        <v>1702</v>
      </c>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471"/>
      <c r="AE43" s="471"/>
      <c r="AF43" s="1407"/>
      <c r="AG43" s="1408"/>
      <c r="AH43" s="471"/>
      <c r="AI43" s="471"/>
      <c r="AJ43" s="473"/>
    </row>
    <row r="44" spans="1:36" s="474" customFormat="1" ht="16.5" customHeight="1" thickBot="1">
      <c r="A44" s="470"/>
      <c r="B44" s="417" t="s">
        <v>1703</v>
      </c>
      <c r="C44" s="409"/>
      <c r="D44" s="409"/>
      <c r="E44" s="409"/>
      <c r="F44" s="409"/>
      <c r="G44" s="409"/>
      <c r="H44" s="409"/>
      <c r="I44" s="409"/>
      <c r="J44" s="1411"/>
      <c r="K44" s="1411"/>
      <c r="L44" s="1411"/>
      <c r="M44" s="1411"/>
      <c r="N44" s="1411"/>
      <c r="O44" s="1411"/>
      <c r="P44" s="1411"/>
      <c r="Q44" s="1411"/>
      <c r="R44" s="1411"/>
      <c r="S44" s="1411"/>
      <c r="T44" s="1411"/>
      <c r="U44" s="1411"/>
      <c r="V44" s="1411"/>
      <c r="W44" s="1411"/>
      <c r="X44" s="1411"/>
      <c r="Y44" s="1411"/>
      <c r="Z44" s="1411"/>
      <c r="AA44" s="1411"/>
      <c r="AB44" s="1411"/>
      <c r="AC44" s="1411"/>
      <c r="AD44" s="409" t="s">
        <v>1385</v>
      </c>
      <c r="AE44" s="476"/>
      <c r="AF44" s="1409"/>
      <c r="AG44" s="1410"/>
      <c r="AH44" s="471"/>
      <c r="AI44" s="471"/>
      <c r="AJ44" s="473"/>
    </row>
    <row r="45" spans="1:36" s="474" customFormat="1" ht="16.5" customHeigh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2"/>
      <c r="AG45" s="472"/>
      <c r="AH45" s="471"/>
      <c r="AI45" s="471"/>
      <c r="AJ45" s="473"/>
    </row>
    <row r="46" spans="1:36" ht="16.5" customHeight="1"/>
  </sheetData>
  <sheetProtection password="CA8E" sheet="1" objects="1" scenarios="1" selectLockedCells="1"/>
  <mergeCells count="27">
    <mergeCell ref="AD23:AI23"/>
    <mergeCell ref="B3:AG3"/>
    <mergeCell ref="AD7:AI7"/>
    <mergeCell ref="AD8:AE9"/>
    <mergeCell ref="AF8:AG9"/>
    <mergeCell ref="AH8:AI9"/>
    <mergeCell ref="AD10:AE11"/>
    <mergeCell ref="AF10:AG11"/>
    <mergeCell ref="AH10:AI11"/>
    <mergeCell ref="AD12:AE13"/>
    <mergeCell ref="AF12:AG13"/>
    <mergeCell ref="AH12:AI13"/>
    <mergeCell ref="L15:AC15"/>
    <mergeCell ref="J16:AC16"/>
    <mergeCell ref="AF43:AG44"/>
    <mergeCell ref="J44:AC44"/>
    <mergeCell ref="AD24:AE25"/>
    <mergeCell ref="AF24:AG25"/>
    <mergeCell ref="AH24:AI25"/>
    <mergeCell ref="AD26:AE27"/>
    <mergeCell ref="AF26:AG27"/>
    <mergeCell ref="AH26:AI27"/>
    <mergeCell ref="AD28:AE29"/>
    <mergeCell ref="AF28:AG29"/>
    <mergeCell ref="AH28:AI29"/>
    <mergeCell ref="J33:AC33"/>
    <mergeCell ref="AF42:AG42"/>
  </mergeCells>
  <phoneticPr fontId="2"/>
  <conditionalFormatting sqref="AF43">
    <cfRule type="cellIs" dxfId="499" priority="27" operator="notEqual">
      <formula>""</formula>
    </cfRule>
  </conditionalFormatting>
  <conditionalFormatting sqref="AD24">
    <cfRule type="cellIs" dxfId="498" priority="26" operator="notEqual">
      <formula>""</formula>
    </cfRule>
  </conditionalFormatting>
  <conditionalFormatting sqref="AD8">
    <cfRule type="cellIs" dxfId="497" priority="25" operator="notEqual">
      <formula>""</formula>
    </cfRule>
  </conditionalFormatting>
  <conditionalFormatting sqref="AF8">
    <cfRule type="cellIs" dxfId="496" priority="24" operator="notEqual">
      <formula>""</formula>
    </cfRule>
  </conditionalFormatting>
  <conditionalFormatting sqref="AH8">
    <cfRule type="cellIs" dxfId="495" priority="23" operator="notEqual">
      <formula>""</formula>
    </cfRule>
  </conditionalFormatting>
  <conditionalFormatting sqref="AH12">
    <cfRule type="cellIs" dxfId="494" priority="22" operator="notEqual">
      <formula>""</formula>
    </cfRule>
  </conditionalFormatting>
  <conditionalFormatting sqref="AH10">
    <cfRule type="cellIs" dxfId="493" priority="21" operator="notEqual">
      <formula>""</formula>
    </cfRule>
  </conditionalFormatting>
  <conditionalFormatting sqref="AF10">
    <cfRule type="cellIs" dxfId="492" priority="20" operator="notEqual">
      <formula>""</formula>
    </cfRule>
  </conditionalFormatting>
  <conditionalFormatting sqref="AD10">
    <cfRule type="cellIs" dxfId="491" priority="19" operator="notEqual">
      <formula>""</formula>
    </cfRule>
  </conditionalFormatting>
  <conditionalFormatting sqref="AF12">
    <cfRule type="cellIs" dxfId="490" priority="18" operator="notEqual">
      <formula>""</formula>
    </cfRule>
  </conditionalFormatting>
  <conditionalFormatting sqref="AD12">
    <cfRule type="cellIs" dxfId="489" priority="17" operator="notEqual">
      <formula>""</formula>
    </cfRule>
  </conditionalFormatting>
  <conditionalFormatting sqref="AH28">
    <cfRule type="cellIs" dxfId="488" priority="16" operator="notEqual">
      <formula>""</formula>
    </cfRule>
  </conditionalFormatting>
  <conditionalFormatting sqref="AH26">
    <cfRule type="cellIs" dxfId="487" priority="15" operator="notEqual">
      <formula>""</formula>
    </cfRule>
  </conditionalFormatting>
  <conditionalFormatting sqref="AH24">
    <cfRule type="cellIs" dxfId="486" priority="14" operator="notEqual">
      <formula>""</formula>
    </cfRule>
  </conditionalFormatting>
  <conditionalFormatting sqref="AD28">
    <cfRule type="cellIs" dxfId="485" priority="13" operator="notEqual">
      <formula>""</formula>
    </cfRule>
  </conditionalFormatting>
  <conditionalFormatting sqref="AD26">
    <cfRule type="cellIs" dxfId="484" priority="12" operator="notEqual">
      <formula>""</formula>
    </cfRule>
  </conditionalFormatting>
  <conditionalFormatting sqref="AF28">
    <cfRule type="cellIs" dxfId="483" priority="11" operator="notEqual">
      <formula>""</formula>
    </cfRule>
  </conditionalFormatting>
  <conditionalFormatting sqref="AF26">
    <cfRule type="cellIs" dxfId="482" priority="10" operator="notEqual">
      <formula>""</formula>
    </cfRule>
  </conditionalFormatting>
  <conditionalFormatting sqref="AF24">
    <cfRule type="cellIs" dxfId="481" priority="9" operator="notEqual">
      <formula>""</formula>
    </cfRule>
  </conditionalFormatting>
  <conditionalFormatting sqref="L15:AC15">
    <cfRule type="expression" dxfId="480" priority="6">
      <formula>AND($L$15&lt;&gt;"",OR($AD$8=8,$AD$10=8,$AD$12=8,$AF$8=8,$AF$10=8,$AF$12=8,$AH$8=8,$AH$10=8,$AH$12=8))</formula>
    </cfRule>
    <cfRule type="expression" dxfId="479" priority="8">
      <formula>OR($AD$8=8,$AD$10=8,$AD$12=8,$AF$8=8,$AF$10=8,$AF$12=8,$AH$8=8,$AH$10=8,$AH$12=8)</formula>
    </cfRule>
  </conditionalFormatting>
  <conditionalFormatting sqref="J16:AC16">
    <cfRule type="expression" dxfId="478" priority="5">
      <formula>AND($J$16&lt;&gt;"",OR($AD$8=9,$AD$10=9,$AD$12=9,$AF$8=9,$AF$10=9,$AF$12=9,$AH$8=9,$AH$10=9,$AH$12=9))</formula>
    </cfRule>
    <cfRule type="expression" dxfId="477" priority="7">
      <formula>OR($AD$8=9,$AD$10=9,$AD$12=9,$AF$8=9,$AF$10=9,$AF$12=9,$AH$8=9,$AH$10=9,$AH$12=9)</formula>
    </cfRule>
  </conditionalFormatting>
  <conditionalFormatting sqref="J33:AC33">
    <cfRule type="expression" dxfId="476" priority="3">
      <formula>AND($J$33&lt;&gt;"",OR($AD$24=9,$AD$26=9,$AD$28=9,$AF$24=9,$AF$26=9,$AF$28=9,$AH$24=9,$AH$26=9,$AH$28=9))</formula>
    </cfRule>
    <cfRule type="expression" dxfId="475" priority="4">
      <formula>OR($AD$24=9,$AD$26=9,$AD$28=9,$AF$24=9,$AF$26=9,$AF$28=9,$AH$24=9,$AH$26=9,$AH$28=9)</formula>
    </cfRule>
  </conditionalFormatting>
  <conditionalFormatting sqref="J44:AC44">
    <cfRule type="expression" dxfId="474" priority="1">
      <formula>AND($J$44&lt;&gt;"",$AF$43=3)</formula>
    </cfRule>
    <cfRule type="expression" dxfId="473" priority="2">
      <formula>$AF$43=3</formula>
    </cfRule>
  </conditionalFormatting>
  <dataValidations count="3">
    <dataValidation type="list" allowBlank="1" showInputMessage="1" showErrorMessage="1" errorTitle="【注意】" error="左の該当番号を選択してください。" sqref="AF43:AG44" xr:uid="{606EF5B7-95B5-43EC-B6DE-EED1A6A407CD}">
      <formula1>"1,2,3"</formula1>
    </dataValidation>
    <dataValidation type="list" allowBlank="1" showInputMessage="1" showErrorMessage="1" errorTitle="【注意】" error="左の該当番号を選択してください。" sqref="AD24:AI29" xr:uid="{146D87D1-6483-45A9-A579-327CB3429B89}">
      <formula1>"1,2,3,4,5,6,7,8,9,10"</formula1>
    </dataValidation>
    <dataValidation type="list" allowBlank="1" showInputMessage="1" showErrorMessage="1" errorTitle="【注意】" error="左の該当番号を選択してください。" sqref="AD8:AI13" xr:uid="{6108EF1E-D228-48CD-B55C-703898B0B5B2}">
      <formula1>"1,2,3,4,5,6,7,8,9"</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304F7-C20E-4A59-B18B-AF95AE3F863B}">
  <sheetPr codeName="Sheet53"/>
  <dimension ref="A1:AJ49"/>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1704</v>
      </c>
      <c r="B1" s="434" t="s">
        <v>1705</v>
      </c>
    </row>
    <row r="2" spans="1:36" ht="89.25" customHeight="1">
      <c r="B2" s="1426" t="s">
        <v>1706</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row>
    <row r="3" spans="1:36" ht="16.5" customHeight="1"/>
    <row r="4" spans="1:36" ht="16.5" customHeight="1">
      <c r="A4" s="411" t="s">
        <v>1707</v>
      </c>
      <c r="B4" s="409" t="s">
        <v>1708</v>
      </c>
    </row>
    <row r="5" spans="1:36" ht="16.5" customHeight="1">
      <c r="B5" s="409" t="s">
        <v>1709</v>
      </c>
    </row>
    <row r="6" spans="1:36" ht="14.1" customHeight="1" thickBot="1">
      <c r="AA6" s="451"/>
      <c r="AB6" s="451"/>
      <c r="AC6" s="451"/>
      <c r="AF6" s="452" t="s">
        <v>101</v>
      </c>
      <c r="AG6" s="452"/>
      <c r="AH6" s="452"/>
      <c r="AI6" s="452"/>
    </row>
    <row r="7" spans="1:36" ht="16.5" customHeight="1">
      <c r="B7" s="417" t="s">
        <v>1710</v>
      </c>
      <c r="AA7" s="454"/>
      <c r="AB7" s="454"/>
      <c r="AC7" s="454"/>
      <c r="AD7" s="453"/>
      <c r="AF7" s="1407"/>
      <c r="AG7" s="1408"/>
      <c r="AH7" s="1407"/>
      <c r="AI7" s="1408"/>
      <c r="AJ7" s="405"/>
    </row>
    <row r="8" spans="1:36" ht="16.5" customHeight="1" thickBot="1">
      <c r="B8" s="417" t="s">
        <v>1711</v>
      </c>
      <c r="AA8" s="454"/>
      <c r="AB8" s="454"/>
      <c r="AC8" s="454"/>
      <c r="AF8" s="1409"/>
      <c r="AG8" s="1410"/>
      <c r="AH8" s="1409"/>
      <c r="AI8" s="1410"/>
      <c r="AJ8" s="405"/>
    </row>
    <row r="9" spans="1:36" ht="16.5" customHeight="1">
      <c r="B9" s="417" t="s">
        <v>1712</v>
      </c>
      <c r="AA9" s="454"/>
      <c r="AB9" s="454"/>
      <c r="AC9" s="454"/>
      <c r="AF9" s="1407"/>
      <c r="AG9" s="1408"/>
      <c r="AH9" s="1407"/>
      <c r="AI9" s="1408"/>
      <c r="AJ9" s="405"/>
    </row>
    <row r="10" spans="1:36" ht="16.5" customHeight="1" thickBot="1">
      <c r="B10" s="417" t="s">
        <v>1713</v>
      </c>
      <c r="AA10" s="454"/>
      <c r="AB10" s="454"/>
      <c r="AC10" s="454"/>
      <c r="AF10" s="1409"/>
      <c r="AG10" s="1410"/>
      <c r="AH10" s="1409"/>
      <c r="AI10" s="1410"/>
      <c r="AJ10" s="405"/>
    </row>
    <row r="11" spans="1:36" ht="16.5" customHeight="1">
      <c r="B11" s="417" t="s">
        <v>1714</v>
      </c>
      <c r="AA11" s="454"/>
      <c r="AB11" s="454"/>
      <c r="AC11" s="454"/>
      <c r="AF11" s="1407"/>
      <c r="AG11" s="1408"/>
      <c r="AH11" s="1407"/>
      <c r="AI11" s="1408"/>
      <c r="AJ11" s="405"/>
    </row>
    <row r="12" spans="1:36" ht="16.5" customHeight="1" thickBot="1">
      <c r="B12" s="417" t="s">
        <v>1715</v>
      </c>
      <c r="J12" s="1411"/>
      <c r="K12" s="1411"/>
      <c r="L12" s="1411"/>
      <c r="M12" s="1411"/>
      <c r="N12" s="1411"/>
      <c r="O12" s="1411"/>
      <c r="P12" s="1411"/>
      <c r="Q12" s="1411"/>
      <c r="R12" s="1411"/>
      <c r="S12" s="1411"/>
      <c r="T12" s="1411"/>
      <c r="U12" s="1411"/>
      <c r="V12" s="1411"/>
      <c r="W12" s="1411"/>
      <c r="X12" s="1411"/>
      <c r="Y12" s="1411"/>
      <c r="Z12" s="1411"/>
      <c r="AA12" s="1411"/>
      <c r="AB12" s="1411"/>
      <c r="AC12" s="1411"/>
      <c r="AD12" s="409" t="s">
        <v>1385</v>
      </c>
      <c r="AF12" s="1409"/>
      <c r="AG12" s="1410"/>
      <c r="AH12" s="1409"/>
      <c r="AI12" s="1410"/>
      <c r="AJ12" s="405"/>
    </row>
    <row r="13" spans="1:36" ht="16.5" customHeight="1">
      <c r="B13" s="417" t="s">
        <v>1716</v>
      </c>
      <c r="AJ13" s="405"/>
    </row>
    <row r="14" spans="1:36" ht="16.5" customHeight="1">
      <c r="AJ14" s="405"/>
    </row>
    <row r="15" spans="1:36" ht="16.5" customHeight="1">
      <c r="AJ15" s="405"/>
    </row>
    <row r="16" spans="1:36" ht="16.5" customHeight="1">
      <c r="A16" s="411" t="s">
        <v>1717</v>
      </c>
      <c r="B16" s="409" t="s">
        <v>1718</v>
      </c>
      <c r="AJ16" s="405"/>
    </row>
    <row r="17" spans="1:36" ht="16.5" customHeight="1">
      <c r="B17" s="409" t="s">
        <v>1719</v>
      </c>
      <c r="AJ17" s="405"/>
    </row>
    <row r="18" spans="1:36" ht="16.5" customHeight="1">
      <c r="B18" s="409" t="s">
        <v>1720</v>
      </c>
      <c r="AJ18" s="405"/>
    </row>
    <row r="19" spans="1:36" ht="14.1" customHeight="1" thickBot="1">
      <c r="AF19" s="1441" t="s">
        <v>516</v>
      </c>
      <c r="AG19" s="1441"/>
      <c r="AJ19" s="405"/>
    </row>
    <row r="20" spans="1:36" ht="16.5" customHeight="1">
      <c r="B20" s="417" t="s">
        <v>1721</v>
      </c>
      <c r="AF20" s="1407"/>
      <c r="AG20" s="1408"/>
      <c r="AJ20" s="405"/>
    </row>
    <row r="21" spans="1:36" ht="16.5" customHeight="1" thickBot="1">
      <c r="B21" s="417" t="s">
        <v>1722</v>
      </c>
      <c r="AF21" s="1409"/>
      <c r="AG21" s="1410"/>
      <c r="AJ21" s="405"/>
    </row>
    <row r="22" spans="1:36" ht="16.5" customHeight="1">
      <c r="B22" s="417" t="s">
        <v>1723</v>
      </c>
      <c r="AJ22" s="405"/>
    </row>
    <row r="23" spans="1:36" ht="16.5" customHeight="1">
      <c r="B23" s="417" t="s">
        <v>1724</v>
      </c>
      <c r="AJ23" s="405"/>
    </row>
    <row r="24" spans="1:36" ht="16.5" customHeight="1">
      <c r="B24" s="417" t="s">
        <v>1725</v>
      </c>
      <c r="J24" s="1411"/>
      <c r="K24" s="1411"/>
      <c r="L24" s="1411"/>
      <c r="M24" s="1411"/>
      <c r="N24" s="1411"/>
      <c r="O24" s="1411"/>
      <c r="P24" s="1411"/>
      <c r="Q24" s="1411"/>
      <c r="R24" s="1411"/>
      <c r="S24" s="1411"/>
      <c r="T24" s="1411"/>
      <c r="U24" s="1411"/>
      <c r="V24" s="1411"/>
      <c r="W24" s="1411"/>
      <c r="X24" s="1411"/>
      <c r="Y24" s="1411"/>
      <c r="Z24" s="1411"/>
      <c r="AA24" s="1411"/>
      <c r="AB24" s="1411"/>
      <c r="AC24" s="1411"/>
      <c r="AD24" s="409" t="s">
        <v>1385</v>
      </c>
      <c r="AJ24" s="405"/>
    </row>
    <row r="25" spans="1:36" ht="16.5" customHeight="1">
      <c r="B25" s="417" t="s">
        <v>1726</v>
      </c>
    </row>
    <row r="26" spans="1:36" ht="16.5" customHeight="1"/>
    <row r="27" spans="1:36" ht="16.5" customHeight="1"/>
    <row r="28" spans="1:36" ht="16.5" customHeight="1">
      <c r="A28" s="411" t="s">
        <v>1727</v>
      </c>
      <c r="B28" s="409" t="s">
        <v>1728</v>
      </c>
    </row>
    <row r="29" spans="1:36" ht="16.5" customHeight="1">
      <c r="B29" s="409" t="s">
        <v>1729</v>
      </c>
    </row>
    <row r="30" spans="1:36" ht="14.1" customHeight="1" thickBot="1">
      <c r="AF30" s="1441" t="s">
        <v>516</v>
      </c>
      <c r="AG30" s="1441"/>
    </row>
    <row r="31" spans="1:36" ht="16.5" customHeight="1">
      <c r="B31" s="417" t="s">
        <v>1730</v>
      </c>
      <c r="AF31" s="1407"/>
      <c r="AG31" s="1408"/>
    </row>
    <row r="32" spans="1:36" ht="16.5" customHeight="1" thickBot="1">
      <c r="B32" s="417" t="s">
        <v>1731</v>
      </c>
      <c r="AF32" s="1409"/>
      <c r="AG32" s="1410"/>
    </row>
    <row r="33" spans="1:36" ht="16.5" customHeight="1">
      <c r="B33" s="430" t="s">
        <v>1732</v>
      </c>
      <c r="AF33" s="419"/>
      <c r="AG33" s="419"/>
    </row>
    <row r="34" spans="1:36" ht="16.5" customHeight="1">
      <c r="B34" s="417" t="s">
        <v>1733</v>
      </c>
      <c r="AF34" s="419"/>
      <c r="AG34" s="419"/>
    </row>
    <row r="35" spans="1:36" ht="16.5" customHeight="1">
      <c r="B35" s="430" t="s">
        <v>1734</v>
      </c>
      <c r="AF35" s="419"/>
      <c r="AG35" s="419"/>
    </row>
    <row r="36" spans="1:36" ht="16.5" customHeight="1">
      <c r="B36" s="417" t="s">
        <v>1735</v>
      </c>
      <c r="J36" s="1411"/>
      <c r="K36" s="1411"/>
      <c r="L36" s="1411"/>
      <c r="M36" s="1411"/>
      <c r="N36" s="1411"/>
      <c r="O36" s="1411"/>
      <c r="P36" s="1411"/>
      <c r="Q36" s="1411"/>
      <c r="R36" s="1411"/>
      <c r="S36" s="1411"/>
      <c r="T36" s="1411"/>
      <c r="U36" s="1411"/>
      <c r="V36" s="1411"/>
      <c r="W36" s="1411"/>
      <c r="X36" s="1411"/>
      <c r="Y36" s="1411"/>
      <c r="Z36" s="1411"/>
      <c r="AA36" s="1411"/>
      <c r="AB36" s="1411"/>
      <c r="AC36" s="1411"/>
      <c r="AD36" s="409" t="s">
        <v>1385</v>
      </c>
    </row>
    <row r="37" spans="1:36" ht="16.5" customHeight="1">
      <c r="B37" s="417"/>
    </row>
    <row r="38" spans="1:36" ht="16.5" customHeight="1">
      <c r="B38" s="417"/>
    </row>
    <row r="39" spans="1:36" s="478" customFormat="1" ht="16.5" customHeight="1">
      <c r="A39" s="411" t="s">
        <v>1736</v>
      </c>
      <c r="B39" s="409" t="s">
        <v>1737</v>
      </c>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c r="AA39" s="409"/>
      <c r="AB39" s="450"/>
      <c r="AC39" s="450"/>
      <c r="AD39" s="450"/>
      <c r="AE39" s="450"/>
      <c r="AF39" s="477"/>
      <c r="AG39" s="477"/>
      <c r="AH39" s="409"/>
      <c r="AI39" s="409"/>
      <c r="AJ39" s="440"/>
    </row>
    <row r="40" spans="1:36" s="478" customFormat="1" ht="16.5" customHeight="1">
      <c r="A40" s="411"/>
      <c r="B40" s="479" t="s">
        <v>1738</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50"/>
      <c r="AC40" s="450"/>
      <c r="AD40" s="450"/>
      <c r="AE40" s="450"/>
      <c r="AF40" s="477"/>
      <c r="AG40" s="477"/>
      <c r="AH40" s="409"/>
      <c r="AI40" s="409"/>
      <c r="AJ40" s="440"/>
    </row>
    <row r="41" spans="1:36" s="478" customFormat="1" ht="14.1" customHeight="1" thickBot="1">
      <c r="A41" s="411"/>
      <c r="B41" s="479"/>
      <c r="C41" s="409"/>
      <c r="D41" s="409"/>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50"/>
      <c r="AC41" s="450"/>
      <c r="AD41" s="450"/>
      <c r="AE41" s="450"/>
      <c r="AF41" s="1441" t="s">
        <v>516</v>
      </c>
      <c r="AG41" s="1441"/>
      <c r="AH41" s="1441"/>
      <c r="AI41" s="1441"/>
      <c r="AJ41" s="440"/>
    </row>
    <row r="42" spans="1:36" ht="16.5" customHeight="1">
      <c r="B42" s="417" t="s">
        <v>1739</v>
      </c>
      <c r="AF42" s="1407"/>
      <c r="AG42" s="1408"/>
      <c r="AH42" s="1407"/>
      <c r="AI42" s="1408"/>
      <c r="AJ42" s="440"/>
    </row>
    <row r="43" spans="1:36" ht="16.5" customHeight="1" thickBot="1">
      <c r="B43" s="417" t="s">
        <v>1740</v>
      </c>
      <c r="AF43" s="1409"/>
      <c r="AG43" s="1410"/>
      <c r="AH43" s="1409"/>
      <c r="AI43" s="1410"/>
      <c r="AJ43" s="440"/>
    </row>
    <row r="44" spans="1:36" ht="16.5" customHeight="1">
      <c r="B44" s="417" t="s">
        <v>1741</v>
      </c>
      <c r="AF44" s="1407"/>
      <c r="AG44" s="1408"/>
      <c r="AH44" s="1407"/>
      <c r="AI44" s="1408"/>
      <c r="AJ44" s="440"/>
    </row>
    <row r="45" spans="1:36" ht="16.5" customHeight="1" thickBot="1">
      <c r="B45" s="417" t="s">
        <v>1742</v>
      </c>
      <c r="AF45" s="1409"/>
      <c r="AG45" s="1410"/>
      <c r="AH45" s="1409"/>
      <c r="AI45" s="1410"/>
      <c r="AJ45" s="440"/>
    </row>
    <row r="46" spans="1:36" ht="16.5" customHeight="1">
      <c r="B46" s="417" t="s">
        <v>1743</v>
      </c>
      <c r="AF46" s="1407"/>
      <c r="AG46" s="1408"/>
      <c r="AH46" s="1407"/>
      <c r="AI46" s="1408"/>
      <c r="AJ46" s="440"/>
    </row>
    <row r="47" spans="1:36" ht="16.5" customHeight="1" thickBot="1">
      <c r="B47" s="417" t="s">
        <v>1715</v>
      </c>
      <c r="J47" s="1411"/>
      <c r="K47" s="1411"/>
      <c r="L47" s="1411"/>
      <c r="M47" s="1411"/>
      <c r="N47" s="1411"/>
      <c r="O47" s="1411"/>
      <c r="P47" s="1411"/>
      <c r="Q47" s="1411"/>
      <c r="R47" s="1411"/>
      <c r="S47" s="1411"/>
      <c r="T47" s="1411"/>
      <c r="U47" s="1411"/>
      <c r="V47" s="1411"/>
      <c r="W47" s="1411"/>
      <c r="X47" s="1411"/>
      <c r="Y47" s="1411"/>
      <c r="Z47" s="1411"/>
      <c r="AA47" s="1411"/>
      <c r="AB47" s="1411"/>
      <c r="AC47" s="1411"/>
      <c r="AD47" s="409" t="s">
        <v>1385</v>
      </c>
      <c r="AF47" s="1409"/>
      <c r="AG47" s="1410"/>
      <c r="AH47" s="1409"/>
      <c r="AI47" s="1410"/>
      <c r="AJ47" s="440"/>
    </row>
    <row r="48" spans="1:36" ht="16.5" customHeight="1"/>
    <row r="49" ht="16.5" customHeight="1"/>
  </sheetData>
  <sheetProtection algorithmName="SHA-512" hashValue="EQDZBS+l6PZz1jzbTPva46jYhxuaBOOIuJstSh0p8tUsHiOP60DmGgtqkPUWJES18uJIkmf+CocFD2AmcN1LiQ==" saltValue="ZvUtLrWVXXNNOcPztPz+EA==" spinCount="100000" sheet="1" objects="1" scenarios="1" selectLockedCells="1"/>
  <mergeCells count="22">
    <mergeCell ref="J36:AC36"/>
    <mergeCell ref="B2:AG2"/>
    <mergeCell ref="AF7:AG8"/>
    <mergeCell ref="AH7:AI8"/>
    <mergeCell ref="AF9:AG10"/>
    <mergeCell ref="AH9:AI10"/>
    <mergeCell ref="AF11:AG12"/>
    <mergeCell ref="AH11:AI12"/>
    <mergeCell ref="J12:AC12"/>
    <mergeCell ref="AF19:AG19"/>
    <mergeCell ref="AF20:AG21"/>
    <mergeCell ref="J24:AC24"/>
    <mergeCell ref="AF30:AG30"/>
    <mergeCell ref="AF31:AG32"/>
    <mergeCell ref="J47:AC47"/>
    <mergeCell ref="AF41:AI41"/>
    <mergeCell ref="AF42:AG43"/>
    <mergeCell ref="AH42:AI43"/>
    <mergeCell ref="AF44:AG45"/>
    <mergeCell ref="AH44:AI45"/>
    <mergeCell ref="AF46:AG47"/>
    <mergeCell ref="AH46:AI47"/>
  </mergeCells>
  <phoneticPr fontId="2"/>
  <conditionalFormatting sqref="AF11">
    <cfRule type="cellIs" dxfId="472" priority="30" operator="notEqual">
      <formula>""</formula>
    </cfRule>
  </conditionalFormatting>
  <conditionalFormatting sqref="AF20">
    <cfRule type="cellIs" dxfId="471" priority="29" operator="notEqual">
      <formula>""</formula>
    </cfRule>
  </conditionalFormatting>
  <conditionalFormatting sqref="AF31">
    <cfRule type="cellIs" dxfId="470" priority="28" operator="notEqual">
      <formula>""</formula>
    </cfRule>
  </conditionalFormatting>
  <conditionalFormatting sqref="AF42">
    <cfRule type="cellIs" dxfId="469" priority="27" operator="notEqual">
      <formula>""</formula>
    </cfRule>
  </conditionalFormatting>
  <conditionalFormatting sqref="AF44">
    <cfRule type="cellIs" dxfId="468" priority="26" operator="notEqual">
      <formula>""</formula>
    </cfRule>
  </conditionalFormatting>
  <conditionalFormatting sqref="AF46">
    <cfRule type="cellIs" dxfId="467" priority="25" operator="notEqual">
      <formula>""</formula>
    </cfRule>
  </conditionalFormatting>
  <conditionalFormatting sqref="AH42">
    <cfRule type="cellIs" dxfId="466" priority="24" operator="notEqual">
      <formula>""</formula>
    </cfRule>
  </conditionalFormatting>
  <conditionalFormatting sqref="AH44">
    <cfRule type="cellIs" dxfId="465" priority="23" operator="notEqual">
      <formula>""</formula>
    </cfRule>
  </conditionalFormatting>
  <conditionalFormatting sqref="AH46">
    <cfRule type="cellIs" dxfId="464" priority="22" operator="notEqual">
      <formula>""</formula>
    </cfRule>
  </conditionalFormatting>
  <conditionalFormatting sqref="AF9">
    <cfRule type="cellIs" dxfId="463" priority="21" operator="notEqual">
      <formula>""</formula>
    </cfRule>
  </conditionalFormatting>
  <conditionalFormatting sqref="AF7">
    <cfRule type="cellIs" dxfId="462" priority="20" operator="notEqual">
      <formula>""</formula>
    </cfRule>
  </conditionalFormatting>
  <conditionalFormatting sqref="AH11">
    <cfRule type="cellIs" dxfId="461" priority="19" operator="notEqual">
      <formula>""</formula>
    </cfRule>
  </conditionalFormatting>
  <conditionalFormatting sqref="AH9">
    <cfRule type="cellIs" dxfId="460" priority="18" operator="notEqual">
      <formula>""</formula>
    </cfRule>
  </conditionalFormatting>
  <conditionalFormatting sqref="AH7">
    <cfRule type="cellIs" dxfId="459" priority="17" operator="notEqual">
      <formula>""</formula>
    </cfRule>
  </conditionalFormatting>
  <conditionalFormatting sqref="A16:AI25">
    <cfRule type="expression" dxfId="458" priority="11">
      <formula>$AH$11=7</formula>
    </cfRule>
    <cfRule type="expression" dxfId="457" priority="12">
      <formula>$AH$9=7</formula>
    </cfRule>
    <cfRule type="expression" dxfId="456" priority="13">
      <formula>$AH$7=7</formula>
    </cfRule>
    <cfRule type="expression" dxfId="455" priority="14">
      <formula>$AF$11=7</formula>
    </cfRule>
    <cfRule type="expression" dxfId="454" priority="16">
      <formula>$AF$7=7</formula>
    </cfRule>
  </conditionalFormatting>
  <conditionalFormatting sqref="A16:AI26">
    <cfRule type="expression" dxfId="453" priority="15">
      <formula>$AF$9=7</formula>
    </cfRule>
  </conditionalFormatting>
  <conditionalFormatting sqref="AF20:AG21">
    <cfRule type="expression" dxfId="452" priority="10">
      <formula>OR($AF$7=7,$AF$9=7,$AF$11=7,$AH$7=7,$AH$9=7,$AH$11=7)</formula>
    </cfRule>
  </conditionalFormatting>
  <conditionalFormatting sqref="J12:AC12">
    <cfRule type="expression" dxfId="451" priority="7">
      <formula>AND($J$12&lt;&gt;"",OR($AF$7=6,$AF$9=6,$AF$11=6,$AH$7=6,$AH$9=6,$AH$11=6))</formula>
    </cfRule>
    <cfRule type="expression" dxfId="450" priority="9">
      <formula>OR($AF$7=6,$AF$9=6,$AF$11=6,$AH$7=6,$AH$9=6,$AH$11=6)</formula>
    </cfRule>
  </conditionalFormatting>
  <conditionalFormatting sqref="J24:AC24">
    <cfRule type="expression" dxfId="449" priority="5">
      <formula>AND($J$24&lt;&gt;"",$AF$20=5)</formula>
    </cfRule>
    <cfRule type="expression" dxfId="448" priority="6">
      <formula>$AF$20=5</formula>
    </cfRule>
  </conditionalFormatting>
  <conditionalFormatting sqref="J36:AC36">
    <cfRule type="expression" dxfId="447" priority="3">
      <formula>AND($J$36&lt;&gt;"",$AF$31=4)</formula>
    </cfRule>
    <cfRule type="expression" dxfId="446" priority="4">
      <formula>$AF$31=4</formula>
    </cfRule>
  </conditionalFormatting>
  <conditionalFormatting sqref="J47:AC47">
    <cfRule type="expression" dxfId="445" priority="1">
      <formula>AND($J$47&lt;&gt;"",OR($AF$42=6,$AF$44=6,$AF$46=6,$AH$42=6,$AH$44=6,$AH$46=6))</formula>
    </cfRule>
    <cfRule type="expression" dxfId="444" priority="2">
      <formula>OR($AF$42=6,$AF$44=6,$AF$46=6,$AH$42=6,$AH$44=6,$AH$46=6)</formula>
    </cfRule>
  </conditionalFormatting>
  <dataValidations count="3">
    <dataValidation type="list" allowBlank="1" showInputMessage="1" showErrorMessage="1" errorTitle="【注意】" error="左の該当番号を選択してください。" sqref="AF7:AI12" xr:uid="{E77B591E-E211-40C0-87A5-E9B2F6F0D446}">
      <formula1>"1,2,3,4,5,6,7"</formula1>
    </dataValidation>
    <dataValidation type="list" allowBlank="1" showInputMessage="1" showErrorMessage="1" errorTitle="【注意】" error="左の該当番号を選択してください。" sqref="AF31:AG32" xr:uid="{6B332BE0-AEEB-46D9-B580-C5966405BDA9}">
      <formula1>"1,2,3,4"</formula1>
    </dataValidation>
    <dataValidation type="list" allowBlank="1" showInputMessage="1" showErrorMessage="1" errorTitle="【注意】" error="左の該当番号を選択してください。" sqref="AF46 AH42 AH44 AF20 AH46 AF44 AF42" xr:uid="{26758363-89FA-4A1F-A64A-DD87C79358F8}">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94EAF-5A57-469F-B266-322D355BD17A}">
  <sheetPr codeName="Sheet54"/>
  <dimension ref="A1:AJ49"/>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1744</v>
      </c>
      <c r="B1" s="434" t="s">
        <v>1745</v>
      </c>
    </row>
    <row r="2" spans="1:36" ht="87.75" customHeight="1">
      <c r="B2" s="1426" t="s">
        <v>1746</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row>
    <row r="3" spans="1:36" ht="15" customHeight="1">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c r="AG3" s="460"/>
    </row>
    <row r="4" spans="1:36" ht="16.5" customHeight="1">
      <c r="A4" s="411" t="s">
        <v>1747</v>
      </c>
      <c r="B4" s="409" t="s">
        <v>1748</v>
      </c>
      <c r="AJ4" s="405"/>
    </row>
    <row r="5" spans="1:36" ht="16.5" customHeight="1">
      <c r="B5" s="409" t="s">
        <v>1749</v>
      </c>
      <c r="AJ5" s="405"/>
    </row>
    <row r="6" spans="1:36" ht="16.5" customHeight="1" thickBot="1">
      <c r="AF6" s="1490" t="s">
        <v>101</v>
      </c>
      <c r="AG6" s="1490"/>
      <c r="AH6" s="1490"/>
      <c r="AI6" s="1490"/>
      <c r="AJ6" s="405"/>
    </row>
    <row r="7" spans="1:36" ht="16.5" customHeight="1">
      <c r="B7" s="417" t="s">
        <v>1750</v>
      </c>
      <c r="AA7" s="480"/>
      <c r="AB7" s="480"/>
      <c r="AC7" s="480"/>
      <c r="AD7" s="480"/>
      <c r="AE7" s="480"/>
      <c r="AF7" s="1407"/>
      <c r="AG7" s="1408"/>
      <c r="AH7" s="1407"/>
      <c r="AI7" s="1408"/>
      <c r="AJ7" s="405"/>
    </row>
    <row r="8" spans="1:36" ht="16.5" customHeight="1" thickBot="1">
      <c r="B8" s="430" t="s">
        <v>1751</v>
      </c>
      <c r="AA8" s="454"/>
      <c r="AB8" s="454"/>
      <c r="AC8" s="454"/>
      <c r="AF8" s="1409"/>
      <c r="AG8" s="1410"/>
      <c r="AH8" s="1409"/>
      <c r="AI8" s="1410"/>
      <c r="AJ8" s="405"/>
    </row>
    <row r="9" spans="1:36" ht="16.5" customHeight="1">
      <c r="B9" s="417" t="s">
        <v>1752</v>
      </c>
      <c r="AA9" s="454"/>
      <c r="AB9" s="454"/>
      <c r="AC9" s="454"/>
      <c r="AF9" s="1407"/>
      <c r="AG9" s="1408"/>
      <c r="AH9" s="1407"/>
      <c r="AI9" s="1408"/>
      <c r="AJ9" s="405"/>
    </row>
    <row r="10" spans="1:36" ht="16.5" customHeight="1" thickBot="1">
      <c r="B10" s="430" t="s">
        <v>1753</v>
      </c>
      <c r="AA10" s="454"/>
      <c r="AB10" s="454"/>
      <c r="AC10" s="454"/>
      <c r="AF10" s="1409"/>
      <c r="AG10" s="1410"/>
      <c r="AH10" s="1409"/>
      <c r="AI10" s="1410"/>
      <c r="AJ10" s="405"/>
    </row>
    <row r="11" spans="1:36" ht="16.5" customHeight="1">
      <c r="B11" s="417" t="s">
        <v>1754</v>
      </c>
      <c r="AA11" s="454"/>
      <c r="AB11" s="454"/>
      <c r="AC11" s="454"/>
      <c r="AF11" s="1407"/>
      <c r="AG11" s="1408"/>
      <c r="AH11" s="1407"/>
      <c r="AI11" s="1408"/>
      <c r="AJ11" s="405"/>
    </row>
    <row r="12" spans="1:36" ht="16.5" customHeight="1" thickBot="1">
      <c r="B12" s="430" t="s">
        <v>1753</v>
      </c>
      <c r="AA12" s="454"/>
      <c r="AB12" s="454"/>
      <c r="AC12" s="454"/>
      <c r="AF12" s="1409"/>
      <c r="AG12" s="1410"/>
      <c r="AH12" s="1409"/>
      <c r="AI12" s="1410"/>
      <c r="AJ12" s="405"/>
    </row>
    <row r="13" spans="1:36" ht="16.5" customHeight="1">
      <c r="B13" s="417" t="s">
        <v>1755</v>
      </c>
      <c r="AA13" s="454"/>
      <c r="AB13" s="454"/>
      <c r="AC13" s="454"/>
      <c r="AF13" s="1407"/>
      <c r="AG13" s="1408"/>
      <c r="AH13" s="1407"/>
      <c r="AI13" s="1408"/>
      <c r="AJ13" s="405"/>
    </row>
    <row r="14" spans="1:36" ht="16.5" customHeight="1" thickBot="1">
      <c r="B14" s="430" t="s">
        <v>1756</v>
      </c>
      <c r="AA14" s="454"/>
      <c r="AB14" s="454"/>
      <c r="AC14" s="454"/>
      <c r="AF14" s="1409"/>
      <c r="AG14" s="1410"/>
      <c r="AH14" s="1409"/>
      <c r="AI14" s="1410"/>
      <c r="AJ14" s="405"/>
    </row>
    <row r="15" spans="1:36" ht="16.5" customHeight="1">
      <c r="B15" s="417" t="s">
        <v>1757</v>
      </c>
      <c r="AA15" s="454"/>
      <c r="AB15" s="454"/>
      <c r="AC15" s="454"/>
      <c r="AF15" s="1407"/>
      <c r="AG15" s="1408"/>
      <c r="AH15" s="1407"/>
      <c r="AI15" s="1408"/>
      <c r="AJ15" s="405"/>
    </row>
    <row r="16" spans="1:36" ht="16.5" customHeight="1" thickBot="1">
      <c r="B16" s="430" t="s">
        <v>1758</v>
      </c>
      <c r="AF16" s="1409"/>
      <c r="AG16" s="1410"/>
      <c r="AH16" s="1409"/>
      <c r="AI16" s="1410"/>
      <c r="AJ16" s="405"/>
    </row>
    <row r="17" spans="1:36" ht="16.5" customHeight="1">
      <c r="B17" s="417" t="s">
        <v>1759</v>
      </c>
      <c r="AJ17" s="405"/>
    </row>
    <row r="18" spans="1:36" ht="16.5" customHeight="1">
      <c r="B18" s="430" t="s">
        <v>1758</v>
      </c>
      <c r="AJ18" s="405"/>
    </row>
    <row r="19" spans="1:36" ht="16.5" customHeight="1">
      <c r="B19" s="417" t="s">
        <v>1760</v>
      </c>
      <c r="AJ19" s="405"/>
    </row>
    <row r="20" spans="1:36" ht="16.5" customHeight="1">
      <c r="B20" s="417" t="s">
        <v>1761</v>
      </c>
      <c r="AJ20" s="405"/>
    </row>
    <row r="21" spans="1:36" ht="16.5" customHeight="1">
      <c r="B21" s="417" t="s">
        <v>1762</v>
      </c>
      <c r="AJ21" s="405"/>
    </row>
    <row r="22" spans="1:36" ht="16.5" customHeight="1">
      <c r="B22" s="417" t="s">
        <v>1763</v>
      </c>
      <c r="J22" s="605"/>
      <c r="K22" s="1491"/>
      <c r="L22" s="1491"/>
      <c r="M22" s="1491"/>
      <c r="N22" s="1491"/>
      <c r="O22" s="1491"/>
      <c r="P22" s="1491"/>
      <c r="Q22" s="1491"/>
      <c r="R22" s="1491"/>
      <c r="S22" s="1491"/>
      <c r="T22" s="1491"/>
      <c r="U22" s="1491"/>
      <c r="V22" s="1491"/>
      <c r="W22" s="1491"/>
      <c r="X22" s="1491"/>
      <c r="Y22" s="1491"/>
      <c r="Z22" s="1491"/>
      <c r="AA22" s="1491"/>
      <c r="AB22" s="1491"/>
      <c r="AC22" s="1491"/>
      <c r="AD22" s="409" t="s">
        <v>1385</v>
      </c>
      <c r="AJ22" s="405"/>
    </row>
    <row r="23" spans="1:36" ht="16.5" customHeight="1">
      <c r="B23" s="417" t="s">
        <v>1764</v>
      </c>
      <c r="AJ23" s="405"/>
    </row>
    <row r="24" spans="1:36" ht="16.5" customHeight="1">
      <c r="B24" s="417" t="s">
        <v>1765</v>
      </c>
      <c r="AJ24" s="405"/>
    </row>
    <row r="25" spans="1:36" ht="16.5" customHeight="1">
      <c r="B25" s="417"/>
      <c r="AJ25" s="405"/>
    </row>
    <row r="26" spans="1:36" ht="16.5" customHeight="1">
      <c r="B26" s="417"/>
      <c r="AJ26" s="405"/>
    </row>
    <row r="27" spans="1:36" ht="16.5" customHeight="1">
      <c r="A27" s="481" t="s">
        <v>1766</v>
      </c>
      <c r="B27" s="409" t="s">
        <v>1767</v>
      </c>
      <c r="AJ27" s="405"/>
    </row>
    <row r="28" spans="1:36" ht="16.5" customHeight="1">
      <c r="B28" s="409" t="s">
        <v>1768</v>
      </c>
      <c r="AJ28" s="405"/>
    </row>
    <row r="29" spans="1:36" ht="16.5" customHeight="1" thickBot="1">
      <c r="AF29" s="1490" t="s">
        <v>101</v>
      </c>
      <c r="AG29" s="1490"/>
      <c r="AH29" s="1490"/>
      <c r="AI29" s="1490"/>
      <c r="AJ29" s="405"/>
    </row>
    <row r="30" spans="1:36" ht="16.5" customHeight="1">
      <c r="B30" s="417" t="s">
        <v>1769</v>
      </c>
      <c r="AA30" s="480"/>
      <c r="AB30" s="480"/>
      <c r="AC30" s="480"/>
      <c r="AD30" s="480"/>
      <c r="AE30" s="480"/>
      <c r="AF30" s="1407"/>
      <c r="AG30" s="1408"/>
      <c r="AH30" s="1407"/>
      <c r="AI30" s="1408"/>
      <c r="AJ30" s="405"/>
    </row>
    <row r="31" spans="1:36" ht="16.5" customHeight="1" thickBot="1">
      <c r="B31" s="417" t="s">
        <v>1770</v>
      </c>
      <c r="AA31" s="415"/>
      <c r="AB31" s="415"/>
      <c r="AC31" s="454"/>
      <c r="AF31" s="1409"/>
      <c r="AG31" s="1410"/>
      <c r="AH31" s="1409"/>
      <c r="AI31" s="1410"/>
      <c r="AJ31" s="405"/>
    </row>
    <row r="32" spans="1:36" ht="16.5" customHeight="1">
      <c r="B32" s="417" t="s">
        <v>1771</v>
      </c>
      <c r="AA32" s="415"/>
      <c r="AB32" s="415"/>
      <c r="AC32" s="454"/>
      <c r="AF32" s="1407"/>
      <c r="AG32" s="1408"/>
      <c r="AH32" s="1407"/>
      <c r="AI32" s="1408"/>
      <c r="AJ32" s="405"/>
    </row>
    <row r="33" spans="1:36" ht="16.5" customHeight="1" thickBot="1">
      <c r="B33" s="417" t="s">
        <v>1772</v>
      </c>
      <c r="AA33" s="415"/>
      <c r="AB33" s="415"/>
      <c r="AC33" s="454"/>
      <c r="AF33" s="1409"/>
      <c r="AG33" s="1410"/>
      <c r="AH33" s="1409"/>
      <c r="AI33" s="1410"/>
      <c r="AJ33" s="405"/>
    </row>
    <row r="34" spans="1:36" ht="16.5" customHeight="1">
      <c r="B34" s="417" t="s">
        <v>1773</v>
      </c>
      <c r="AA34" s="415"/>
      <c r="AB34" s="415"/>
      <c r="AC34" s="454"/>
      <c r="AF34" s="1407"/>
      <c r="AG34" s="1408"/>
      <c r="AH34" s="1407"/>
      <c r="AI34" s="1408"/>
      <c r="AJ34" s="405"/>
    </row>
    <row r="35" spans="1:36" ht="16.5" customHeight="1" thickBot="1">
      <c r="B35" s="417" t="s">
        <v>1774</v>
      </c>
      <c r="AA35" s="415"/>
      <c r="AB35" s="415"/>
      <c r="AC35" s="454"/>
      <c r="AF35" s="1409"/>
      <c r="AG35" s="1410"/>
      <c r="AH35" s="1409"/>
      <c r="AI35" s="1410"/>
      <c r="AJ35" s="405"/>
    </row>
    <row r="36" spans="1:36" ht="16.5" customHeight="1">
      <c r="B36" s="417" t="s">
        <v>1775</v>
      </c>
      <c r="AA36" s="415"/>
      <c r="AB36" s="415"/>
      <c r="AC36" s="454"/>
      <c r="AF36" s="1407"/>
      <c r="AG36" s="1408"/>
      <c r="AH36" s="1407"/>
      <c r="AI36" s="1408"/>
      <c r="AJ36" s="405"/>
    </row>
    <row r="37" spans="1:36" ht="16.5" customHeight="1" thickBot="1">
      <c r="B37" s="417" t="s">
        <v>1776</v>
      </c>
      <c r="J37" s="1491"/>
      <c r="K37" s="1491"/>
      <c r="L37" s="1491"/>
      <c r="M37" s="1491"/>
      <c r="N37" s="1491"/>
      <c r="O37" s="1491"/>
      <c r="P37" s="1491"/>
      <c r="Q37" s="1491"/>
      <c r="R37" s="1491"/>
      <c r="S37" s="1491"/>
      <c r="T37" s="1491"/>
      <c r="U37" s="1491"/>
      <c r="V37" s="1491"/>
      <c r="W37" s="1491"/>
      <c r="X37" s="1491"/>
      <c r="Y37" s="1491"/>
      <c r="Z37" s="1491"/>
      <c r="AA37" s="1491"/>
      <c r="AB37" s="1491"/>
      <c r="AC37" s="1491"/>
      <c r="AD37" s="409" t="s">
        <v>1385</v>
      </c>
      <c r="AF37" s="1409"/>
      <c r="AG37" s="1410"/>
      <c r="AH37" s="1409"/>
      <c r="AI37" s="1410"/>
      <c r="AJ37" s="405"/>
    </row>
    <row r="38" spans="1:36" ht="16.5" customHeight="1">
      <c r="B38" s="417" t="s">
        <v>1777</v>
      </c>
      <c r="AC38" s="454"/>
      <c r="AJ38" s="405"/>
    </row>
    <row r="39" spans="1:36" ht="16.5" customHeight="1">
      <c r="AJ39" s="405"/>
    </row>
    <row r="40" spans="1:36" ht="16.5" customHeight="1">
      <c r="AJ40" s="405"/>
    </row>
    <row r="41" spans="1:36" ht="16.5" customHeight="1">
      <c r="AJ41" s="405"/>
    </row>
    <row r="42" spans="1:36" ht="16.5" customHeight="1">
      <c r="A42" s="411" t="s">
        <v>1778</v>
      </c>
      <c r="B42" s="409" t="s">
        <v>1779</v>
      </c>
      <c r="AJ42" s="405"/>
    </row>
    <row r="43" spans="1:36" ht="16.5" customHeight="1">
      <c r="B43" s="409" t="s">
        <v>1780</v>
      </c>
      <c r="AE43" s="482"/>
      <c r="AF43" s="482"/>
      <c r="AG43" s="482"/>
      <c r="AH43" s="482"/>
      <c r="AJ43" s="405"/>
    </row>
    <row r="44" spans="1:36" ht="16.5" customHeight="1">
      <c r="B44" s="409" t="s">
        <v>1781</v>
      </c>
      <c r="Y44" s="483"/>
      <c r="Z44" s="484" t="s">
        <v>516</v>
      </c>
      <c r="AA44" s="485"/>
      <c r="AB44" s="483"/>
      <c r="AC44" s="486"/>
      <c r="AD44" s="486"/>
      <c r="AE44" s="483"/>
      <c r="AF44" s="484" t="s">
        <v>516</v>
      </c>
      <c r="AG44" s="485"/>
      <c r="AH44" s="483"/>
      <c r="AJ44" s="405"/>
    </row>
    <row r="45" spans="1:36" ht="16.5" customHeight="1" thickBot="1">
      <c r="B45" s="417" t="s">
        <v>1782</v>
      </c>
      <c r="Y45" s="483"/>
      <c r="Z45" s="487" t="s">
        <v>1783</v>
      </c>
      <c r="AA45" s="488"/>
      <c r="AB45" s="489"/>
      <c r="AC45" s="490"/>
      <c r="AD45" s="489"/>
      <c r="AE45" s="489"/>
      <c r="AF45" s="487" t="s">
        <v>1784</v>
      </c>
      <c r="AG45" s="488"/>
      <c r="AH45" s="483"/>
      <c r="AJ45" s="405"/>
    </row>
    <row r="46" spans="1:36" ht="16.5" customHeight="1">
      <c r="B46" s="417" t="s">
        <v>1785</v>
      </c>
      <c r="Y46" s="471"/>
      <c r="Z46" s="1407"/>
      <c r="AA46" s="1408"/>
      <c r="AB46" s="471"/>
      <c r="AC46" s="471"/>
      <c r="AD46" s="471"/>
      <c r="AE46" s="471"/>
      <c r="AF46" s="1407"/>
      <c r="AG46" s="1408"/>
      <c r="AH46" s="471"/>
      <c r="AJ46" s="405"/>
    </row>
    <row r="47" spans="1:36" ht="16.5" customHeight="1" thickBot="1">
      <c r="B47" s="417" t="s">
        <v>1786</v>
      </c>
      <c r="Y47" s="471"/>
      <c r="Z47" s="1409"/>
      <c r="AA47" s="1410"/>
      <c r="AB47" s="471"/>
      <c r="AC47" s="471"/>
      <c r="AD47" s="471"/>
      <c r="AE47" s="471"/>
      <c r="AF47" s="1409"/>
      <c r="AG47" s="1410"/>
      <c r="AH47" s="471"/>
      <c r="AJ47" s="405"/>
    </row>
    <row r="48" spans="1:36" ht="16.5" customHeight="1">
      <c r="Y48" s="471"/>
      <c r="Z48" s="471"/>
      <c r="AA48" s="471"/>
      <c r="AB48" s="471"/>
      <c r="AC48" s="471"/>
      <c r="AD48" s="471"/>
      <c r="AE48" s="471"/>
      <c r="AF48" s="472"/>
      <c r="AG48" s="472"/>
      <c r="AH48" s="471"/>
      <c r="AJ48" s="405"/>
    </row>
    <row r="49" spans="36:36" ht="16.5" customHeight="1">
      <c r="AJ49" s="405"/>
    </row>
  </sheetData>
  <sheetProtection algorithmName="SHA-512" hashValue="EfGdGp9NcrzwI4vjo4WkKj/BGTdve+vTCy/o5vpV+O5TKsWXcQhy/ZV2ARSfLrTd8HIvNkoJEUh0wV1Ad0WadQ==" saltValue="jWAvg4Q2Lt+TsLsTO81pHg==" spinCount="100000" sheet="1" objects="1" scenarios="1" selectLockedCells="1"/>
  <mergeCells count="25">
    <mergeCell ref="B2:AG2"/>
    <mergeCell ref="AF6:AI6"/>
    <mergeCell ref="AF7:AG8"/>
    <mergeCell ref="AH7:AI8"/>
    <mergeCell ref="AF9:AG10"/>
    <mergeCell ref="AH9:AI10"/>
    <mergeCell ref="K22:AC22"/>
    <mergeCell ref="AF11:AG12"/>
    <mergeCell ref="AH11:AI12"/>
    <mergeCell ref="AF13:AG14"/>
    <mergeCell ref="AH13:AI14"/>
    <mergeCell ref="AF15:AG16"/>
    <mergeCell ref="AH15:AI16"/>
    <mergeCell ref="Z46:AA47"/>
    <mergeCell ref="AF46:AG47"/>
    <mergeCell ref="AF29:AI29"/>
    <mergeCell ref="AF30:AG31"/>
    <mergeCell ref="AH30:AI31"/>
    <mergeCell ref="AF32:AG33"/>
    <mergeCell ref="AH32:AI33"/>
    <mergeCell ref="AF34:AG35"/>
    <mergeCell ref="AH34:AI35"/>
    <mergeCell ref="AF36:AG37"/>
    <mergeCell ref="AH36:AI37"/>
    <mergeCell ref="J37:AC37"/>
  </mergeCells>
  <phoneticPr fontId="2"/>
  <conditionalFormatting sqref="Z46">
    <cfRule type="cellIs" dxfId="443" priority="24" operator="notEqual">
      <formula>""</formula>
    </cfRule>
  </conditionalFormatting>
  <conditionalFormatting sqref="AF46">
    <cfRule type="cellIs" dxfId="442" priority="23" operator="notEqual">
      <formula>""</formula>
    </cfRule>
  </conditionalFormatting>
  <conditionalFormatting sqref="AF30">
    <cfRule type="cellIs" dxfId="441" priority="22" operator="notEqual">
      <formula>""</formula>
    </cfRule>
  </conditionalFormatting>
  <conditionalFormatting sqref="AH7">
    <cfRule type="cellIs" dxfId="440" priority="21" operator="notEqual">
      <formula>""</formula>
    </cfRule>
  </conditionalFormatting>
  <conditionalFormatting sqref="AH9">
    <cfRule type="cellIs" dxfId="439" priority="20" operator="notEqual">
      <formula>""</formula>
    </cfRule>
  </conditionalFormatting>
  <conditionalFormatting sqref="AH15">
    <cfRule type="cellIs" dxfId="438" priority="19" operator="notEqual">
      <formula>""</formula>
    </cfRule>
  </conditionalFormatting>
  <conditionalFormatting sqref="AH13">
    <cfRule type="cellIs" dxfId="437" priority="18" operator="notEqual">
      <formula>""</formula>
    </cfRule>
  </conditionalFormatting>
  <conditionalFormatting sqref="AH11">
    <cfRule type="cellIs" dxfId="436" priority="17" operator="notEqual">
      <formula>""</formula>
    </cfRule>
  </conditionalFormatting>
  <conditionalFormatting sqref="AF15">
    <cfRule type="cellIs" dxfId="435" priority="16" operator="notEqual">
      <formula>""</formula>
    </cfRule>
  </conditionalFormatting>
  <conditionalFormatting sqref="AF13">
    <cfRule type="cellIs" dxfId="434" priority="15" operator="notEqual">
      <formula>""</formula>
    </cfRule>
  </conditionalFormatting>
  <conditionalFormatting sqref="AF11">
    <cfRule type="cellIs" dxfId="433" priority="14" operator="notEqual">
      <formula>""</formula>
    </cfRule>
  </conditionalFormatting>
  <conditionalFormatting sqref="AF9">
    <cfRule type="cellIs" dxfId="432" priority="13" operator="notEqual">
      <formula>""</formula>
    </cfRule>
  </conditionalFormatting>
  <conditionalFormatting sqref="AF7">
    <cfRule type="cellIs" dxfId="431" priority="12" operator="notEqual">
      <formula>""</formula>
    </cfRule>
  </conditionalFormatting>
  <conditionalFormatting sqref="AF36">
    <cfRule type="cellIs" dxfId="430" priority="11" operator="notEqual">
      <formula>""</formula>
    </cfRule>
  </conditionalFormatting>
  <conditionalFormatting sqref="AF34">
    <cfRule type="cellIs" dxfId="429" priority="10" operator="notEqual">
      <formula>""</formula>
    </cfRule>
  </conditionalFormatting>
  <conditionalFormatting sqref="AF32">
    <cfRule type="cellIs" dxfId="428" priority="9" operator="notEqual">
      <formula>""</formula>
    </cfRule>
  </conditionalFormatting>
  <conditionalFormatting sqref="AH36">
    <cfRule type="cellIs" dxfId="427" priority="8" operator="notEqual">
      <formula>""</formula>
    </cfRule>
  </conditionalFormatting>
  <conditionalFormatting sqref="AH34">
    <cfRule type="cellIs" dxfId="426" priority="7" operator="notEqual">
      <formula>""</formula>
    </cfRule>
  </conditionalFormatting>
  <conditionalFormatting sqref="AH32">
    <cfRule type="cellIs" dxfId="425" priority="6" operator="notEqual">
      <formula>""</formula>
    </cfRule>
  </conditionalFormatting>
  <conditionalFormatting sqref="AH30">
    <cfRule type="cellIs" dxfId="424" priority="5" operator="notEqual">
      <formula>""</formula>
    </cfRule>
  </conditionalFormatting>
  <conditionalFormatting sqref="J37:AC37">
    <cfRule type="expression" dxfId="423" priority="1">
      <formula>AND($J$37&lt;&gt;"",OR($AF$30=8,$AF$32=8,$AF$34=8,$AF$36=8,$AH$30=8,$AH$32=8,$AH$34=8,$AH$36=8))</formula>
    </cfRule>
    <cfRule type="expression" dxfId="422" priority="2">
      <formula>OR($AF$30=8,$AF$32=8,$AF$34=8,$AF$36=8,$AH$30=8,$AH$32=8,$AH$34=8,$AH$36=8)</formula>
    </cfRule>
  </conditionalFormatting>
  <conditionalFormatting sqref="K22">
    <cfRule type="expression" dxfId="421" priority="3">
      <formula>AND($J$22&lt;&gt;"",OR($AF$7=10,$AF$9=10,$AF$11=10,$AF$13=10,$AF$15=10,$AH$7=10,$AH$9=10,$AH$11=10,$AH$13=10,$AH$15=10))</formula>
    </cfRule>
    <cfRule type="expression" dxfId="420" priority="4">
      <formula>OR($AF$7=10,$AF$9=10,$AF$11=10,$AF$13=10,$AF$15=10,$AH$7=10,$AH$9=10,$AH$11=10,$AH$13=10,$AH$15=10)</formula>
    </cfRule>
  </conditionalFormatting>
  <dataValidations count="3">
    <dataValidation type="list" allowBlank="1" showInputMessage="1" showErrorMessage="1" errorTitle="【注意】" error="左の該当番号を選択してください。" sqref="Z46:AA47 AF46:AG47" xr:uid="{D5CFC2F7-DF88-43AB-9444-70E3232427A4}">
      <formula1>"1,2,3"</formula1>
    </dataValidation>
    <dataValidation type="list" allowBlank="1" showInputMessage="1" showErrorMessage="1" errorTitle="【注意】" error="左の該当番号を選択してください。" sqref="AF30:AI37" xr:uid="{63C39177-BBA6-4745-BE4F-065B2ABF3161}">
      <formula1>"1,2,3,4,5,6,7,8,9"</formula1>
    </dataValidation>
    <dataValidation type="list" allowBlank="1" showInputMessage="1" showErrorMessage="1" errorTitle="【注意】" error="左の該当番号を選択してください。" sqref="AF7:AI16" xr:uid="{317890C0-6797-4726-95B5-B598BEF48CB1}">
      <formula1>"1,2,3,4,5,6,7,8,9,10,11,12"</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CF9E9-343D-4D6C-808F-5CA86E3CD683}">
  <sheetPr codeName="Sheet55"/>
  <dimension ref="A1:AJ52"/>
  <sheetViews>
    <sheetView showGridLines="0" view="pageBreakPreview" zoomScale="80" zoomScaleNormal="98" zoomScaleSheetLayoutView="80" workbookViewId="0">
      <selection activeCell="Z6" sqref="Z6:AA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J1" s="405"/>
    </row>
    <row r="2" spans="1:36" ht="16.5" customHeight="1">
      <c r="A2" s="411" t="s">
        <v>1787</v>
      </c>
      <c r="B2" s="409" t="s">
        <v>1779</v>
      </c>
      <c r="AJ2" s="405"/>
    </row>
    <row r="3" spans="1:36" ht="16.5" customHeight="1">
      <c r="B3" s="409" t="s">
        <v>1788</v>
      </c>
      <c r="AJ3" s="405"/>
    </row>
    <row r="4" spans="1:36" ht="16.5" customHeight="1">
      <c r="B4" s="409" t="s">
        <v>1789</v>
      </c>
      <c r="X4" s="471"/>
      <c r="Y4" s="483"/>
      <c r="Z4" s="484" t="s">
        <v>516</v>
      </c>
      <c r="AA4" s="485"/>
      <c r="AB4" s="483"/>
      <c r="AC4" s="486"/>
      <c r="AD4" s="486"/>
      <c r="AE4" s="483"/>
      <c r="AF4" s="484" t="s">
        <v>516</v>
      </c>
      <c r="AG4" s="485"/>
      <c r="AH4" s="483"/>
      <c r="AJ4" s="405"/>
    </row>
    <row r="5" spans="1:36" ht="16.5" customHeight="1" thickBot="1">
      <c r="B5" s="417" t="s">
        <v>1782</v>
      </c>
      <c r="X5" s="471"/>
      <c r="Y5" s="483"/>
      <c r="Z5" s="487" t="s">
        <v>1783</v>
      </c>
      <c r="AA5" s="488"/>
      <c r="AB5" s="489"/>
      <c r="AC5" s="490"/>
      <c r="AD5" s="489"/>
      <c r="AE5" s="489"/>
      <c r="AF5" s="487" t="s">
        <v>1784</v>
      </c>
      <c r="AG5" s="488"/>
      <c r="AH5" s="483"/>
      <c r="AJ5" s="405"/>
    </row>
    <row r="6" spans="1:36" ht="16.5" customHeight="1">
      <c r="B6" s="417" t="s">
        <v>1785</v>
      </c>
      <c r="X6" s="471"/>
      <c r="Y6" s="471"/>
      <c r="Z6" s="1407"/>
      <c r="AA6" s="1408"/>
      <c r="AB6" s="471"/>
      <c r="AC6" s="471"/>
      <c r="AD6" s="471"/>
      <c r="AE6" s="471"/>
      <c r="AF6" s="1407"/>
      <c r="AG6" s="1408"/>
      <c r="AH6" s="471"/>
      <c r="AJ6" s="405"/>
    </row>
    <row r="7" spans="1:36" ht="16.5" customHeight="1" thickBot="1">
      <c r="B7" s="417" t="s">
        <v>1786</v>
      </c>
      <c r="X7" s="471"/>
      <c r="Y7" s="471"/>
      <c r="Z7" s="1409"/>
      <c r="AA7" s="1410"/>
      <c r="AB7" s="471"/>
      <c r="AC7" s="471"/>
      <c r="AD7" s="471"/>
      <c r="AE7" s="471"/>
      <c r="AF7" s="1409"/>
      <c r="AG7" s="1410"/>
      <c r="AH7" s="471"/>
      <c r="AJ7" s="405"/>
    </row>
    <row r="8" spans="1:36" ht="16.5" customHeight="1">
      <c r="X8" s="471"/>
      <c r="Y8" s="471"/>
      <c r="Z8" s="471"/>
      <c r="AA8" s="471"/>
      <c r="AB8" s="471"/>
      <c r="AC8" s="471"/>
      <c r="AD8" s="471"/>
      <c r="AE8" s="471"/>
      <c r="AF8" s="472"/>
      <c r="AG8" s="472"/>
      <c r="AH8" s="471"/>
      <c r="AJ8" s="405"/>
    </row>
    <row r="9" spans="1:36" ht="16.5" customHeight="1">
      <c r="X9" s="471"/>
      <c r="Y9" s="471"/>
      <c r="Z9" s="471"/>
      <c r="AA9" s="471"/>
      <c r="AB9" s="471"/>
      <c r="AC9" s="471"/>
      <c r="AD9" s="471"/>
      <c r="AE9" s="471"/>
      <c r="AF9" s="472"/>
      <c r="AG9" s="472"/>
      <c r="AH9" s="471"/>
      <c r="AJ9" s="405"/>
    </row>
    <row r="10" spans="1:36" ht="16.5" customHeight="1">
      <c r="AJ10" s="405"/>
    </row>
    <row r="11" spans="1:36" ht="16.5" customHeight="1">
      <c r="A11" s="411" t="s">
        <v>1790</v>
      </c>
      <c r="B11" s="409" t="s">
        <v>1791</v>
      </c>
      <c r="AJ11" s="405"/>
    </row>
    <row r="12" spans="1:36" ht="16.5" customHeight="1">
      <c r="B12" s="409" t="s">
        <v>1792</v>
      </c>
      <c r="AJ12" s="405"/>
    </row>
    <row r="13" spans="1:36" ht="16.5" customHeight="1" thickBot="1">
      <c r="AF13" s="1490" t="s">
        <v>101</v>
      </c>
      <c r="AG13" s="1490"/>
      <c r="AH13" s="1490"/>
      <c r="AI13" s="1490"/>
      <c r="AJ13" s="405"/>
    </row>
    <row r="14" spans="1:36" ht="16.5" customHeight="1">
      <c r="B14" s="417" t="s">
        <v>1793</v>
      </c>
      <c r="AB14" s="491"/>
      <c r="AC14" s="491"/>
      <c r="AD14" s="480"/>
      <c r="AE14" s="480"/>
      <c r="AF14" s="1407"/>
      <c r="AG14" s="1408"/>
      <c r="AH14" s="1407"/>
      <c r="AI14" s="1408"/>
      <c r="AJ14" s="405"/>
    </row>
    <row r="15" spans="1:36" ht="16.5" customHeight="1" thickBot="1">
      <c r="B15" s="417" t="s">
        <v>1794</v>
      </c>
      <c r="AA15" s="415"/>
      <c r="AB15" s="415"/>
      <c r="AC15" s="415"/>
      <c r="AF15" s="1409"/>
      <c r="AG15" s="1410"/>
      <c r="AH15" s="1409"/>
      <c r="AI15" s="1410"/>
      <c r="AJ15" s="405"/>
    </row>
    <row r="16" spans="1:36" ht="16.5" customHeight="1">
      <c r="B16" s="417" t="s">
        <v>1795</v>
      </c>
      <c r="AA16" s="415"/>
      <c r="AB16" s="415"/>
      <c r="AC16" s="415"/>
      <c r="AF16" s="1407"/>
      <c r="AG16" s="1408"/>
      <c r="AH16" s="1407"/>
      <c r="AI16" s="1408"/>
      <c r="AJ16" s="405"/>
    </row>
    <row r="17" spans="1:36" ht="16.5" customHeight="1" thickBot="1">
      <c r="B17" s="417" t="s">
        <v>1796</v>
      </c>
      <c r="AA17" s="415"/>
      <c r="AB17" s="415"/>
      <c r="AC17" s="415"/>
      <c r="AF17" s="1409"/>
      <c r="AG17" s="1410"/>
      <c r="AH17" s="1409"/>
      <c r="AI17" s="1410"/>
      <c r="AJ17" s="405"/>
    </row>
    <row r="18" spans="1:36" ht="16.5" customHeight="1">
      <c r="B18" s="417" t="s">
        <v>1797</v>
      </c>
      <c r="AA18" s="415"/>
      <c r="AB18" s="415"/>
      <c r="AC18" s="415"/>
      <c r="AF18" s="1407"/>
      <c r="AG18" s="1408"/>
      <c r="AH18" s="1407"/>
      <c r="AI18" s="1408"/>
      <c r="AJ18" s="405"/>
    </row>
    <row r="19" spans="1:36" ht="16.5" customHeight="1" thickBot="1">
      <c r="B19" s="417" t="s">
        <v>1798</v>
      </c>
      <c r="AA19" s="415"/>
      <c r="AB19" s="415"/>
      <c r="AC19" s="415"/>
      <c r="AF19" s="1409"/>
      <c r="AG19" s="1410"/>
      <c r="AH19" s="1409"/>
      <c r="AI19" s="1410"/>
      <c r="AJ19" s="405"/>
    </row>
    <row r="20" spans="1:36" ht="16.5" customHeight="1">
      <c r="B20" s="417" t="s">
        <v>1799</v>
      </c>
      <c r="J20" s="1491"/>
      <c r="K20" s="1491"/>
      <c r="L20" s="1491"/>
      <c r="M20" s="1491"/>
      <c r="N20" s="1491"/>
      <c r="O20" s="1491"/>
      <c r="P20" s="1491"/>
      <c r="Q20" s="1491"/>
      <c r="R20" s="1491"/>
      <c r="S20" s="1491"/>
      <c r="T20" s="1491"/>
      <c r="U20" s="1491"/>
      <c r="V20" s="1491"/>
      <c r="W20" s="1491"/>
      <c r="X20" s="1491"/>
      <c r="Y20" s="1491"/>
      <c r="Z20" s="1491"/>
      <c r="AA20" s="1491"/>
      <c r="AB20" s="1491"/>
      <c r="AC20" s="1491"/>
      <c r="AD20" s="409" t="s">
        <v>1385</v>
      </c>
      <c r="AJ20" s="405"/>
    </row>
    <row r="21" spans="1:36" ht="16.5" customHeight="1">
      <c r="AJ21" s="405"/>
    </row>
    <row r="22" spans="1:36" ht="16.5" customHeight="1">
      <c r="AJ22" s="405"/>
    </row>
    <row r="23" spans="1:36" ht="16.5" customHeight="1">
      <c r="AJ23" s="405"/>
    </row>
    <row r="24" spans="1:36" ht="23.25" customHeight="1">
      <c r="A24" s="407" t="s">
        <v>1800</v>
      </c>
      <c r="B24" s="434" t="s">
        <v>1801</v>
      </c>
      <c r="AH24" s="450"/>
      <c r="AI24" s="450"/>
      <c r="AJ24" s="405"/>
    </row>
    <row r="25" spans="1:36" ht="71.25" customHeight="1">
      <c r="B25" s="1426" t="s">
        <v>1802</v>
      </c>
      <c r="C25" s="1426"/>
      <c r="D25" s="1426"/>
      <c r="E25" s="1426"/>
      <c r="F25" s="1426"/>
      <c r="G25" s="1426"/>
      <c r="H25" s="1426"/>
      <c r="I25" s="1426"/>
      <c r="J25" s="1426"/>
      <c r="K25" s="1426"/>
      <c r="L25" s="1426"/>
      <c r="M25" s="1426"/>
      <c r="N25" s="1426"/>
      <c r="O25" s="1426"/>
      <c r="P25" s="1426"/>
      <c r="Q25" s="1426"/>
      <c r="R25" s="1426"/>
      <c r="S25" s="1426"/>
      <c r="T25" s="1426"/>
      <c r="U25" s="1426"/>
      <c r="V25" s="1426"/>
      <c r="W25" s="1426"/>
      <c r="X25" s="1426"/>
      <c r="Y25" s="1426"/>
      <c r="Z25" s="1426"/>
      <c r="AA25" s="1426"/>
      <c r="AB25" s="1426"/>
      <c r="AC25" s="1426"/>
      <c r="AD25" s="1426"/>
      <c r="AE25" s="1426"/>
      <c r="AF25" s="1426"/>
      <c r="AG25" s="1426"/>
    </row>
    <row r="26" spans="1:36" ht="16.5" customHeight="1">
      <c r="AH26" s="450"/>
      <c r="AI26" s="450"/>
      <c r="AJ26" s="405"/>
    </row>
    <row r="27" spans="1:36" ht="16.5" customHeight="1">
      <c r="A27" s="411" t="s">
        <v>1803</v>
      </c>
      <c r="B27" s="409" t="s">
        <v>1804</v>
      </c>
      <c r="AH27" s="450"/>
      <c r="AI27" s="450"/>
      <c r="AJ27" s="405"/>
    </row>
    <row r="28" spans="1:36" ht="16.5" customHeight="1">
      <c r="B28" s="409" t="s">
        <v>1805</v>
      </c>
      <c r="AH28" s="450"/>
      <c r="AI28" s="450"/>
      <c r="AJ28" s="405"/>
    </row>
    <row r="29" spans="1:36" ht="16.5" customHeight="1">
      <c r="AJ29" s="405"/>
    </row>
    <row r="30" spans="1:36" ht="16.5" customHeight="1" thickBot="1">
      <c r="B30" s="417" t="s">
        <v>1806</v>
      </c>
      <c r="AF30" s="1414" t="s">
        <v>516</v>
      </c>
      <c r="AG30" s="1414"/>
      <c r="AH30" s="1414"/>
      <c r="AI30" s="1414"/>
      <c r="AJ30" s="405"/>
    </row>
    <row r="31" spans="1:36" ht="16.5" customHeight="1">
      <c r="B31" s="417" t="s">
        <v>1807</v>
      </c>
      <c r="AF31" s="1403" t="s">
        <v>557</v>
      </c>
      <c r="AG31" s="1404"/>
      <c r="AH31" s="1407"/>
      <c r="AI31" s="1408"/>
      <c r="AJ31" s="405"/>
    </row>
    <row r="32" spans="1:36" ht="16.5" customHeight="1" thickBot="1">
      <c r="B32" s="417" t="s">
        <v>1808</v>
      </c>
      <c r="AF32" s="1405"/>
      <c r="AG32" s="1406"/>
      <c r="AH32" s="1409"/>
      <c r="AI32" s="1410"/>
      <c r="AJ32" s="405"/>
    </row>
    <row r="33" spans="1:36" ht="16.5" customHeight="1">
      <c r="B33" s="417" t="s">
        <v>1809</v>
      </c>
      <c r="AF33" s="1403" t="s">
        <v>560</v>
      </c>
      <c r="AG33" s="1404"/>
      <c r="AH33" s="1407"/>
      <c r="AI33" s="1408"/>
      <c r="AJ33" s="405"/>
    </row>
    <row r="34" spans="1:36" ht="16.5" customHeight="1" thickBot="1">
      <c r="B34" s="430" t="s">
        <v>1810</v>
      </c>
      <c r="AF34" s="1405"/>
      <c r="AG34" s="1406"/>
      <c r="AH34" s="1409"/>
      <c r="AI34" s="1410"/>
      <c r="AJ34" s="405"/>
    </row>
    <row r="35" spans="1:36" ht="16.5" customHeight="1">
      <c r="B35" s="417" t="s">
        <v>1811</v>
      </c>
      <c r="AF35" s="1403" t="s">
        <v>563</v>
      </c>
      <c r="AG35" s="1404"/>
      <c r="AH35" s="1407"/>
      <c r="AI35" s="1408"/>
      <c r="AJ35" s="405"/>
    </row>
    <row r="36" spans="1:36" ht="16.5" customHeight="1" thickBot="1">
      <c r="B36" s="430" t="s">
        <v>1812</v>
      </c>
      <c r="AF36" s="1405"/>
      <c r="AG36" s="1406"/>
      <c r="AH36" s="1409"/>
      <c r="AI36" s="1410"/>
      <c r="AJ36" s="405"/>
    </row>
    <row r="37" spans="1:36" ht="16.5" customHeight="1">
      <c r="B37" s="417" t="s">
        <v>1813</v>
      </c>
      <c r="AJ37" s="405"/>
    </row>
    <row r="38" spans="1:36" ht="16.5" customHeight="1">
      <c r="B38" s="417" t="s">
        <v>1814</v>
      </c>
      <c r="AJ38" s="405"/>
    </row>
    <row r="39" spans="1:36" ht="16.5" customHeight="1">
      <c r="B39" s="417" t="s">
        <v>1776</v>
      </c>
      <c r="J39" s="1491"/>
      <c r="K39" s="1491"/>
      <c r="L39" s="1491"/>
      <c r="M39" s="1491"/>
      <c r="N39" s="1491"/>
      <c r="O39" s="1491"/>
      <c r="P39" s="1491"/>
      <c r="Q39" s="1491"/>
      <c r="R39" s="1491"/>
      <c r="S39" s="1491"/>
      <c r="T39" s="1491"/>
      <c r="U39" s="1491"/>
      <c r="V39" s="1491"/>
      <c r="W39" s="1491"/>
      <c r="X39" s="1491"/>
      <c r="Y39" s="1491"/>
      <c r="Z39" s="1491"/>
      <c r="AA39" s="1491"/>
      <c r="AB39" s="1491"/>
      <c r="AC39" s="1491"/>
      <c r="AD39" s="409" t="s">
        <v>1385</v>
      </c>
      <c r="AJ39" s="405"/>
    </row>
    <row r="40" spans="1:36" ht="16.5" customHeight="1">
      <c r="AJ40" s="405"/>
    </row>
    <row r="41" spans="1:36" ht="16.5" customHeight="1">
      <c r="AJ41" s="405"/>
    </row>
    <row r="42" spans="1:36" ht="16.5" customHeight="1">
      <c r="A42" s="411" t="s">
        <v>1815</v>
      </c>
      <c r="B42" s="409" t="s">
        <v>1816</v>
      </c>
      <c r="AJ42" s="405"/>
    </row>
    <row r="43" spans="1:36" ht="16.5" customHeight="1">
      <c r="B43" s="409" t="s">
        <v>1817</v>
      </c>
      <c r="AJ43" s="405"/>
    </row>
    <row r="44" spans="1:36" ht="16.5" customHeight="1">
      <c r="AJ44" s="405"/>
    </row>
    <row r="45" spans="1:36" ht="16.5" customHeight="1" thickBot="1">
      <c r="B45" s="417" t="s">
        <v>1818</v>
      </c>
      <c r="AF45" s="1414" t="s">
        <v>516</v>
      </c>
      <c r="AG45" s="1414"/>
      <c r="AH45" s="1414"/>
      <c r="AI45" s="1414"/>
      <c r="AJ45" s="405"/>
    </row>
    <row r="46" spans="1:36" ht="16.5" customHeight="1">
      <c r="B46" s="417" t="s">
        <v>1819</v>
      </c>
      <c r="AF46" s="1403" t="s">
        <v>557</v>
      </c>
      <c r="AG46" s="1404"/>
      <c r="AH46" s="1407"/>
      <c r="AI46" s="1408"/>
      <c r="AJ46" s="405"/>
    </row>
    <row r="47" spans="1:36" ht="16.5" customHeight="1" thickBot="1">
      <c r="B47" s="417" t="s">
        <v>1820</v>
      </c>
      <c r="AF47" s="1405"/>
      <c r="AG47" s="1406"/>
      <c r="AH47" s="1409"/>
      <c r="AI47" s="1410"/>
      <c r="AJ47" s="405"/>
    </row>
    <row r="48" spans="1:36" ht="16.5" customHeight="1">
      <c r="B48" s="417" t="s">
        <v>1821</v>
      </c>
      <c r="AF48" s="1403" t="s">
        <v>560</v>
      </c>
      <c r="AG48" s="1404"/>
      <c r="AH48" s="1407"/>
      <c r="AI48" s="1408"/>
      <c r="AJ48" s="405"/>
    </row>
    <row r="49" spans="2:36" ht="16.5" customHeight="1" thickBot="1">
      <c r="B49" s="417" t="s">
        <v>1822</v>
      </c>
      <c r="AF49" s="1405"/>
      <c r="AG49" s="1406"/>
      <c r="AH49" s="1409"/>
      <c r="AI49" s="1410"/>
      <c r="AJ49" s="405"/>
    </row>
    <row r="50" spans="2:36" ht="16.5" customHeight="1">
      <c r="B50" s="417" t="s">
        <v>1823</v>
      </c>
      <c r="AJ50" s="405"/>
    </row>
    <row r="51" spans="2:36" ht="16.5" customHeight="1">
      <c r="B51" s="417" t="s">
        <v>1799</v>
      </c>
      <c r="J51" s="1491"/>
      <c r="K51" s="1491"/>
      <c r="L51" s="1491"/>
      <c r="M51" s="1491"/>
      <c r="N51" s="1491"/>
      <c r="O51" s="1491"/>
      <c r="P51" s="1491"/>
      <c r="Q51" s="1491"/>
      <c r="R51" s="1491"/>
      <c r="S51" s="1491"/>
      <c r="T51" s="1491"/>
      <c r="U51" s="1491"/>
      <c r="V51" s="1491"/>
      <c r="W51" s="1491"/>
      <c r="X51" s="1491"/>
      <c r="Y51" s="1491"/>
      <c r="Z51" s="1491"/>
      <c r="AA51" s="1491"/>
      <c r="AB51" s="1491"/>
      <c r="AC51" s="1491"/>
      <c r="AD51" s="409" t="s">
        <v>1385</v>
      </c>
      <c r="AJ51" s="405"/>
    </row>
    <row r="52" spans="2:36" ht="16.5" customHeight="1">
      <c r="AH52" s="450"/>
      <c r="AI52" s="450"/>
      <c r="AJ52" s="405"/>
    </row>
  </sheetData>
  <sheetProtection password="CA8E" sheet="1" objects="1" scenarios="1" selectLockedCells="1"/>
  <mergeCells count="25">
    <mergeCell ref="AF16:AG17"/>
    <mergeCell ref="AH16:AI17"/>
    <mergeCell ref="Z6:AA7"/>
    <mergeCell ref="AF6:AG7"/>
    <mergeCell ref="AF13:AI13"/>
    <mergeCell ref="AF14:AG15"/>
    <mergeCell ref="AH14:AI15"/>
    <mergeCell ref="AF45:AI45"/>
    <mergeCell ref="AF18:AG19"/>
    <mergeCell ref="AH18:AI19"/>
    <mergeCell ref="J20:AC20"/>
    <mergeCell ref="B25:AG25"/>
    <mergeCell ref="AF30:AI30"/>
    <mergeCell ref="AF31:AG32"/>
    <mergeCell ref="AH31:AI32"/>
    <mergeCell ref="AF33:AG34"/>
    <mergeCell ref="AH33:AI34"/>
    <mergeCell ref="AF35:AG36"/>
    <mergeCell ref="AH35:AI36"/>
    <mergeCell ref="J39:AC39"/>
    <mergeCell ref="AF46:AG47"/>
    <mergeCell ref="AH46:AI47"/>
    <mergeCell ref="AF48:AG49"/>
    <mergeCell ref="AH48:AI49"/>
    <mergeCell ref="J51:AC51"/>
  </mergeCells>
  <phoneticPr fontId="2"/>
  <conditionalFormatting sqref="AH48">
    <cfRule type="cellIs" dxfId="419" priority="19" operator="notEqual">
      <formula>""</formula>
    </cfRule>
  </conditionalFormatting>
  <conditionalFormatting sqref="AH46">
    <cfRule type="cellIs" dxfId="418" priority="18" operator="notEqual">
      <formula>""</formula>
    </cfRule>
  </conditionalFormatting>
  <conditionalFormatting sqref="AH35">
    <cfRule type="cellIs" dxfId="417" priority="17" operator="notEqual">
      <formula>""</formula>
    </cfRule>
  </conditionalFormatting>
  <conditionalFormatting sqref="AH33">
    <cfRule type="cellIs" dxfId="416" priority="16" operator="notEqual">
      <formula>""</formula>
    </cfRule>
  </conditionalFormatting>
  <conditionalFormatting sqref="AH31">
    <cfRule type="cellIs" dxfId="415" priority="15" operator="notEqual">
      <formula>""</formula>
    </cfRule>
  </conditionalFormatting>
  <conditionalFormatting sqref="AF18">
    <cfRule type="cellIs" dxfId="414" priority="14" operator="notEqual">
      <formula>""</formula>
    </cfRule>
  </conditionalFormatting>
  <conditionalFormatting sqref="AF6">
    <cfRule type="cellIs" dxfId="413" priority="13" operator="notEqual">
      <formula>""</formula>
    </cfRule>
  </conditionalFormatting>
  <conditionalFormatting sqref="Z6">
    <cfRule type="cellIs" dxfId="412" priority="12" operator="notEqual">
      <formula>""</formula>
    </cfRule>
  </conditionalFormatting>
  <conditionalFormatting sqref="AF16">
    <cfRule type="cellIs" dxfId="411" priority="11" operator="notEqual">
      <formula>""</formula>
    </cfRule>
  </conditionalFormatting>
  <conditionalFormatting sqref="AF14">
    <cfRule type="cellIs" dxfId="410" priority="10" operator="notEqual">
      <formula>""</formula>
    </cfRule>
  </conditionalFormatting>
  <conditionalFormatting sqref="AH18">
    <cfRule type="cellIs" dxfId="409" priority="9" operator="notEqual">
      <formula>""</formula>
    </cfRule>
  </conditionalFormatting>
  <conditionalFormatting sqref="AH16">
    <cfRule type="cellIs" dxfId="408" priority="8" operator="notEqual">
      <formula>""</formula>
    </cfRule>
  </conditionalFormatting>
  <conditionalFormatting sqref="AH14">
    <cfRule type="cellIs" dxfId="407" priority="7" operator="notEqual">
      <formula>""</formula>
    </cfRule>
  </conditionalFormatting>
  <conditionalFormatting sqref="J20:AC20">
    <cfRule type="expression" dxfId="406" priority="5">
      <formula>AND($J$20&lt;&gt;"",OR($AF$14=7,$AF$16=7,$AF$18=7,$AH$14=7,$AH$16=7,$AH$18=7))</formula>
    </cfRule>
    <cfRule type="expression" dxfId="405" priority="6">
      <formula>OR($AF$14=7,$AF$16=7,$AF$18=7,$AH$14=7,$AH$16=7,$AH$18=7)</formula>
    </cfRule>
  </conditionalFormatting>
  <conditionalFormatting sqref="J39:AC39">
    <cfRule type="expression" dxfId="404" priority="3">
      <formula>AND($J$39&lt;&gt;"",OR($AH$31=8,$AH$33=8,$AH$35=8))</formula>
    </cfRule>
    <cfRule type="expression" dxfId="403" priority="4">
      <formula>OR($AH$31=8,$AH$33=8,$AH$35=8)</formula>
    </cfRule>
  </conditionalFormatting>
  <conditionalFormatting sqref="J51:AC51">
    <cfRule type="expression" dxfId="402" priority="1">
      <formula>AND($J$51&lt;&gt;"",OR($AH$46=7,$AH$48=7))</formula>
    </cfRule>
    <cfRule type="expression" dxfId="401" priority="2">
      <formula>OR($AH$46=7,$AH$48=7)</formula>
    </cfRule>
  </conditionalFormatting>
  <dataValidations count="3">
    <dataValidation type="list" allowBlank="1" showInputMessage="1" showErrorMessage="1" errorTitle="【注意】" error="左の該当番号を選択してください。" sqref="Z6:AA7 AF6:AG7" xr:uid="{30CB3801-1761-4EF4-B6F6-F9E22573A8A8}">
      <formula1>"1,2,3"</formula1>
    </dataValidation>
    <dataValidation type="list" allowBlank="1" showInputMessage="1" showErrorMessage="1" errorTitle="【注意】" error="左の該当番号を選択してください。" sqref="AH31:AI36" xr:uid="{13E69FBB-474A-4535-B0C8-FE16E821B57B}">
      <formula1>"1,2,3,4,5,6,7,8"</formula1>
    </dataValidation>
    <dataValidation type="list" allowBlank="1" showInputMessage="1" showErrorMessage="1" errorTitle="【注意】" error="左の該当番号を選択してください。" sqref="AH46:AI49 AF14:AI19" xr:uid="{4E6D0BC2-3C3C-4C6D-88D3-066DBD6BB08D}">
      <formula1>"1,2,3,4,5,6,7"</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101AE-5408-4B9B-813B-1870EDE7A394}">
  <sheetPr codeName="Sheet56"/>
  <dimension ref="A1:AJ47"/>
  <sheetViews>
    <sheetView showGridLines="0" view="pageBreakPreview" zoomScale="80" zoomScaleNormal="98" zoomScaleSheetLayoutView="80" workbookViewId="0">
      <selection activeCell="AF12" sqref="AF12:AG13"/>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1824</v>
      </c>
      <c r="B1" s="434" t="s">
        <v>1825</v>
      </c>
      <c r="AH1" s="450"/>
      <c r="AI1" s="450"/>
      <c r="AJ1" s="405"/>
    </row>
    <row r="2" spans="1:36" ht="9.75" customHeight="1">
      <c r="AH2" s="450"/>
      <c r="AI2" s="450"/>
      <c r="AJ2" s="405"/>
    </row>
    <row r="3" spans="1:36" ht="95.25" customHeight="1">
      <c r="B3" s="1426" t="s">
        <v>1826</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row>
    <row r="4" spans="1:36" ht="16.5" customHeight="1">
      <c r="AJ4" s="405"/>
    </row>
    <row r="5" spans="1:36" ht="16.5" customHeight="1">
      <c r="A5" s="411" t="s">
        <v>1827</v>
      </c>
      <c r="B5" s="409" t="s">
        <v>1828</v>
      </c>
      <c r="AJ5" s="405"/>
    </row>
    <row r="6" spans="1:36" ht="16.5" customHeight="1">
      <c r="B6" s="409" t="s">
        <v>1829</v>
      </c>
      <c r="AJ6" s="405"/>
    </row>
    <row r="7" spans="1:36" ht="16.5" customHeight="1">
      <c r="B7" s="409" t="s">
        <v>1830</v>
      </c>
      <c r="AJ7" s="405"/>
    </row>
    <row r="8" spans="1:36" ht="16.5" customHeight="1">
      <c r="B8" s="409" t="s">
        <v>1831</v>
      </c>
      <c r="AJ8" s="405"/>
    </row>
    <row r="9" spans="1:36" ht="16.5" customHeight="1">
      <c r="B9" s="409" t="s">
        <v>1832</v>
      </c>
      <c r="AJ9" s="405"/>
    </row>
    <row r="10" spans="1:36" ht="16.5" customHeight="1">
      <c r="AJ10" s="405"/>
    </row>
    <row r="11" spans="1:36" ht="16.5" customHeight="1" thickBot="1">
      <c r="B11" s="417" t="s">
        <v>1833</v>
      </c>
      <c r="AB11" s="454"/>
      <c r="AC11" s="454"/>
      <c r="AD11" s="450"/>
      <c r="AE11" s="450"/>
      <c r="AF11" s="1441" t="s">
        <v>516</v>
      </c>
      <c r="AG11" s="1441"/>
      <c r="AH11" s="450"/>
      <c r="AI11" s="450"/>
      <c r="AJ11" s="405"/>
    </row>
    <row r="12" spans="1:36" ht="16.5" customHeight="1">
      <c r="B12" s="417" t="s">
        <v>1834</v>
      </c>
      <c r="AA12" s="415"/>
      <c r="AB12" s="415"/>
      <c r="AC12" s="415"/>
      <c r="AD12" s="450"/>
      <c r="AE12" s="450"/>
      <c r="AF12" s="1407"/>
      <c r="AG12" s="1408"/>
      <c r="AH12" s="450"/>
      <c r="AI12" s="450"/>
      <c r="AJ12" s="405"/>
    </row>
    <row r="13" spans="1:36" ht="16.5" customHeight="1" thickBot="1">
      <c r="B13" s="417" t="s">
        <v>1835</v>
      </c>
      <c r="AA13" s="415"/>
      <c r="AB13" s="415"/>
      <c r="AC13" s="415"/>
      <c r="AD13" s="450"/>
      <c r="AE13" s="450"/>
      <c r="AF13" s="1409"/>
      <c r="AG13" s="1410"/>
      <c r="AH13" s="450"/>
      <c r="AI13" s="450"/>
      <c r="AJ13" s="405"/>
    </row>
    <row r="14" spans="1:36" ht="16.5" customHeight="1">
      <c r="B14" s="417" t="s">
        <v>1836</v>
      </c>
      <c r="AA14" s="415"/>
      <c r="AB14" s="415"/>
      <c r="AC14" s="415"/>
      <c r="AD14" s="450"/>
      <c r="AE14" s="450"/>
      <c r="AF14" s="477"/>
      <c r="AG14" s="477"/>
      <c r="AH14" s="450"/>
      <c r="AI14" s="450"/>
      <c r="AJ14" s="405"/>
    </row>
    <row r="15" spans="1:36" ht="16.5" customHeight="1">
      <c r="B15" s="417" t="s">
        <v>1837</v>
      </c>
      <c r="AJ15" s="405"/>
    </row>
    <row r="16" spans="1:36" ht="16.5" customHeight="1">
      <c r="B16" s="417" t="s">
        <v>1838</v>
      </c>
      <c r="AJ16" s="405"/>
    </row>
    <row r="17" spans="1:36" ht="16.5" customHeight="1">
      <c r="B17" s="417" t="s">
        <v>1839</v>
      </c>
      <c r="AJ17" s="405"/>
    </row>
    <row r="18" spans="1:36" ht="16.5" customHeight="1">
      <c r="B18" s="417" t="s">
        <v>1776</v>
      </c>
      <c r="J18" s="1491"/>
      <c r="K18" s="1491"/>
      <c r="L18" s="1491"/>
      <c r="M18" s="1491"/>
      <c r="N18" s="1491"/>
      <c r="O18" s="1491"/>
      <c r="P18" s="1491"/>
      <c r="Q18" s="1491"/>
      <c r="R18" s="1491"/>
      <c r="S18" s="1491"/>
      <c r="T18" s="1491"/>
      <c r="U18" s="1491"/>
      <c r="V18" s="1491"/>
      <c r="W18" s="1491"/>
      <c r="X18" s="1491"/>
      <c r="Y18" s="1491"/>
      <c r="Z18" s="1491"/>
      <c r="AA18" s="1491"/>
      <c r="AB18" s="1491"/>
      <c r="AC18" s="1491"/>
      <c r="AD18" s="409" t="s">
        <v>1385</v>
      </c>
      <c r="AJ18" s="405"/>
    </row>
    <row r="19" spans="1:36" ht="16.5" customHeight="1">
      <c r="AJ19" s="405"/>
    </row>
    <row r="20" spans="1:36" ht="16.5" customHeight="1">
      <c r="AJ20" s="405"/>
    </row>
    <row r="21" spans="1:36" ht="16.5" customHeight="1">
      <c r="A21" s="411" t="s">
        <v>1840</v>
      </c>
      <c r="B21" s="409" t="s">
        <v>1841</v>
      </c>
      <c r="AJ21" s="405"/>
    </row>
    <row r="22" spans="1:36" ht="16.5" customHeight="1">
      <c r="B22" s="409" t="s">
        <v>1589</v>
      </c>
      <c r="AJ22" s="405"/>
    </row>
    <row r="23" spans="1:36" ht="16.5" customHeight="1">
      <c r="AJ23" s="405"/>
    </row>
    <row r="24" spans="1:36" ht="16.5" customHeight="1" thickBot="1">
      <c r="B24" s="417" t="s">
        <v>1842</v>
      </c>
      <c r="AF24" s="1441" t="s">
        <v>516</v>
      </c>
      <c r="AG24" s="1441"/>
      <c r="AJ24" s="405"/>
    </row>
    <row r="25" spans="1:36" ht="16.5" customHeight="1">
      <c r="B25" s="417" t="s">
        <v>1843</v>
      </c>
      <c r="AF25" s="1407"/>
      <c r="AG25" s="1408"/>
      <c r="AJ25" s="405"/>
    </row>
    <row r="26" spans="1:36" ht="16.5" customHeight="1" thickBot="1">
      <c r="B26" s="417" t="s">
        <v>1844</v>
      </c>
      <c r="AF26" s="1409"/>
      <c r="AG26" s="1410"/>
      <c r="AJ26" s="405"/>
    </row>
    <row r="27" spans="1:36" ht="16.5" customHeight="1">
      <c r="B27" s="417" t="s">
        <v>1845</v>
      </c>
      <c r="AJ27" s="405"/>
    </row>
    <row r="28" spans="1:36" ht="16.5" customHeight="1">
      <c r="B28" s="417" t="s">
        <v>1725</v>
      </c>
      <c r="J28" s="1491"/>
      <c r="K28" s="1491"/>
      <c r="L28" s="1491"/>
      <c r="M28" s="1491"/>
      <c r="N28" s="1491"/>
      <c r="O28" s="1491"/>
      <c r="P28" s="1491"/>
      <c r="Q28" s="1491"/>
      <c r="R28" s="1491"/>
      <c r="S28" s="1491"/>
      <c r="T28" s="1491"/>
      <c r="U28" s="1491"/>
      <c r="V28" s="1491"/>
      <c r="W28" s="1491"/>
      <c r="X28" s="1491"/>
      <c r="Y28" s="1491"/>
      <c r="Z28" s="1491"/>
      <c r="AA28" s="1491"/>
      <c r="AB28" s="1491"/>
      <c r="AC28" s="1491"/>
      <c r="AD28" s="409" t="s">
        <v>1385</v>
      </c>
      <c r="AJ28" s="405"/>
    </row>
    <row r="29" spans="1:36" ht="16.5" customHeight="1">
      <c r="AH29" s="450"/>
      <c r="AI29" s="450"/>
      <c r="AJ29" s="405"/>
    </row>
    <row r="30" spans="1:36" ht="16.5" customHeight="1">
      <c r="AH30" s="450"/>
      <c r="AI30" s="450"/>
      <c r="AJ30" s="405"/>
    </row>
    <row r="31" spans="1:36" ht="16.5" customHeight="1">
      <c r="A31" s="411" t="s">
        <v>1846</v>
      </c>
      <c r="B31" s="1413" t="s">
        <v>1847</v>
      </c>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H31" s="450"/>
      <c r="AI31" s="450"/>
      <c r="AJ31" s="405"/>
    </row>
    <row r="32" spans="1:36" ht="16.5" customHeight="1">
      <c r="B32" s="1413"/>
      <c r="C32" s="1413"/>
      <c r="D32" s="1413"/>
      <c r="E32" s="1413"/>
      <c r="F32" s="1413"/>
      <c r="G32" s="1413"/>
      <c r="H32" s="1413"/>
      <c r="I32" s="1413"/>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H32" s="450"/>
      <c r="AI32" s="450"/>
      <c r="AJ32" s="405"/>
    </row>
    <row r="33" spans="1:36" ht="16.5" customHeight="1">
      <c r="B33" s="1413"/>
      <c r="C33" s="1413"/>
      <c r="D33" s="1413"/>
      <c r="E33" s="1413"/>
      <c r="F33" s="1413"/>
      <c r="G33" s="1413"/>
      <c r="H33" s="1413"/>
      <c r="I33" s="1413"/>
      <c r="J33" s="1413"/>
      <c r="K33" s="1413"/>
      <c r="L33" s="1413"/>
      <c r="M33" s="1413"/>
      <c r="N33" s="1413"/>
      <c r="O33" s="1413"/>
      <c r="P33" s="1413"/>
      <c r="Q33" s="1413"/>
      <c r="R33" s="1413"/>
      <c r="S33" s="1413"/>
      <c r="T33" s="1413"/>
      <c r="U33" s="1413"/>
      <c r="V33" s="1413"/>
      <c r="W33" s="1413"/>
      <c r="X33" s="1413"/>
      <c r="Y33" s="1413"/>
      <c r="Z33" s="1413"/>
      <c r="AA33" s="1413"/>
      <c r="AB33" s="1413"/>
      <c r="AC33" s="1413"/>
      <c r="AD33" s="1413"/>
      <c r="AH33" s="450"/>
      <c r="AI33" s="450"/>
      <c r="AJ33" s="405"/>
    </row>
    <row r="34" spans="1:36" ht="16.5" customHeight="1">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H34" s="450"/>
      <c r="AI34" s="450"/>
      <c r="AJ34" s="405"/>
    </row>
    <row r="35" spans="1:36" ht="16.5" customHeight="1">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H35" s="450"/>
      <c r="AI35" s="450"/>
      <c r="AJ35" s="405"/>
    </row>
    <row r="36" spans="1:36" ht="16.5" customHeight="1" thickBot="1">
      <c r="AF36" s="1441" t="s">
        <v>516</v>
      </c>
      <c r="AG36" s="1441"/>
      <c r="AH36" s="450"/>
      <c r="AI36" s="450"/>
      <c r="AJ36" s="405"/>
    </row>
    <row r="37" spans="1:36" ht="16.5" customHeight="1">
      <c r="C37" s="1492" t="s">
        <v>1848</v>
      </c>
      <c r="D37" s="1492"/>
      <c r="E37" s="1492"/>
      <c r="F37" s="1492"/>
      <c r="G37" s="1492"/>
      <c r="H37" s="1492"/>
      <c r="I37" s="1492"/>
      <c r="J37" s="1492" t="s">
        <v>1849</v>
      </c>
      <c r="K37" s="1492"/>
      <c r="L37" s="1492"/>
      <c r="M37" s="1492"/>
      <c r="N37" s="1492"/>
      <c r="O37" s="1492"/>
      <c r="P37" s="1492"/>
      <c r="Q37" s="1492" t="s">
        <v>1850</v>
      </c>
      <c r="R37" s="1492"/>
      <c r="S37" s="1492"/>
      <c r="T37" s="1492"/>
      <c r="U37" s="1492"/>
      <c r="V37" s="1492"/>
      <c r="W37" s="1492"/>
      <c r="AF37" s="1407"/>
      <c r="AG37" s="1408"/>
      <c r="AH37" s="450"/>
      <c r="AI37" s="450"/>
      <c r="AJ37" s="405"/>
    </row>
    <row r="38" spans="1:36" ht="16.5" customHeight="1" thickBot="1">
      <c r="C38" s="1492" t="s">
        <v>1851</v>
      </c>
      <c r="D38" s="1492"/>
      <c r="E38" s="1492"/>
      <c r="F38" s="1492"/>
      <c r="G38" s="1492"/>
      <c r="H38" s="1492"/>
      <c r="I38" s="1492"/>
      <c r="J38" s="1493" t="s">
        <v>1852</v>
      </c>
      <c r="K38" s="1493"/>
      <c r="L38" s="1493"/>
      <c r="M38" s="1493"/>
      <c r="N38" s="1493"/>
      <c r="O38" s="1493"/>
      <c r="P38" s="1493"/>
      <c r="Q38" s="446" t="s">
        <v>1853</v>
      </c>
      <c r="R38" s="446"/>
      <c r="S38" s="446"/>
      <c r="T38" s="446"/>
      <c r="U38" s="446"/>
      <c r="V38" s="446"/>
      <c r="W38" s="446"/>
      <c r="AF38" s="1409"/>
      <c r="AG38" s="1410"/>
      <c r="AH38" s="450"/>
      <c r="AI38" s="450"/>
      <c r="AJ38" s="405"/>
    </row>
    <row r="39" spans="1:36" ht="16.5" customHeight="1">
      <c r="AH39" s="450"/>
      <c r="AI39" s="450"/>
      <c r="AJ39" s="405"/>
    </row>
    <row r="40" spans="1:36" ht="16.5" customHeight="1">
      <c r="AH40" s="450"/>
      <c r="AI40" s="450"/>
      <c r="AJ40" s="405"/>
    </row>
    <row r="41" spans="1:36" ht="16.5" customHeight="1">
      <c r="A41" s="411" t="s">
        <v>1854</v>
      </c>
      <c r="B41" s="409" t="s">
        <v>1855</v>
      </c>
      <c r="AH41" s="450"/>
      <c r="AI41" s="450"/>
      <c r="AJ41" s="405"/>
    </row>
    <row r="42" spans="1:36" ht="16.5" customHeight="1">
      <c r="B42" s="409" t="s">
        <v>1856</v>
      </c>
      <c r="AH42" s="450"/>
      <c r="AI42" s="450"/>
      <c r="AJ42" s="405"/>
    </row>
    <row r="43" spans="1:36" ht="16.5" customHeight="1" thickBot="1">
      <c r="AF43" s="1441" t="s">
        <v>516</v>
      </c>
      <c r="AG43" s="1441"/>
      <c r="AH43" s="450"/>
      <c r="AI43" s="450"/>
      <c r="AJ43" s="405"/>
    </row>
    <row r="44" spans="1:36" ht="16.5" customHeight="1">
      <c r="B44" s="417" t="s">
        <v>1857</v>
      </c>
      <c r="AF44" s="1407"/>
      <c r="AG44" s="1408"/>
      <c r="AH44" s="450"/>
      <c r="AI44" s="450"/>
      <c r="AJ44" s="405"/>
    </row>
    <row r="45" spans="1:36" ht="16.5" customHeight="1" thickBot="1">
      <c r="B45" s="417" t="s">
        <v>1858</v>
      </c>
      <c r="AF45" s="1409"/>
      <c r="AG45" s="1410"/>
      <c r="AJ45" s="405"/>
    </row>
    <row r="46" spans="1:36" ht="16.5" customHeight="1">
      <c r="AJ46" s="405"/>
    </row>
    <row r="47" spans="1:36" ht="16.5" customHeight="1">
      <c r="AJ47" s="405"/>
    </row>
  </sheetData>
  <sheetProtection password="CA8E" sheet="1" objects="1" scenarios="1" selectLockedCells="1"/>
  <mergeCells count="17">
    <mergeCell ref="AF25:AG26"/>
    <mergeCell ref="B3:AG3"/>
    <mergeCell ref="AF11:AG11"/>
    <mergeCell ref="AF12:AG13"/>
    <mergeCell ref="J18:AC18"/>
    <mergeCell ref="AF24:AG24"/>
    <mergeCell ref="AF43:AG43"/>
    <mergeCell ref="AF44:AG45"/>
    <mergeCell ref="J28:AC28"/>
    <mergeCell ref="B31:AD35"/>
    <mergeCell ref="AF36:AG36"/>
    <mergeCell ref="C37:I37"/>
    <mergeCell ref="J37:P37"/>
    <mergeCell ref="Q37:W37"/>
    <mergeCell ref="AF37:AG38"/>
    <mergeCell ref="C38:I38"/>
    <mergeCell ref="J38:P38"/>
  </mergeCells>
  <phoneticPr fontId="2"/>
  <conditionalFormatting sqref="AF12">
    <cfRule type="cellIs" dxfId="400" priority="11" operator="notEqual">
      <formula>""</formula>
    </cfRule>
  </conditionalFormatting>
  <conditionalFormatting sqref="AF25">
    <cfRule type="cellIs" dxfId="399" priority="10" operator="notEqual">
      <formula>""</formula>
    </cfRule>
  </conditionalFormatting>
  <conditionalFormatting sqref="AF37">
    <cfRule type="cellIs" dxfId="398" priority="9" operator="notEqual">
      <formula>""</formula>
    </cfRule>
  </conditionalFormatting>
  <conditionalFormatting sqref="AF44">
    <cfRule type="cellIs" dxfId="397" priority="8" operator="notEqual">
      <formula>""</formula>
    </cfRule>
  </conditionalFormatting>
  <conditionalFormatting sqref="A31:AI39">
    <cfRule type="expression" dxfId="396" priority="6">
      <formula>$AF$25=5</formula>
    </cfRule>
    <cfRule type="expression" dxfId="395" priority="7">
      <formula>$AF$25=4</formula>
    </cfRule>
  </conditionalFormatting>
  <conditionalFormatting sqref="AF37:AG38">
    <cfRule type="expression" dxfId="394" priority="5">
      <formula>$AF$25&gt;=4</formula>
    </cfRule>
  </conditionalFormatting>
  <conditionalFormatting sqref="J18:AC18">
    <cfRule type="expression" dxfId="393" priority="3">
      <formula>AND($J$18&lt;&gt;"",$AF$12=8)</formula>
    </cfRule>
    <cfRule type="expression" dxfId="392" priority="4">
      <formula>$AF$12=8</formula>
    </cfRule>
  </conditionalFormatting>
  <conditionalFormatting sqref="J28:AC28">
    <cfRule type="expression" dxfId="391" priority="1">
      <formula>AND($J$28&lt;&gt;"",$AF$25=5)</formula>
    </cfRule>
    <cfRule type="expression" dxfId="390" priority="2">
      <formula>$AF$25=5</formula>
    </cfRule>
  </conditionalFormatting>
  <dataValidations count="4">
    <dataValidation type="list" allowBlank="1" showInputMessage="1" showErrorMessage="1" errorTitle="【注意】" error="左の該当番号を選択してください。" sqref="AF12:AG13" xr:uid="{094CD1B6-4027-4C5B-AE26-F309D0EE3926}">
      <formula1>"1,2,3,4,5,6,7,8"</formula1>
    </dataValidation>
    <dataValidation type="list" allowBlank="1" showInputMessage="1" showErrorMessage="1" errorTitle="【注意】" error="左の該当番号を選択してください。" sqref="AF25:AG26" xr:uid="{28C384E8-783E-4C2B-8B5F-8E8044D6428D}">
      <formula1>"1,2,3,4,5"</formula1>
    </dataValidation>
    <dataValidation type="list" allowBlank="1" showInputMessage="1" showErrorMessage="1" errorTitle="【注意】" error="左の該当番号を選択してください。" sqref="AF44:AG45" xr:uid="{FABA7EBA-C1AD-4B78-B83A-755EF30BFB31}">
      <formula1>"1,2"</formula1>
    </dataValidation>
    <dataValidation type="list" allowBlank="1" showInputMessage="1" showErrorMessage="1" errorTitle="【注意】" error="左の該当番号を選択してください。" sqref="AF37" xr:uid="{0A8B19C3-CA7C-4FD9-B2E2-B8206B15B27D}">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14B00-47CB-494C-A056-EAB20A5EE2E3}">
  <sheetPr codeName="Sheet57"/>
  <dimension ref="A1:AJ36"/>
  <sheetViews>
    <sheetView showGridLines="0" view="pageBreakPreview" zoomScale="80" zoomScaleNormal="98" zoomScaleSheetLayoutView="80" workbookViewId="0">
      <selection activeCell="AH6" sqref="AH6:AI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J1" s="405"/>
    </row>
    <row r="2" spans="1:36" ht="16.5" customHeight="1">
      <c r="A2" s="411" t="s">
        <v>1859</v>
      </c>
      <c r="B2" s="409" t="s">
        <v>1860</v>
      </c>
      <c r="AJ2" s="405"/>
    </row>
    <row r="3" spans="1:36" ht="16.5" customHeight="1">
      <c r="B3" s="409" t="s">
        <v>1861</v>
      </c>
      <c r="AJ3" s="405"/>
    </row>
    <row r="4" spans="1:36" ht="16.5" customHeight="1">
      <c r="AJ4" s="405"/>
    </row>
    <row r="5" spans="1:36" ht="16.5" customHeight="1" thickBot="1">
      <c r="B5" s="417" t="s">
        <v>1862</v>
      </c>
      <c r="AF5" s="1414" t="s">
        <v>516</v>
      </c>
      <c r="AG5" s="1414"/>
      <c r="AH5" s="1414"/>
      <c r="AI5" s="1414"/>
      <c r="AJ5" s="405"/>
    </row>
    <row r="6" spans="1:36" ht="16.5" customHeight="1">
      <c r="B6" s="417" t="s">
        <v>1863</v>
      </c>
      <c r="AF6" s="1403" t="s">
        <v>557</v>
      </c>
      <c r="AG6" s="1404"/>
      <c r="AH6" s="1407"/>
      <c r="AI6" s="1408"/>
      <c r="AJ6" s="405"/>
    </row>
    <row r="7" spans="1:36" ht="16.5" customHeight="1" thickBot="1">
      <c r="B7" s="417" t="s">
        <v>1864</v>
      </c>
      <c r="AF7" s="1405"/>
      <c r="AG7" s="1406"/>
      <c r="AH7" s="1409"/>
      <c r="AI7" s="1410"/>
      <c r="AJ7" s="405"/>
    </row>
    <row r="8" spans="1:36" ht="16.5" customHeight="1">
      <c r="B8" s="417" t="s">
        <v>1865</v>
      </c>
      <c r="AF8" s="1403" t="s">
        <v>560</v>
      </c>
      <c r="AG8" s="1404"/>
      <c r="AH8" s="1407"/>
      <c r="AI8" s="1408"/>
      <c r="AJ8" s="405"/>
    </row>
    <row r="9" spans="1:36" ht="16.5" customHeight="1" thickBot="1">
      <c r="B9" s="417" t="s">
        <v>1866</v>
      </c>
      <c r="AF9" s="1405"/>
      <c r="AG9" s="1406"/>
      <c r="AH9" s="1409"/>
      <c r="AI9" s="1410"/>
      <c r="AJ9" s="405"/>
    </row>
    <row r="10" spans="1:36" ht="16.5" customHeight="1">
      <c r="B10" s="417" t="s">
        <v>1867</v>
      </c>
      <c r="AJ10" s="405"/>
    </row>
    <row r="11" spans="1:36" ht="16.5" customHeight="1">
      <c r="B11" s="417" t="s">
        <v>1799</v>
      </c>
      <c r="J11" s="1491"/>
      <c r="K11" s="1491"/>
      <c r="L11" s="1491"/>
      <c r="M11" s="1491"/>
      <c r="N11" s="1491"/>
      <c r="O11" s="1491"/>
      <c r="P11" s="1491"/>
      <c r="Q11" s="1491"/>
      <c r="R11" s="1491"/>
      <c r="S11" s="1491"/>
      <c r="T11" s="1491"/>
      <c r="U11" s="1491"/>
      <c r="V11" s="1491"/>
      <c r="W11" s="1491"/>
      <c r="X11" s="1491"/>
      <c r="Y11" s="1491"/>
      <c r="Z11" s="1491"/>
      <c r="AA11" s="1491"/>
      <c r="AB11" s="1491"/>
      <c r="AC11" s="1491"/>
      <c r="AD11" s="409" t="s">
        <v>1385</v>
      </c>
      <c r="AJ11" s="405"/>
    </row>
    <row r="12" spans="1:36" ht="16.5" customHeight="1">
      <c r="AJ12" s="405"/>
    </row>
    <row r="13" spans="1:36" ht="16.5" customHeight="1">
      <c r="AJ13" s="405"/>
    </row>
    <row r="14" spans="1:36" ht="16.5" customHeight="1">
      <c r="A14" s="411" t="s">
        <v>1868</v>
      </c>
      <c r="B14" s="409" t="s">
        <v>1869</v>
      </c>
      <c r="AJ14" s="405"/>
    </row>
    <row r="15" spans="1:36" ht="16.5" customHeight="1">
      <c r="B15" s="409" t="s">
        <v>1870</v>
      </c>
      <c r="AH15" s="450"/>
      <c r="AI15" s="450"/>
      <c r="AJ15" s="405"/>
    </row>
    <row r="16" spans="1:36" ht="16.5" customHeight="1">
      <c r="B16" s="409" t="s">
        <v>1871</v>
      </c>
      <c r="AH16" s="450"/>
      <c r="AI16" s="450"/>
      <c r="AJ16" s="405"/>
    </row>
    <row r="17" spans="1:36" ht="16.5" customHeight="1">
      <c r="AH17" s="450"/>
      <c r="AI17" s="450"/>
      <c r="AJ17" s="405"/>
    </row>
    <row r="18" spans="1:36" ht="16.5" customHeight="1" thickBot="1">
      <c r="B18" s="417" t="s">
        <v>1872</v>
      </c>
      <c r="AF18" s="1441" t="s">
        <v>516</v>
      </c>
      <c r="AG18" s="1441"/>
      <c r="AH18" s="450"/>
      <c r="AI18" s="450"/>
      <c r="AJ18" s="405"/>
    </row>
    <row r="19" spans="1:36" ht="16.5" customHeight="1">
      <c r="B19" s="430" t="s">
        <v>1873</v>
      </c>
      <c r="AF19" s="1407"/>
      <c r="AG19" s="1408"/>
      <c r="AH19" s="450"/>
      <c r="AI19" s="450"/>
      <c r="AJ19" s="405"/>
    </row>
    <row r="20" spans="1:36" ht="16.5" customHeight="1" thickBot="1">
      <c r="B20" s="417" t="s">
        <v>1874</v>
      </c>
      <c r="AF20" s="1409"/>
      <c r="AG20" s="1410"/>
      <c r="AH20" s="450"/>
      <c r="AI20" s="450"/>
      <c r="AJ20" s="405"/>
    </row>
    <row r="21" spans="1:36" ht="16.5" customHeight="1">
      <c r="B21" s="430" t="s">
        <v>1875</v>
      </c>
      <c r="AH21" s="450"/>
      <c r="AI21" s="450"/>
      <c r="AJ21" s="405"/>
    </row>
    <row r="22" spans="1:36" ht="16.5" customHeight="1">
      <c r="B22" s="417" t="s">
        <v>1876</v>
      </c>
      <c r="AH22" s="450"/>
      <c r="AI22" s="450"/>
      <c r="AJ22" s="405"/>
    </row>
    <row r="23" spans="1:36" ht="16.5" customHeight="1">
      <c r="B23" s="430" t="s">
        <v>1877</v>
      </c>
      <c r="AH23" s="450"/>
      <c r="AI23" s="450"/>
      <c r="AJ23" s="405"/>
    </row>
    <row r="24" spans="1:36" ht="16.5" customHeight="1">
      <c r="B24" s="417" t="s">
        <v>1735</v>
      </c>
      <c r="J24" s="1491"/>
      <c r="K24" s="1491"/>
      <c r="L24" s="1491"/>
      <c r="M24" s="1491"/>
      <c r="N24" s="1491"/>
      <c r="O24" s="1491"/>
      <c r="P24" s="1491"/>
      <c r="Q24" s="1491"/>
      <c r="R24" s="1491"/>
      <c r="S24" s="1491"/>
      <c r="T24" s="1491"/>
      <c r="U24" s="1491"/>
      <c r="V24" s="1491"/>
      <c r="W24" s="1491"/>
      <c r="X24" s="1491"/>
      <c r="Y24" s="1491"/>
      <c r="Z24" s="1491"/>
      <c r="AA24" s="1491"/>
      <c r="AB24" s="1491"/>
      <c r="AC24" s="1491"/>
      <c r="AD24" s="409" t="s">
        <v>1385</v>
      </c>
      <c r="AJ24" s="405"/>
    </row>
    <row r="25" spans="1:36" ht="16.5" customHeight="1">
      <c r="AH25" s="450"/>
      <c r="AI25" s="450"/>
      <c r="AJ25" s="405"/>
    </row>
    <row r="26" spans="1:36" ht="16.5" customHeight="1">
      <c r="AH26" s="450"/>
      <c r="AI26" s="450"/>
      <c r="AJ26" s="405"/>
    </row>
    <row r="27" spans="1:36" ht="16.5" customHeight="1">
      <c r="A27" s="411" t="s">
        <v>1878</v>
      </c>
      <c r="B27" s="409" t="s">
        <v>1879</v>
      </c>
      <c r="AH27" s="450"/>
      <c r="AI27" s="450"/>
      <c r="AJ27" s="405"/>
    </row>
    <row r="28" spans="1:36" ht="16.5" customHeight="1">
      <c r="B28" s="409" t="s">
        <v>1880</v>
      </c>
      <c r="AH28" s="450"/>
      <c r="AI28" s="450"/>
      <c r="AJ28" s="405"/>
    </row>
    <row r="29" spans="1:36" ht="16.5" customHeight="1">
      <c r="AH29" s="450"/>
      <c r="AI29" s="450"/>
      <c r="AJ29" s="405"/>
    </row>
    <row r="30" spans="1:36" ht="16.5" customHeight="1" thickBot="1">
      <c r="B30" s="417" t="s">
        <v>1881</v>
      </c>
      <c r="AF30" s="1441" t="s">
        <v>516</v>
      </c>
      <c r="AG30" s="1441"/>
      <c r="AH30" s="450"/>
      <c r="AI30" s="450"/>
      <c r="AJ30" s="405"/>
    </row>
    <row r="31" spans="1:36" ht="16.5" customHeight="1">
      <c r="B31" s="417" t="s">
        <v>1882</v>
      </c>
      <c r="AF31" s="1407"/>
      <c r="AG31" s="1408"/>
      <c r="AH31" s="450"/>
      <c r="AI31" s="450"/>
      <c r="AJ31" s="405"/>
    </row>
    <row r="32" spans="1:36" ht="16.5" customHeight="1" thickBot="1">
      <c r="B32" s="417" t="s">
        <v>1883</v>
      </c>
      <c r="AF32" s="1409"/>
      <c r="AG32" s="1410"/>
      <c r="AH32" s="450"/>
      <c r="AI32" s="450"/>
      <c r="AJ32" s="405"/>
    </row>
    <row r="33" spans="2:36" ht="16.5" customHeight="1">
      <c r="B33" s="417" t="s">
        <v>1884</v>
      </c>
      <c r="AH33" s="450"/>
      <c r="AI33" s="450"/>
      <c r="AJ33" s="405"/>
    </row>
    <row r="34" spans="2:36" ht="16.5" customHeight="1">
      <c r="B34" s="417" t="s">
        <v>1885</v>
      </c>
      <c r="AH34" s="450"/>
      <c r="AI34" s="450"/>
      <c r="AJ34" s="405"/>
    </row>
    <row r="35" spans="2:36" ht="16.5" customHeight="1">
      <c r="B35" s="417" t="s">
        <v>1715</v>
      </c>
      <c r="J35" s="1491"/>
      <c r="K35" s="1491"/>
      <c r="L35" s="1491"/>
      <c r="M35" s="1491"/>
      <c r="N35" s="1491"/>
      <c r="O35" s="1491"/>
      <c r="P35" s="1491"/>
      <c r="Q35" s="1491"/>
      <c r="R35" s="1491"/>
      <c r="S35" s="1491"/>
      <c r="T35" s="1491"/>
      <c r="U35" s="1491"/>
      <c r="V35" s="1491"/>
      <c r="W35" s="1491"/>
      <c r="X35" s="1491"/>
      <c r="Y35" s="1491"/>
      <c r="Z35" s="1491"/>
      <c r="AA35" s="1491"/>
      <c r="AB35" s="1491"/>
      <c r="AC35" s="1491"/>
      <c r="AD35" s="409" t="s">
        <v>1385</v>
      </c>
      <c r="AJ35" s="405"/>
    </row>
    <row r="36" spans="2:36" ht="16.5" customHeight="1">
      <c r="AH36" s="450"/>
      <c r="AI36" s="450"/>
      <c r="AJ36" s="405"/>
    </row>
  </sheetData>
  <sheetProtection password="CA8E" sheet="1" objects="1" scenarios="1" selectLockedCells="1"/>
  <mergeCells count="12">
    <mergeCell ref="J35:AC35"/>
    <mergeCell ref="AF5:AI5"/>
    <mergeCell ref="AF6:AG7"/>
    <mergeCell ref="AH6:AI7"/>
    <mergeCell ref="AF8:AG9"/>
    <mergeCell ref="AH8:AI9"/>
    <mergeCell ref="J11:AC11"/>
    <mergeCell ref="AF18:AG18"/>
    <mergeCell ref="AF19:AG20"/>
    <mergeCell ref="J24:AC24"/>
    <mergeCell ref="AF30:AG30"/>
    <mergeCell ref="AF31:AG32"/>
  </mergeCells>
  <phoneticPr fontId="2"/>
  <conditionalFormatting sqref="AF31">
    <cfRule type="cellIs" dxfId="389" priority="15" operator="notEqual">
      <formula>""</formula>
    </cfRule>
  </conditionalFormatting>
  <conditionalFormatting sqref="AF19">
    <cfRule type="cellIs" dxfId="388" priority="14" operator="notEqual">
      <formula>""</formula>
    </cfRule>
  </conditionalFormatting>
  <conditionalFormatting sqref="AH8">
    <cfRule type="cellIs" dxfId="387" priority="13" operator="notEqual">
      <formula>""</formula>
    </cfRule>
  </conditionalFormatting>
  <conditionalFormatting sqref="AH6">
    <cfRule type="cellIs" dxfId="386" priority="12" operator="notEqual">
      <formula>""</formula>
    </cfRule>
  </conditionalFormatting>
  <conditionalFormatting sqref="A27:AI36">
    <cfRule type="expression" dxfId="385" priority="9">
      <formula>$AF$19=4</formula>
    </cfRule>
    <cfRule type="expression" dxfId="384" priority="10">
      <formula>$AF$19=3</formula>
    </cfRule>
    <cfRule type="expression" dxfId="383" priority="11">
      <formula>$AF$19=2</formula>
    </cfRule>
  </conditionalFormatting>
  <conditionalFormatting sqref="AF31:AG32">
    <cfRule type="expression" dxfId="382" priority="7">
      <formula>$AF$19&gt;=2</formula>
    </cfRule>
  </conditionalFormatting>
  <conditionalFormatting sqref="J11:AC11">
    <cfRule type="expression" dxfId="381" priority="5">
      <formula>AND($J$11&lt;&gt;"",OR($AH$6=7,$AH$8=7))</formula>
    </cfRule>
    <cfRule type="expression" dxfId="380" priority="6">
      <formula>OR($AH$6=7,$AH$8=7)</formula>
    </cfRule>
  </conditionalFormatting>
  <conditionalFormatting sqref="J24:AC24">
    <cfRule type="expression" dxfId="379" priority="3">
      <formula>AND($J$24&lt;&gt;"",$AF$19=4)</formula>
    </cfRule>
    <cfRule type="expression" dxfId="378" priority="4">
      <formula>$AF$19=4</formula>
    </cfRule>
  </conditionalFormatting>
  <conditionalFormatting sqref="J35:AC35">
    <cfRule type="expression" dxfId="377" priority="1">
      <formula>AND($J$35&lt;&gt;"",$AF$31=6)</formula>
    </cfRule>
    <cfRule type="expression" dxfId="376" priority="2">
      <formula>$AF$31=6</formula>
    </cfRule>
  </conditionalFormatting>
  <dataValidations count="3">
    <dataValidation type="list" allowBlank="1" showInputMessage="1" showErrorMessage="1" errorTitle="【注意】" error="左の該当番号を選択してください。" sqref="AF19:AG20" xr:uid="{82555042-7577-497B-8F53-7F9732E1E8B2}">
      <formula1>"1,2,3,4"</formula1>
    </dataValidation>
    <dataValidation type="list" allowBlank="1" showInputMessage="1" showErrorMessage="1" errorTitle="【注意】" error="左の該当番号を選択してください。" sqref="AH6:AI9" xr:uid="{A63A302F-2F3A-4B08-B9C8-F664F7673FD0}">
      <formula1>"1,2,3,4,5,6,7"</formula1>
    </dataValidation>
    <dataValidation type="list" allowBlank="1" showInputMessage="1" showErrorMessage="1" errorTitle="【注意】" error="左の該当番号を選択してください。" sqref="AF31" xr:uid="{33DB7092-6CD3-428D-A5AF-75BA381D5667}">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16" id="{290667A2-5CDB-4311-B088-321459C73890}">
            <xm:f>'54'!$AF$44=2</xm:f>
            <x14:dxf>
              <font>
                <color theme="2"/>
              </font>
            </x14:dxf>
          </x14:cfRule>
          <xm:sqref>A1:AI36</xm:sqref>
        </x14:conditionalFormatting>
        <x14:conditionalFormatting xmlns:xm="http://schemas.microsoft.com/office/excel/2006/main">
          <x14:cfRule type="expression" priority="8" id="{F4971856-B8C5-4647-B10C-8B9E297A0714}">
            <xm:f>'54'!$AF$44=2</xm:f>
            <x14:dxf>
              <fill>
                <patternFill patternType="lightGray">
                  <bgColor auto="1"/>
                </patternFill>
              </fill>
            </x14:dxf>
          </x14:cfRule>
          <xm:sqref>AH6:AI9 AF19:AG20 AF31:AG32</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D2E83-0A01-48AF-826E-57D1301928E0}">
  <sheetPr codeName="Sheet58"/>
  <dimension ref="A1:AJ55"/>
  <sheetViews>
    <sheetView showGridLines="0" view="pageBreakPreview" zoomScale="80" zoomScaleNormal="98" zoomScaleSheetLayoutView="80" workbookViewId="0">
      <selection activeCell="AF15" sqref="AF15:AG1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1886</v>
      </c>
      <c r="B1" s="434" t="s">
        <v>1887</v>
      </c>
      <c r="AJ1" s="405"/>
    </row>
    <row r="2" spans="1:36" ht="16.5" customHeight="1">
      <c r="AJ2" s="405"/>
    </row>
    <row r="3" spans="1:36" ht="16.5" customHeight="1">
      <c r="B3" s="1413" t="s">
        <v>1888</v>
      </c>
      <c r="C3" s="1413"/>
      <c r="D3" s="1413"/>
      <c r="E3" s="1413"/>
      <c r="F3" s="1413"/>
      <c r="G3" s="1413"/>
      <c r="H3" s="1413"/>
      <c r="I3" s="1413"/>
      <c r="J3" s="1413"/>
      <c r="K3" s="1413"/>
      <c r="L3" s="1413"/>
      <c r="M3" s="1413"/>
      <c r="N3" s="1413"/>
      <c r="O3" s="1413"/>
      <c r="P3" s="1413"/>
      <c r="Q3" s="1413"/>
      <c r="R3" s="1413"/>
      <c r="S3" s="1413"/>
      <c r="T3" s="1413"/>
      <c r="U3" s="1413"/>
      <c r="V3" s="1413"/>
      <c r="W3" s="1413"/>
      <c r="X3" s="1413"/>
      <c r="Y3" s="1413"/>
      <c r="Z3" s="1413"/>
      <c r="AA3" s="1413"/>
      <c r="AB3" s="1413"/>
      <c r="AC3" s="1413"/>
      <c r="AD3" s="1413"/>
      <c r="AE3" s="1413"/>
      <c r="AF3" s="1413"/>
      <c r="AG3" s="1413"/>
      <c r="AJ3" s="405"/>
    </row>
    <row r="4" spans="1:36" ht="16.5" customHeight="1">
      <c r="B4" s="1413"/>
      <c r="C4" s="1413"/>
      <c r="D4" s="1413"/>
      <c r="E4" s="1413"/>
      <c r="F4" s="1413"/>
      <c r="G4" s="1413"/>
      <c r="H4" s="1413"/>
      <c r="I4" s="1413"/>
      <c r="J4" s="1413"/>
      <c r="K4" s="1413"/>
      <c r="L4" s="1413"/>
      <c r="M4" s="1413"/>
      <c r="N4" s="1413"/>
      <c r="O4" s="1413"/>
      <c r="P4" s="1413"/>
      <c r="Q4" s="1413"/>
      <c r="R4" s="1413"/>
      <c r="S4" s="1413"/>
      <c r="T4" s="1413"/>
      <c r="U4" s="1413"/>
      <c r="V4" s="1413"/>
      <c r="W4" s="1413"/>
      <c r="X4" s="1413"/>
      <c r="Y4" s="1413"/>
      <c r="Z4" s="1413"/>
      <c r="AA4" s="1413"/>
      <c r="AB4" s="1413"/>
      <c r="AC4" s="1413"/>
      <c r="AD4" s="1413"/>
      <c r="AE4" s="1413"/>
      <c r="AF4" s="1413"/>
      <c r="AG4" s="1413"/>
      <c r="AJ4" s="405"/>
    </row>
    <row r="5" spans="1:36" ht="16.5" customHeight="1">
      <c r="B5" s="1413"/>
      <c r="C5" s="1413"/>
      <c r="D5" s="1413"/>
      <c r="E5" s="1413"/>
      <c r="F5" s="1413"/>
      <c r="G5" s="1413"/>
      <c r="H5" s="1413"/>
      <c r="I5" s="1413"/>
      <c r="J5" s="1413"/>
      <c r="K5" s="1413"/>
      <c r="L5" s="1413"/>
      <c r="M5" s="1413"/>
      <c r="N5" s="1413"/>
      <c r="O5" s="1413"/>
      <c r="P5" s="1413"/>
      <c r="Q5" s="1413"/>
      <c r="R5" s="1413"/>
      <c r="S5" s="1413"/>
      <c r="T5" s="1413"/>
      <c r="U5" s="1413"/>
      <c r="V5" s="1413"/>
      <c r="W5" s="1413"/>
      <c r="X5" s="1413"/>
      <c r="Y5" s="1413"/>
      <c r="Z5" s="1413"/>
      <c r="AA5" s="1413"/>
      <c r="AB5" s="1413"/>
      <c r="AC5" s="1413"/>
      <c r="AD5" s="1413"/>
      <c r="AE5" s="1413"/>
      <c r="AF5" s="1413"/>
      <c r="AG5" s="1413"/>
      <c r="AJ5" s="405"/>
    </row>
    <row r="6" spans="1:36" ht="16.5" customHeight="1">
      <c r="B6" s="1413"/>
      <c r="C6" s="1413"/>
      <c r="D6" s="1413"/>
      <c r="E6" s="1413"/>
      <c r="F6" s="1413"/>
      <c r="G6" s="1413"/>
      <c r="H6" s="1413"/>
      <c r="I6" s="1413"/>
      <c r="J6" s="1413"/>
      <c r="K6" s="1413"/>
      <c r="L6" s="1413"/>
      <c r="M6" s="1413"/>
      <c r="N6" s="1413"/>
      <c r="O6" s="1413"/>
      <c r="P6" s="1413"/>
      <c r="Q6" s="1413"/>
      <c r="R6" s="1413"/>
      <c r="S6" s="1413"/>
      <c r="T6" s="1413"/>
      <c r="U6" s="1413"/>
      <c r="V6" s="1413"/>
      <c r="W6" s="1413"/>
      <c r="X6" s="1413"/>
      <c r="Y6" s="1413"/>
      <c r="Z6" s="1413"/>
      <c r="AA6" s="1413"/>
      <c r="AB6" s="1413"/>
      <c r="AC6" s="1413"/>
      <c r="AD6" s="1413"/>
      <c r="AE6" s="1413"/>
      <c r="AF6" s="1413"/>
      <c r="AG6" s="1413"/>
      <c r="AJ6" s="405"/>
    </row>
    <row r="7" spans="1:36" ht="16.5" customHeight="1">
      <c r="B7" s="1413"/>
      <c r="C7" s="1413"/>
      <c r="D7" s="1413"/>
      <c r="E7" s="1413"/>
      <c r="F7" s="1413"/>
      <c r="G7" s="1413"/>
      <c r="H7" s="1413"/>
      <c r="I7" s="1413"/>
      <c r="J7" s="1413"/>
      <c r="K7" s="1413"/>
      <c r="L7" s="1413"/>
      <c r="M7" s="1413"/>
      <c r="N7" s="1413"/>
      <c r="O7" s="1413"/>
      <c r="P7" s="1413"/>
      <c r="Q7" s="1413"/>
      <c r="R7" s="1413"/>
      <c r="S7" s="1413"/>
      <c r="T7" s="1413"/>
      <c r="U7" s="1413"/>
      <c r="V7" s="1413"/>
      <c r="W7" s="1413"/>
      <c r="X7" s="1413"/>
      <c r="Y7" s="1413"/>
      <c r="Z7" s="1413"/>
      <c r="AA7" s="1413"/>
      <c r="AB7" s="1413"/>
      <c r="AC7" s="1413"/>
      <c r="AD7" s="1413"/>
      <c r="AE7" s="1413"/>
      <c r="AF7" s="1413"/>
      <c r="AG7" s="1413"/>
      <c r="AJ7" s="405"/>
    </row>
    <row r="8" spans="1:36" ht="16.5" customHeight="1">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J8" s="405"/>
    </row>
    <row r="9" spans="1:36" ht="16.5" customHeight="1">
      <c r="B9" s="1413"/>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J9" s="405"/>
    </row>
    <row r="10" spans="1:36" ht="16.5" customHeight="1">
      <c r="B10" s="1413"/>
      <c r="C10" s="1413"/>
      <c r="D10" s="1413"/>
      <c r="E10" s="1413"/>
      <c r="F10" s="1413"/>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J10" s="405"/>
    </row>
    <row r="11" spans="1:36" ht="16.5" customHeight="1">
      <c r="AJ11" s="405"/>
    </row>
    <row r="12" spans="1:36" ht="16.5" customHeight="1">
      <c r="A12" s="411" t="s">
        <v>1889</v>
      </c>
      <c r="B12" s="1413" t="s">
        <v>1890</v>
      </c>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J12" s="405"/>
    </row>
    <row r="13" spans="1:36" ht="16.5" customHeight="1">
      <c r="B13" s="1413"/>
      <c r="C13" s="1413"/>
      <c r="D13" s="1413"/>
      <c r="E13" s="1413"/>
      <c r="F13" s="1413"/>
      <c r="G13" s="1413"/>
      <c r="H13" s="1413"/>
      <c r="I13" s="1413"/>
      <c r="J13" s="1413"/>
      <c r="K13" s="1413"/>
      <c r="L13" s="1413"/>
      <c r="M13" s="1413"/>
      <c r="N13" s="1413"/>
      <c r="O13" s="1413"/>
      <c r="P13" s="1413"/>
      <c r="Q13" s="1413"/>
      <c r="R13" s="1413"/>
      <c r="S13" s="1413"/>
      <c r="T13" s="1413"/>
      <c r="U13" s="1413"/>
      <c r="V13" s="1413"/>
      <c r="W13" s="1413"/>
      <c r="X13" s="1413"/>
      <c r="Y13" s="1413"/>
      <c r="Z13" s="1413"/>
      <c r="AA13" s="1413"/>
      <c r="AB13" s="1413"/>
      <c r="AC13" s="1413"/>
      <c r="AD13" s="1413"/>
      <c r="AE13" s="1413"/>
      <c r="AF13" s="1413"/>
      <c r="AJ13" s="405"/>
    </row>
    <row r="14" spans="1:36" ht="14.1" customHeight="1" thickBot="1">
      <c r="AF14" s="1441" t="s">
        <v>516</v>
      </c>
      <c r="AG14" s="1441"/>
      <c r="AH14" s="1441"/>
      <c r="AI14" s="1441"/>
      <c r="AJ14" s="405"/>
    </row>
    <row r="15" spans="1:36" ht="16.5" customHeight="1">
      <c r="B15" s="417" t="s">
        <v>1891</v>
      </c>
      <c r="AF15" s="1407"/>
      <c r="AG15" s="1408"/>
      <c r="AH15" s="1407"/>
      <c r="AI15" s="1408"/>
      <c r="AJ15" s="405"/>
    </row>
    <row r="16" spans="1:36" ht="16.5" customHeight="1" thickBot="1">
      <c r="B16" s="417" t="s">
        <v>1892</v>
      </c>
      <c r="AF16" s="1409"/>
      <c r="AG16" s="1410"/>
      <c r="AH16" s="1409"/>
      <c r="AI16" s="1410"/>
      <c r="AJ16" s="405"/>
    </row>
    <row r="17" spans="1:36" ht="16.5" customHeight="1">
      <c r="B17" s="417" t="s">
        <v>1893</v>
      </c>
      <c r="AF17" s="1407"/>
      <c r="AG17" s="1408"/>
      <c r="AH17" s="1407"/>
      <c r="AI17" s="1408"/>
      <c r="AJ17" s="405"/>
    </row>
    <row r="18" spans="1:36" ht="16.5" customHeight="1" thickBot="1">
      <c r="B18" s="417" t="s">
        <v>1894</v>
      </c>
      <c r="AF18" s="1409"/>
      <c r="AG18" s="1410"/>
      <c r="AH18" s="1409"/>
      <c r="AI18" s="1410"/>
      <c r="AJ18" s="405"/>
    </row>
    <row r="19" spans="1:36" ht="16.5" customHeight="1">
      <c r="B19" s="417" t="s">
        <v>1895</v>
      </c>
      <c r="AF19" s="1407"/>
      <c r="AG19" s="1408"/>
      <c r="AH19" s="1407"/>
      <c r="AI19" s="1408"/>
      <c r="AJ19" s="405"/>
    </row>
    <row r="20" spans="1:36" ht="16.5" customHeight="1" thickBot="1">
      <c r="B20" s="417" t="s">
        <v>1896</v>
      </c>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409" t="s">
        <v>1385</v>
      </c>
      <c r="AF20" s="1409"/>
      <c r="AG20" s="1410"/>
      <c r="AH20" s="1409"/>
      <c r="AI20" s="1410"/>
      <c r="AJ20" s="405"/>
    </row>
    <row r="21" spans="1:36" ht="16.5" customHeight="1">
      <c r="B21" s="417" t="s">
        <v>1897</v>
      </c>
      <c r="AF21" s="492"/>
      <c r="AG21" s="492"/>
      <c r="AH21" s="493"/>
      <c r="AI21" s="493"/>
      <c r="AJ21" s="405"/>
    </row>
    <row r="22" spans="1:36" ht="16.5" customHeight="1">
      <c r="B22" s="417"/>
      <c r="AF22" s="492"/>
      <c r="AG22" s="492"/>
      <c r="AH22" s="493"/>
      <c r="AI22" s="493"/>
      <c r="AJ22" s="405"/>
    </row>
    <row r="23" spans="1:36" ht="16.5" customHeight="1">
      <c r="B23" s="417"/>
      <c r="AJ23" s="405"/>
    </row>
    <row r="24" spans="1:36" ht="16.5" customHeight="1">
      <c r="A24" s="411" t="s">
        <v>1898</v>
      </c>
      <c r="B24" s="1413" t="s">
        <v>1899</v>
      </c>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c r="AD24" s="1413"/>
      <c r="AE24" s="1413"/>
      <c r="AF24" s="1413"/>
      <c r="AJ24" s="405"/>
    </row>
    <row r="25" spans="1:36" ht="16.5" customHeight="1">
      <c r="B25" s="1413"/>
      <c r="C25" s="1413"/>
      <c r="D25" s="1413"/>
      <c r="E25" s="1413"/>
      <c r="F25" s="1413"/>
      <c r="G25" s="1413"/>
      <c r="H25" s="1413"/>
      <c r="I25" s="1413"/>
      <c r="J25" s="1413"/>
      <c r="K25" s="1413"/>
      <c r="L25" s="1413"/>
      <c r="M25" s="1413"/>
      <c r="N25" s="1413"/>
      <c r="O25" s="1413"/>
      <c r="P25" s="1413"/>
      <c r="Q25" s="1413"/>
      <c r="R25" s="1413"/>
      <c r="S25" s="1413"/>
      <c r="T25" s="1413"/>
      <c r="U25" s="1413"/>
      <c r="V25" s="1413"/>
      <c r="W25" s="1413"/>
      <c r="X25" s="1413"/>
      <c r="Y25" s="1413"/>
      <c r="Z25" s="1413"/>
      <c r="AA25" s="1413"/>
      <c r="AB25" s="1413"/>
      <c r="AC25" s="1413"/>
      <c r="AD25" s="1413"/>
      <c r="AE25" s="1413"/>
      <c r="AF25" s="1413"/>
      <c r="AJ25" s="405"/>
    </row>
    <row r="26" spans="1:36" ht="16.5" customHeight="1">
      <c r="B26" s="1413"/>
      <c r="C26" s="1413"/>
      <c r="D26" s="1413"/>
      <c r="E26" s="1413"/>
      <c r="F26" s="1413"/>
      <c r="G26" s="1413"/>
      <c r="H26" s="1413"/>
      <c r="I26" s="1413"/>
      <c r="J26" s="1413"/>
      <c r="K26" s="1413"/>
      <c r="L26" s="1413"/>
      <c r="M26" s="1413"/>
      <c r="N26" s="1413"/>
      <c r="O26" s="1413"/>
      <c r="P26" s="1413"/>
      <c r="Q26" s="1413"/>
      <c r="R26" s="1413"/>
      <c r="S26" s="1413"/>
      <c r="T26" s="1413"/>
      <c r="U26" s="1413"/>
      <c r="V26" s="1413"/>
      <c r="W26" s="1413"/>
      <c r="X26" s="1413"/>
      <c r="Y26" s="1413"/>
      <c r="Z26" s="1413"/>
      <c r="AA26" s="1413"/>
      <c r="AB26" s="1413"/>
      <c r="AC26" s="1413"/>
      <c r="AD26" s="1413"/>
      <c r="AE26" s="1413"/>
      <c r="AF26" s="1413"/>
      <c r="AJ26" s="405"/>
    </row>
    <row r="27" spans="1:36" ht="14.1" customHeight="1" thickBot="1">
      <c r="AF27" s="1441" t="s">
        <v>516</v>
      </c>
      <c r="AG27" s="1441"/>
      <c r="AH27" s="1441"/>
      <c r="AI27" s="1441"/>
      <c r="AJ27" s="405"/>
    </row>
    <row r="28" spans="1:36" ht="16.5" customHeight="1">
      <c r="B28" s="417" t="s">
        <v>1900</v>
      </c>
      <c r="AF28" s="1407"/>
      <c r="AG28" s="1408"/>
      <c r="AH28" s="1407"/>
      <c r="AI28" s="1408"/>
      <c r="AJ28" s="405"/>
    </row>
    <row r="29" spans="1:36" ht="16.5" customHeight="1" thickBot="1">
      <c r="B29" s="417" t="s">
        <v>1901</v>
      </c>
      <c r="AF29" s="1409"/>
      <c r="AG29" s="1410"/>
      <c r="AH29" s="1409"/>
      <c r="AI29" s="1410"/>
      <c r="AJ29" s="405"/>
    </row>
    <row r="30" spans="1:36" ht="16.5" customHeight="1">
      <c r="B30" s="417" t="s">
        <v>1902</v>
      </c>
      <c r="AF30" s="1407"/>
      <c r="AG30" s="1408"/>
      <c r="AH30" s="1407"/>
      <c r="AI30" s="1408"/>
      <c r="AJ30" s="405"/>
    </row>
    <row r="31" spans="1:36" ht="16.5" customHeight="1" thickBot="1">
      <c r="B31" s="417" t="s">
        <v>1903</v>
      </c>
      <c r="AF31" s="1409"/>
      <c r="AG31" s="1410"/>
      <c r="AH31" s="1409"/>
      <c r="AI31" s="1410"/>
      <c r="AJ31" s="405"/>
    </row>
    <row r="32" spans="1:36" ht="16.5" customHeight="1">
      <c r="B32" s="417" t="s">
        <v>1904</v>
      </c>
      <c r="AF32" s="1407"/>
      <c r="AG32" s="1408"/>
      <c r="AH32" s="1407"/>
      <c r="AI32" s="1408"/>
      <c r="AJ32" s="405"/>
    </row>
    <row r="33" spans="1:36" ht="16.5" customHeight="1" thickBot="1">
      <c r="B33" s="417" t="s">
        <v>1896</v>
      </c>
      <c r="G33" s="1491"/>
      <c r="H33" s="1491"/>
      <c r="I33" s="1491"/>
      <c r="J33" s="1491"/>
      <c r="K33" s="1491"/>
      <c r="L33" s="1491"/>
      <c r="M33" s="1491"/>
      <c r="N33" s="1491"/>
      <c r="O33" s="1491"/>
      <c r="P33" s="1491"/>
      <c r="Q33" s="1491"/>
      <c r="R33" s="1491"/>
      <c r="S33" s="1491"/>
      <c r="T33" s="1491"/>
      <c r="U33" s="1491"/>
      <c r="V33" s="1491"/>
      <c r="W33" s="1491"/>
      <c r="X33" s="1491"/>
      <c r="Y33" s="1491"/>
      <c r="Z33" s="1491"/>
      <c r="AA33" s="1491"/>
      <c r="AB33" s="1491"/>
      <c r="AC33" s="1491"/>
      <c r="AD33" s="409" t="s">
        <v>1385</v>
      </c>
      <c r="AF33" s="1409"/>
      <c r="AG33" s="1410"/>
      <c r="AH33" s="1409"/>
      <c r="AI33" s="1410"/>
      <c r="AJ33" s="405"/>
    </row>
    <row r="34" spans="1:36" ht="16.5" customHeight="1">
      <c r="AJ34" s="405"/>
    </row>
    <row r="35" spans="1:36" ht="16.5" customHeight="1">
      <c r="AJ35" s="405"/>
    </row>
    <row r="36" spans="1:36" ht="15" customHeight="1">
      <c r="A36" s="411" t="s">
        <v>1905</v>
      </c>
      <c r="B36" s="1413" t="s">
        <v>1906</v>
      </c>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J36" s="405"/>
    </row>
    <row r="37" spans="1:36" ht="15" customHeight="1">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J37" s="405"/>
    </row>
    <row r="38" spans="1:36" ht="15" customHeight="1">
      <c r="B38" s="1413"/>
      <c r="C38" s="1413"/>
      <c r="D38" s="1413"/>
      <c r="E38" s="1413"/>
      <c r="F38" s="1413"/>
      <c r="G38" s="1413"/>
      <c r="H38" s="1413"/>
      <c r="I38" s="1413"/>
      <c r="J38" s="1413"/>
      <c r="K38" s="1413"/>
      <c r="L38" s="1413"/>
      <c r="M38" s="1413"/>
      <c r="N38" s="1413"/>
      <c r="O38" s="1413"/>
      <c r="P38" s="1413"/>
      <c r="Q38" s="1413"/>
      <c r="R38" s="1413"/>
      <c r="S38" s="1413"/>
      <c r="T38" s="1413"/>
      <c r="U38" s="1413"/>
      <c r="V38" s="1413"/>
      <c r="W38" s="1413"/>
      <c r="X38" s="1413"/>
      <c r="Y38" s="1413"/>
      <c r="Z38" s="1413"/>
      <c r="AA38" s="1413"/>
      <c r="AB38" s="1413"/>
      <c r="AC38" s="1413"/>
      <c r="AD38" s="1413"/>
      <c r="AE38" s="1413"/>
      <c r="AF38" s="1413"/>
      <c r="AJ38" s="405"/>
    </row>
    <row r="39" spans="1:36" ht="15" customHeight="1">
      <c r="B39" s="1413"/>
      <c r="C39" s="1413"/>
      <c r="D39" s="1413"/>
      <c r="E39" s="1413"/>
      <c r="F39" s="1413"/>
      <c r="G39" s="1413"/>
      <c r="H39" s="1413"/>
      <c r="I39" s="1413"/>
      <c r="J39" s="1413"/>
      <c r="K39" s="1413"/>
      <c r="L39" s="1413"/>
      <c r="M39" s="1413"/>
      <c r="N39" s="1413"/>
      <c r="O39" s="1413"/>
      <c r="P39" s="1413"/>
      <c r="Q39" s="1413"/>
      <c r="R39" s="1413"/>
      <c r="S39" s="1413"/>
      <c r="T39" s="1413"/>
      <c r="U39" s="1413"/>
      <c r="V39" s="1413"/>
      <c r="W39" s="1413"/>
      <c r="X39" s="1413"/>
      <c r="Y39" s="1413"/>
      <c r="Z39" s="1413"/>
      <c r="AA39" s="1413"/>
      <c r="AB39" s="1413"/>
      <c r="AC39" s="1413"/>
      <c r="AD39" s="1413"/>
      <c r="AE39" s="1413"/>
      <c r="AF39" s="1413"/>
      <c r="AJ39" s="405"/>
    </row>
    <row r="40" spans="1:36" ht="14.1" customHeight="1" thickBot="1">
      <c r="AF40" s="1441" t="s">
        <v>516</v>
      </c>
      <c r="AG40" s="1441"/>
      <c r="AH40" s="1441"/>
      <c r="AI40" s="1441"/>
      <c r="AJ40" s="405"/>
    </row>
    <row r="41" spans="1:36" ht="16.5" customHeight="1">
      <c r="B41" s="417" t="s">
        <v>1907</v>
      </c>
      <c r="AF41" s="1407"/>
      <c r="AG41" s="1408"/>
      <c r="AH41" s="1407"/>
      <c r="AI41" s="1408"/>
      <c r="AJ41" s="405"/>
    </row>
    <row r="42" spans="1:36" ht="16.5" customHeight="1" thickBot="1">
      <c r="B42" s="417" t="s">
        <v>1908</v>
      </c>
      <c r="AF42" s="1409"/>
      <c r="AG42" s="1410"/>
      <c r="AH42" s="1409"/>
      <c r="AI42" s="1410"/>
      <c r="AJ42" s="405"/>
    </row>
    <row r="43" spans="1:36" ht="16.5" customHeight="1">
      <c r="B43" s="417" t="s">
        <v>1909</v>
      </c>
      <c r="AF43" s="1407"/>
      <c r="AG43" s="1408"/>
      <c r="AH43" s="1407"/>
      <c r="AI43" s="1408"/>
      <c r="AJ43" s="405"/>
    </row>
    <row r="44" spans="1:36" ht="16.5" customHeight="1" thickBot="1">
      <c r="B44" s="417" t="s">
        <v>1910</v>
      </c>
      <c r="AF44" s="1409"/>
      <c r="AG44" s="1410"/>
      <c r="AH44" s="1409"/>
      <c r="AI44" s="1410"/>
      <c r="AJ44" s="405"/>
    </row>
    <row r="45" spans="1:36" ht="16.5" customHeight="1">
      <c r="B45" s="417" t="s">
        <v>1911</v>
      </c>
      <c r="AF45" s="1407"/>
      <c r="AG45" s="1408"/>
      <c r="AH45" s="1407"/>
      <c r="AI45" s="1408"/>
      <c r="AJ45" s="405"/>
    </row>
    <row r="46" spans="1:36" ht="16.5" customHeight="1" thickBot="1">
      <c r="B46" s="417" t="s">
        <v>1912</v>
      </c>
      <c r="AF46" s="1409"/>
      <c r="AG46" s="1410"/>
      <c r="AH46" s="1409"/>
      <c r="AI46" s="1410"/>
      <c r="AJ46" s="405"/>
    </row>
    <row r="47" spans="1:36" ht="16.5" customHeight="1">
      <c r="B47" s="417" t="s">
        <v>1913</v>
      </c>
      <c r="AF47" s="1407"/>
      <c r="AG47" s="1408"/>
      <c r="AH47" s="1407"/>
      <c r="AI47" s="1408"/>
      <c r="AJ47" s="405"/>
    </row>
    <row r="48" spans="1:36" ht="16.5" customHeight="1" thickBot="1">
      <c r="B48" s="417" t="s">
        <v>1914</v>
      </c>
      <c r="AF48" s="1409"/>
      <c r="AG48" s="1410"/>
      <c r="AH48" s="1409"/>
      <c r="AI48" s="1410"/>
      <c r="AJ48" s="405"/>
    </row>
    <row r="49" spans="2:36" ht="16.5" customHeight="1">
      <c r="B49" s="417" t="s">
        <v>1915</v>
      </c>
      <c r="AF49" s="1407"/>
      <c r="AG49" s="1408"/>
      <c r="AH49" s="1407"/>
      <c r="AI49" s="1408"/>
      <c r="AJ49" s="405"/>
    </row>
    <row r="50" spans="2:36" ht="16.5" customHeight="1" thickBot="1">
      <c r="B50" s="417" t="s">
        <v>1916</v>
      </c>
      <c r="AF50" s="1409"/>
      <c r="AG50" s="1410"/>
      <c r="AH50" s="1409"/>
      <c r="AI50" s="1410"/>
      <c r="AJ50" s="405"/>
    </row>
    <row r="51" spans="2:36" ht="16.5" customHeight="1">
      <c r="B51" s="417" t="s">
        <v>1917</v>
      </c>
      <c r="AF51" s="1407"/>
      <c r="AG51" s="1408"/>
      <c r="AH51" s="1494"/>
      <c r="AI51" s="1495"/>
      <c r="AJ51" s="405"/>
    </row>
    <row r="52" spans="2:36" ht="16.5" customHeight="1" thickBot="1">
      <c r="B52" s="417" t="s">
        <v>1918</v>
      </c>
      <c r="G52" s="1491"/>
      <c r="H52" s="1491"/>
      <c r="I52" s="1491"/>
      <c r="J52" s="1491"/>
      <c r="K52" s="1491"/>
      <c r="L52" s="1491"/>
      <c r="M52" s="1491"/>
      <c r="N52" s="1491"/>
      <c r="O52" s="1491"/>
      <c r="P52" s="1491"/>
      <c r="Q52" s="1491"/>
      <c r="R52" s="1491"/>
      <c r="S52" s="1491"/>
      <c r="T52" s="1491"/>
      <c r="U52" s="1491"/>
      <c r="V52" s="1491"/>
      <c r="W52" s="1491"/>
      <c r="X52" s="1491"/>
      <c r="Y52" s="1491"/>
      <c r="Z52" s="1491"/>
      <c r="AA52" s="1491"/>
      <c r="AB52" s="1491"/>
      <c r="AC52" s="1491"/>
      <c r="AD52" s="409" t="s">
        <v>1385</v>
      </c>
      <c r="AF52" s="1409"/>
      <c r="AG52" s="1410"/>
      <c r="AH52" s="1496"/>
      <c r="AI52" s="1429"/>
      <c r="AJ52" s="405"/>
    </row>
    <row r="53" spans="2:36" ht="16.5" customHeight="1">
      <c r="B53" s="417" t="s">
        <v>1919</v>
      </c>
      <c r="AJ53" s="405"/>
    </row>
    <row r="54" spans="2:36" ht="16.5" customHeight="1">
      <c r="B54" s="417"/>
      <c r="AJ54" s="405"/>
    </row>
    <row r="55" spans="2:36" ht="16.5" customHeight="1">
      <c r="B55" s="417"/>
      <c r="AJ55" s="405"/>
    </row>
  </sheetData>
  <sheetProtection password="CA8E" sheet="1" objects="1" scenarios="1" selectLockedCells="1"/>
  <mergeCells count="34">
    <mergeCell ref="AF17:AG18"/>
    <mergeCell ref="AH17:AI18"/>
    <mergeCell ref="B3:AG10"/>
    <mergeCell ref="B12:AF13"/>
    <mergeCell ref="AF14:AI14"/>
    <mergeCell ref="AF15:AG16"/>
    <mergeCell ref="AH15:AI16"/>
    <mergeCell ref="G33:AC33"/>
    <mergeCell ref="B36:AF39"/>
    <mergeCell ref="AF19:AG20"/>
    <mergeCell ref="AH19:AI20"/>
    <mergeCell ref="G20:AC20"/>
    <mergeCell ref="B24:AF26"/>
    <mergeCell ref="AF27:AI27"/>
    <mergeCell ref="AF28:AG29"/>
    <mergeCell ref="AH28:AI29"/>
    <mergeCell ref="AF45:AG46"/>
    <mergeCell ref="AH45:AI46"/>
    <mergeCell ref="AF30:AG31"/>
    <mergeCell ref="AH30:AI31"/>
    <mergeCell ref="AF32:AG33"/>
    <mergeCell ref="AH32:AI33"/>
    <mergeCell ref="AF40:AI40"/>
    <mergeCell ref="AF41:AG42"/>
    <mergeCell ref="AH41:AI42"/>
    <mergeCell ref="AF43:AG44"/>
    <mergeCell ref="AH43:AI44"/>
    <mergeCell ref="G52:AC52"/>
    <mergeCell ref="AF47:AG48"/>
    <mergeCell ref="AH47:AI48"/>
    <mergeCell ref="AF49:AG50"/>
    <mergeCell ref="AH49:AI50"/>
    <mergeCell ref="AF51:AG52"/>
    <mergeCell ref="AH51:AI52"/>
  </mergeCells>
  <phoneticPr fontId="2"/>
  <conditionalFormatting sqref="AF51">
    <cfRule type="cellIs" dxfId="373" priority="36" operator="notEqual">
      <formula>""</formula>
    </cfRule>
  </conditionalFormatting>
  <conditionalFormatting sqref="AF32">
    <cfRule type="cellIs" dxfId="372" priority="35" operator="notEqual">
      <formula>""</formula>
    </cfRule>
  </conditionalFormatting>
  <conditionalFormatting sqref="AF30">
    <cfRule type="cellIs" dxfId="371" priority="34" operator="notEqual">
      <formula>""</formula>
    </cfRule>
  </conditionalFormatting>
  <conditionalFormatting sqref="AF28">
    <cfRule type="cellIs" dxfId="370" priority="33" operator="notEqual">
      <formula>""</formula>
    </cfRule>
  </conditionalFormatting>
  <conditionalFormatting sqref="AH28">
    <cfRule type="cellIs" dxfId="369" priority="32" operator="notEqual">
      <formula>""</formula>
    </cfRule>
  </conditionalFormatting>
  <conditionalFormatting sqref="AH30">
    <cfRule type="cellIs" dxfId="368" priority="31" operator="notEqual">
      <formula>""</formula>
    </cfRule>
  </conditionalFormatting>
  <conditionalFormatting sqref="AH32">
    <cfRule type="cellIs" dxfId="367" priority="30" operator="notEqual">
      <formula>""</formula>
    </cfRule>
  </conditionalFormatting>
  <conditionalFormatting sqref="AH19">
    <cfRule type="cellIs" dxfId="366" priority="29" operator="notEqual">
      <formula>""</formula>
    </cfRule>
  </conditionalFormatting>
  <conditionalFormatting sqref="AH17">
    <cfRule type="cellIs" dxfId="365" priority="28" operator="notEqual">
      <formula>""</formula>
    </cfRule>
  </conditionalFormatting>
  <conditionalFormatting sqref="AH15">
    <cfRule type="cellIs" dxfId="364" priority="27" operator="notEqual">
      <formula>""</formula>
    </cfRule>
  </conditionalFormatting>
  <conditionalFormatting sqref="AF19">
    <cfRule type="cellIs" dxfId="363" priority="26" operator="notEqual">
      <formula>""</formula>
    </cfRule>
  </conditionalFormatting>
  <conditionalFormatting sqref="AF17">
    <cfRule type="cellIs" dxfId="362" priority="25" operator="notEqual">
      <formula>""</formula>
    </cfRule>
  </conditionalFormatting>
  <conditionalFormatting sqref="AF15">
    <cfRule type="cellIs" dxfId="361" priority="24" operator="notEqual">
      <formula>""</formula>
    </cfRule>
  </conditionalFormatting>
  <conditionalFormatting sqref="AF49">
    <cfRule type="cellIs" dxfId="360" priority="23" operator="notEqual">
      <formula>""</formula>
    </cfRule>
  </conditionalFormatting>
  <conditionalFormatting sqref="AF47">
    <cfRule type="cellIs" dxfId="359" priority="22" operator="notEqual">
      <formula>""</formula>
    </cfRule>
  </conditionalFormatting>
  <conditionalFormatting sqref="AF45">
    <cfRule type="cellIs" dxfId="358" priority="21" operator="notEqual">
      <formula>""</formula>
    </cfRule>
  </conditionalFormatting>
  <conditionalFormatting sqref="AF43">
    <cfRule type="cellIs" dxfId="357" priority="20" operator="notEqual">
      <formula>""</formula>
    </cfRule>
  </conditionalFormatting>
  <conditionalFormatting sqref="AF41">
    <cfRule type="cellIs" dxfId="356" priority="19" operator="notEqual">
      <formula>""</formula>
    </cfRule>
  </conditionalFormatting>
  <conditionalFormatting sqref="AH41">
    <cfRule type="cellIs" dxfId="355" priority="18" operator="notEqual">
      <formula>""</formula>
    </cfRule>
  </conditionalFormatting>
  <conditionalFormatting sqref="AH49">
    <cfRule type="cellIs" dxfId="354" priority="17" operator="notEqual">
      <formula>""</formula>
    </cfRule>
  </conditionalFormatting>
  <conditionalFormatting sqref="AH47">
    <cfRule type="cellIs" dxfId="353" priority="16" operator="notEqual">
      <formula>""</formula>
    </cfRule>
  </conditionalFormatting>
  <conditionalFormatting sqref="AH45">
    <cfRule type="cellIs" dxfId="352" priority="15" operator="notEqual">
      <formula>""</formula>
    </cfRule>
  </conditionalFormatting>
  <conditionalFormatting sqref="AH43">
    <cfRule type="cellIs" dxfId="351" priority="14" operator="notEqual">
      <formula>""</formula>
    </cfRule>
  </conditionalFormatting>
  <conditionalFormatting sqref="A24:AI33">
    <cfRule type="expression" dxfId="350" priority="8">
      <formula>$AH$19=7</formula>
    </cfRule>
    <cfRule type="expression" dxfId="349" priority="9">
      <formula>$AH$17=7</formula>
    </cfRule>
    <cfRule type="expression" dxfId="348" priority="10">
      <formula>$AH$15=7</formula>
    </cfRule>
    <cfRule type="expression" dxfId="347" priority="11">
      <formula>$AF$19=7</formula>
    </cfRule>
    <cfRule type="expression" dxfId="346" priority="12">
      <formula>$AF$17=7</formula>
    </cfRule>
    <cfRule type="expression" dxfId="345" priority="13">
      <formula>$AF$15=7</formula>
    </cfRule>
  </conditionalFormatting>
  <conditionalFormatting sqref="AF28:AI33">
    <cfRule type="expression" dxfId="344" priority="7">
      <formula>OR($AF$15=7,$AF$17=7,$AF$19=7,$AH$15=7,$AH$17=7,$AH$19=7)</formula>
    </cfRule>
  </conditionalFormatting>
  <conditionalFormatting sqref="G20:AC20">
    <cfRule type="expression" dxfId="343" priority="5">
      <formula>AND($G$20&lt;&gt;"",OR($AF$15=6,$AF$17=6,$AF$19=6,$AH$15=6,$AH$17=6,$AH$19=6))</formula>
    </cfRule>
    <cfRule type="expression" dxfId="342" priority="6">
      <formula>OR($AF$15=6,$AF$17=6,$AF$19=6,$AH$15=6,$AH$17=6,$AH$19=6)</formula>
    </cfRule>
  </conditionalFormatting>
  <conditionalFormatting sqref="G33:AC33">
    <cfRule type="expression" dxfId="341" priority="3">
      <formula>AND($G$33&lt;&gt;"",OR($AF$28=6,$AF$30=6,$AF$32=6,$AH$28=6,$AH$30=6,$AH$32=6))</formula>
    </cfRule>
    <cfRule type="expression" dxfId="340" priority="4">
      <formula>OR($AF$28=6,$AF$30=6,$AF$32=6,$AH$28=6,$AH$30=6,$AH$32=6)</formula>
    </cfRule>
  </conditionalFormatting>
  <conditionalFormatting sqref="G52:AC52">
    <cfRule type="expression" dxfId="339" priority="1">
      <formula>AND($G$52&lt;&gt;"",OR($AF$41=12,$AF$43=12,$AF$45=12,$AF$47=12,$AF$49=12,$AF$51=12,$AH$41=12,$AH$43=12,$AH$45=12,$AH$47=12,$AH$49=12))</formula>
    </cfRule>
    <cfRule type="expression" dxfId="338" priority="2">
      <formula>OR($AF$41=12,$AF$43=12,$AF$45=12,$AF$47=12,$AF$49=12,$AF$51=12,$AH$41=12,$AH$43=12,$AH$45=12,$AH$47=12,$AH$49=12)</formula>
    </cfRule>
  </conditionalFormatting>
  <dataValidations count="3">
    <dataValidation type="list" allowBlank="1" showInputMessage="1" showErrorMessage="1" errorTitle="【注意】" error="左の該当番号を選択してください。" sqref="AF41:AG52 AH41:AI50" xr:uid="{8AF4BDFC-6933-4497-A197-FB29E8EBFA41}">
      <formula1>"1,2,3,4,5,6,7,8,9,10,11,12,13"</formula1>
    </dataValidation>
    <dataValidation type="list" allowBlank="1" showInputMessage="1" showErrorMessage="1" errorTitle="【注意】" error="左の該当番号を選択してください。" sqref="AF15:AI20" xr:uid="{3D86C32F-840D-4746-B823-C898365BFEBF}">
      <formula1>"1,2,3,4,5,6,7"</formula1>
    </dataValidation>
    <dataValidation type="list" allowBlank="1" showInputMessage="1" showErrorMessage="1" errorTitle="【注意】" error="左の該当番号を選択してください。" sqref="AH32 AH30 AH28 AF28 AF30 AF32" xr:uid="{CE0D317E-77D3-4A34-AD3A-CC2A02F580A2}">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C5F6-6246-4E5E-B03A-A29CF2DFBF62}">
  <sheetPr codeName="Sheet59"/>
  <dimension ref="A1:AJ53"/>
  <sheetViews>
    <sheetView showGridLines="0" view="pageBreakPreview" zoomScale="80" zoomScaleNormal="98" zoomScaleSheetLayoutView="80" workbookViewId="0">
      <selection activeCell="AF5" sqref="AF5:AG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B1" s="417"/>
      <c r="AJ1" s="405"/>
    </row>
    <row r="2" spans="1:36" ht="16.5" customHeight="1">
      <c r="A2" s="411" t="s">
        <v>1920</v>
      </c>
      <c r="B2" s="409" t="s">
        <v>1921</v>
      </c>
      <c r="AJ2" s="405"/>
    </row>
    <row r="3" spans="1:36" ht="16.5" customHeight="1">
      <c r="B3" s="409" t="s">
        <v>1922</v>
      </c>
      <c r="AJ3" s="405"/>
    </row>
    <row r="4" spans="1:36" ht="12" customHeight="1" thickBot="1">
      <c r="AF4" s="1441" t="s">
        <v>516</v>
      </c>
      <c r="AG4" s="1441"/>
      <c r="AJ4" s="405"/>
    </row>
    <row r="5" spans="1:36" ht="16.5" customHeight="1">
      <c r="B5" s="417" t="s">
        <v>1923</v>
      </c>
      <c r="AF5" s="1407"/>
      <c r="AG5" s="1408"/>
      <c r="AJ5" s="405"/>
    </row>
    <row r="6" spans="1:36" ht="16.5" customHeight="1" thickBot="1">
      <c r="B6" s="417" t="s">
        <v>1924</v>
      </c>
      <c r="AF6" s="1409"/>
      <c r="AG6" s="1410"/>
      <c r="AJ6" s="405"/>
    </row>
    <row r="7" spans="1:36" ht="16.5" customHeight="1">
      <c r="B7" s="417" t="s">
        <v>1925</v>
      </c>
      <c r="AJ7" s="405"/>
    </row>
    <row r="8" spans="1:36" ht="16.5" customHeight="1">
      <c r="B8" s="417" t="s">
        <v>1926</v>
      </c>
      <c r="AJ8" s="405"/>
    </row>
    <row r="9" spans="1:36" ht="16.5" customHeight="1">
      <c r="B9" s="417" t="s">
        <v>1927</v>
      </c>
      <c r="AJ9" s="405"/>
    </row>
    <row r="10" spans="1:36" ht="16.5" customHeight="1">
      <c r="AJ10" s="405"/>
    </row>
    <row r="11" spans="1:36" ht="16.5" customHeight="1">
      <c r="AJ11" s="405"/>
    </row>
    <row r="12" spans="1:36" ht="16.5" customHeight="1"/>
    <row r="13" spans="1:36" s="178" customFormat="1" ht="21">
      <c r="A13" s="494" t="s">
        <v>1928</v>
      </c>
      <c r="B13" s="495" t="s">
        <v>1929</v>
      </c>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c r="AJ13" s="498"/>
    </row>
    <row r="14" spans="1:36" ht="71.25" customHeight="1">
      <c r="B14" s="1426" t="s">
        <v>1930</v>
      </c>
      <c r="C14" s="1426"/>
      <c r="D14" s="1426"/>
      <c r="E14" s="1426"/>
      <c r="F14" s="1426"/>
      <c r="G14" s="1426"/>
      <c r="H14" s="1426"/>
      <c r="I14" s="1426"/>
      <c r="J14" s="1426"/>
      <c r="K14" s="1426"/>
      <c r="L14" s="1426"/>
      <c r="M14" s="1426"/>
      <c r="N14" s="1426"/>
      <c r="O14" s="1426"/>
      <c r="P14" s="1426"/>
      <c r="Q14" s="1426"/>
      <c r="R14" s="1426"/>
      <c r="S14" s="1426"/>
      <c r="T14" s="1426"/>
      <c r="U14" s="1426"/>
      <c r="V14" s="1426"/>
      <c r="W14" s="1426"/>
      <c r="X14" s="1426"/>
      <c r="Y14" s="1426"/>
      <c r="Z14" s="1426"/>
      <c r="AA14" s="1426"/>
      <c r="AB14" s="1426"/>
      <c r="AC14" s="1426"/>
      <c r="AD14" s="1426"/>
      <c r="AE14" s="1426"/>
      <c r="AF14" s="1426"/>
      <c r="AG14" s="1426"/>
    </row>
    <row r="15" spans="1:36" s="178" customFormat="1" ht="12" customHeight="1">
      <c r="A15" s="499"/>
      <c r="B15" s="496"/>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97"/>
      <c r="AG15" s="497"/>
      <c r="AH15" s="496"/>
      <c r="AI15" s="496"/>
      <c r="AJ15" s="498"/>
    </row>
    <row r="16" spans="1:36" s="178" customFormat="1" ht="16.5" customHeight="1">
      <c r="A16" s="499"/>
      <c r="B16" s="1498" t="s">
        <v>1931</v>
      </c>
      <c r="C16" s="1498"/>
      <c r="D16" s="1498"/>
      <c r="E16" s="1498"/>
      <c r="F16" s="1498"/>
      <c r="G16" s="1498"/>
      <c r="H16" s="1498"/>
      <c r="I16" s="1498"/>
      <c r="J16" s="1498"/>
      <c r="K16" s="496"/>
      <c r="L16" s="496"/>
      <c r="M16" s="496"/>
      <c r="N16" s="496"/>
      <c r="O16" s="496"/>
      <c r="P16" s="496"/>
      <c r="Q16" s="496"/>
      <c r="R16" s="496"/>
      <c r="S16" s="496"/>
      <c r="T16" s="496"/>
      <c r="U16" s="496"/>
      <c r="V16" s="496"/>
      <c r="W16" s="496"/>
      <c r="X16" s="496"/>
      <c r="Y16" s="496"/>
      <c r="Z16" s="496"/>
      <c r="AA16" s="496"/>
      <c r="AB16" s="496"/>
      <c r="AC16" s="496"/>
      <c r="AD16" s="496"/>
      <c r="AE16" s="496"/>
      <c r="AF16" s="497"/>
      <c r="AG16" s="497"/>
      <c r="AH16" s="496"/>
      <c r="AI16" s="496"/>
      <c r="AJ16" s="498"/>
    </row>
    <row r="17" spans="1:36" s="178" customFormat="1" ht="16.5" customHeight="1">
      <c r="A17" s="499" t="s">
        <v>1932</v>
      </c>
      <c r="B17" s="496" t="s">
        <v>1933</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496"/>
      <c r="AG17" s="496"/>
      <c r="AH17" s="496"/>
      <c r="AI17" s="496"/>
      <c r="AJ17" s="498"/>
    </row>
    <row r="18" spans="1:36" s="178" customFormat="1" ht="16.5" customHeight="1">
      <c r="A18" s="499"/>
      <c r="B18" s="496" t="s">
        <v>1934</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496"/>
      <c r="AG18" s="496"/>
      <c r="AH18" s="496"/>
      <c r="AI18" s="496"/>
      <c r="AJ18" s="498"/>
    </row>
    <row r="19" spans="1:36" s="178" customFormat="1" ht="16.5" customHeight="1">
      <c r="A19" s="499"/>
      <c r="B19" s="496" t="s">
        <v>1935</v>
      </c>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496"/>
      <c r="AG19" s="496"/>
      <c r="AH19" s="496"/>
      <c r="AI19" s="496"/>
      <c r="AJ19" s="498"/>
    </row>
    <row r="20" spans="1:36" s="178" customFormat="1" ht="16.5" customHeight="1">
      <c r="A20" s="499"/>
      <c r="B20" s="496" t="s">
        <v>1936</v>
      </c>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8"/>
    </row>
    <row r="21" spans="1:36" s="178" customFormat="1" ht="14.1" customHeight="1" thickBot="1">
      <c r="A21" s="499"/>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1499" t="s">
        <v>516</v>
      </c>
      <c r="AG21" s="1499"/>
      <c r="AH21" s="1499"/>
      <c r="AI21" s="1499"/>
    </row>
    <row r="22" spans="1:36" s="178" customFormat="1" ht="16.5" customHeight="1">
      <c r="A22" s="499"/>
      <c r="B22" s="500" t="s">
        <v>1937</v>
      </c>
      <c r="C22" s="500"/>
      <c r="D22" s="500"/>
      <c r="E22" s="500"/>
      <c r="F22" s="500"/>
      <c r="G22" s="500"/>
      <c r="H22" s="500"/>
      <c r="I22" s="500"/>
      <c r="J22" s="500"/>
      <c r="K22" s="500"/>
      <c r="L22" s="500"/>
      <c r="M22" s="496"/>
      <c r="N22" s="496"/>
      <c r="O22" s="496"/>
      <c r="P22" s="496"/>
      <c r="Q22" s="496"/>
      <c r="R22" s="496"/>
      <c r="S22" s="496"/>
      <c r="T22" s="496"/>
      <c r="U22" s="496"/>
      <c r="V22" s="496"/>
      <c r="W22" s="496"/>
      <c r="X22" s="496"/>
      <c r="Y22" s="496"/>
      <c r="Z22" s="496"/>
      <c r="AA22" s="496"/>
      <c r="AB22" s="496"/>
      <c r="AC22" s="496"/>
      <c r="AD22" s="496"/>
      <c r="AE22" s="496"/>
      <c r="AF22" s="1407"/>
      <c r="AG22" s="1408"/>
      <c r="AH22" s="1407"/>
      <c r="AI22" s="1408"/>
    </row>
    <row r="23" spans="1:36" s="178" customFormat="1" ht="16.5" customHeight="1" thickBot="1">
      <c r="A23" s="499"/>
      <c r="B23" s="500" t="s">
        <v>1938</v>
      </c>
      <c r="C23" s="500"/>
      <c r="D23" s="500"/>
      <c r="E23" s="500"/>
      <c r="F23" s="500"/>
      <c r="G23" s="500"/>
      <c r="H23" s="500"/>
      <c r="I23" s="500"/>
      <c r="J23" s="500"/>
      <c r="K23" s="500"/>
      <c r="L23" s="500"/>
      <c r="M23" s="496"/>
      <c r="N23" s="496"/>
      <c r="O23" s="496"/>
      <c r="P23" s="496"/>
      <c r="Q23" s="496"/>
      <c r="R23" s="496"/>
      <c r="S23" s="496"/>
      <c r="T23" s="496"/>
      <c r="U23" s="496"/>
      <c r="V23" s="496"/>
      <c r="W23" s="496"/>
      <c r="X23" s="496"/>
      <c r="Y23" s="496"/>
      <c r="Z23" s="496"/>
      <c r="AA23" s="496"/>
      <c r="AB23" s="496"/>
      <c r="AC23" s="496"/>
      <c r="AD23" s="496"/>
      <c r="AE23" s="496"/>
      <c r="AF23" s="1409"/>
      <c r="AG23" s="1410"/>
      <c r="AH23" s="1409"/>
      <c r="AI23" s="1410"/>
    </row>
    <row r="24" spans="1:36" s="178" customFormat="1" ht="16.5" customHeight="1">
      <c r="A24" s="499"/>
      <c r="B24" s="500" t="s">
        <v>1939</v>
      </c>
      <c r="C24" s="500"/>
      <c r="D24" s="500"/>
      <c r="E24" s="500"/>
      <c r="F24" s="500"/>
      <c r="G24" s="500"/>
      <c r="H24" s="500"/>
      <c r="I24" s="500"/>
      <c r="J24" s="500"/>
      <c r="K24" s="500"/>
      <c r="L24" s="500"/>
      <c r="M24" s="496"/>
      <c r="N24" s="496"/>
      <c r="O24" s="496"/>
      <c r="P24" s="496"/>
      <c r="Q24" s="496"/>
      <c r="R24" s="496"/>
      <c r="S24" s="496"/>
      <c r="T24" s="496"/>
      <c r="U24" s="496"/>
      <c r="V24" s="496"/>
      <c r="W24" s="496"/>
      <c r="X24" s="496"/>
      <c r="Y24" s="496"/>
      <c r="Z24" s="496"/>
      <c r="AA24" s="496"/>
      <c r="AB24" s="496"/>
      <c r="AC24" s="496"/>
      <c r="AD24" s="496"/>
      <c r="AE24" s="496"/>
      <c r="AF24" s="1407"/>
      <c r="AG24" s="1408"/>
      <c r="AH24" s="1407"/>
      <c r="AI24" s="1408"/>
    </row>
    <row r="25" spans="1:36" s="178" customFormat="1" ht="16.5" customHeight="1" thickBot="1">
      <c r="A25" s="499"/>
      <c r="B25" s="500" t="s">
        <v>1940</v>
      </c>
      <c r="C25" s="500"/>
      <c r="D25" s="500"/>
      <c r="E25" s="500"/>
      <c r="F25" s="500"/>
      <c r="G25" s="500"/>
      <c r="H25" s="500"/>
      <c r="I25" s="500"/>
      <c r="J25" s="500"/>
      <c r="K25" s="500"/>
      <c r="L25" s="500"/>
      <c r="M25" s="500"/>
      <c r="N25" s="500"/>
      <c r="O25" s="500"/>
      <c r="P25" s="500"/>
      <c r="Q25" s="500"/>
      <c r="R25" s="500"/>
      <c r="S25" s="500"/>
      <c r="T25" s="496"/>
      <c r="U25" s="496"/>
      <c r="V25" s="496"/>
      <c r="W25" s="496"/>
      <c r="X25" s="496"/>
      <c r="Y25" s="496"/>
      <c r="Z25" s="496"/>
      <c r="AA25" s="496"/>
      <c r="AB25" s="496"/>
      <c r="AC25" s="496"/>
      <c r="AD25" s="496"/>
      <c r="AE25" s="496"/>
      <c r="AF25" s="1409"/>
      <c r="AG25" s="1410"/>
      <c r="AH25" s="1409"/>
      <c r="AI25" s="1410"/>
    </row>
    <row r="26" spans="1:36" s="178" customFormat="1" ht="16.5" customHeight="1">
      <c r="A26" s="499"/>
      <c r="B26" s="500" t="s">
        <v>1941</v>
      </c>
      <c r="C26" s="500"/>
      <c r="D26" s="500"/>
      <c r="E26" s="500"/>
      <c r="F26" s="500"/>
      <c r="G26" s="500"/>
      <c r="H26" s="500"/>
      <c r="I26" s="500"/>
      <c r="J26" s="500"/>
      <c r="K26" s="500"/>
      <c r="L26" s="500"/>
      <c r="M26" s="496"/>
      <c r="N26" s="496"/>
      <c r="O26" s="496"/>
      <c r="P26" s="496"/>
      <c r="Q26" s="496"/>
      <c r="R26" s="496"/>
      <c r="S26" s="496"/>
      <c r="T26" s="496"/>
      <c r="U26" s="496"/>
      <c r="V26" s="496"/>
      <c r="W26" s="496"/>
      <c r="X26" s="496"/>
      <c r="Y26" s="496"/>
      <c r="Z26" s="496"/>
      <c r="AA26" s="496"/>
      <c r="AB26" s="496"/>
      <c r="AC26" s="496"/>
      <c r="AD26" s="496"/>
      <c r="AE26" s="496"/>
      <c r="AF26" s="1407"/>
      <c r="AG26" s="1408"/>
      <c r="AH26" s="1407"/>
      <c r="AI26" s="1408"/>
    </row>
    <row r="27" spans="1:36" s="178" customFormat="1" ht="16.5" customHeight="1" thickBot="1">
      <c r="A27" s="499"/>
      <c r="B27" s="446" t="s">
        <v>1942</v>
      </c>
      <c r="C27" s="409"/>
      <c r="D27" s="409"/>
      <c r="E27" s="409"/>
      <c r="F27" s="409"/>
      <c r="G27" s="409"/>
      <c r="H27" s="409"/>
      <c r="I27" s="409"/>
      <c r="J27" s="1491"/>
      <c r="K27" s="1491"/>
      <c r="L27" s="1491"/>
      <c r="M27" s="1491"/>
      <c r="N27" s="1491"/>
      <c r="O27" s="1491"/>
      <c r="P27" s="1491"/>
      <c r="Q27" s="1491"/>
      <c r="R27" s="1491"/>
      <c r="S27" s="1491"/>
      <c r="T27" s="1491"/>
      <c r="U27" s="1491"/>
      <c r="V27" s="1491"/>
      <c r="W27" s="1491"/>
      <c r="X27" s="1491"/>
      <c r="Y27" s="1491"/>
      <c r="Z27" s="1491"/>
      <c r="AA27" s="1491"/>
      <c r="AB27" s="1491"/>
      <c r="AC27" s="1491"/>
      <c r="AD27" s="409" t="s">
        <v>1385</v>
      </c>
      <c r="AE27" s="501"/>
      <c r="AF27" s="1409"/>
      <c r="AG27" s="1410"/>
      <c r="AH27" s="1409"/>
      <c r="AI27" s="1410"/>
    </row>
    <row r="28" spans="1:36" s="178" customFormat="1" ht="16.5" customHeight="1">
      <c r="A28" s="499"/>
      <c r="B28" s="500" t="s">
        <v>1943</v>
      </c>
      <c r="C28" s="500"/>
      <c r="D28" s="500"/>
      <c r="E28" s="500"/>
      <c r="F28" s="500"/>
      <c r="G28" s="500"/>
      <c r="H28" s="500"/>
      <c r="I28" s="500"/>
      <c r="J28" s="500"/>
      <c r="K28" s="500"/>
      <c r="L28" s="500"/>
      <c r="M28" s="496"/>
      <c r="N28" s="496"/>
      <c r="O28" s="496"/>
      <c r="P28" s="496"/>
      <c r="Q28" s="496"/>
      <c r="R28" s="496"/>
      <c r="S28" s="496"/>
      <c r="T28" s="496"/>
      <c r="U28" s="496"/>
      <c r="V28" s="496"/>
      <c r="W28" s="496"/>
      <c r="X28" s="496"/>
      <c r="Y28" s="496"/>
      <c r="Z28" s="496"/>
      <c r="AA28" s="496"/>
      <c r="AB28" s="496"/>
      <c r="AC28" s="496"/>
      <c r="AD28" s="496"/>
      <c r="AE28" s="496"/>
      <c r="AF28" s="496"/>
      <c r="AG28" s="496"/>
      <c r="AH28" s="496"/>
      <c r="AI28" s="496"/>
    </row>
    <row r="29" spans="1:36" s="178" customFormat="1" ht="16.5" customHeight="1">
      <c r="A29" s="499"/>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J29" s="498"/>
    </row>
    <row r="30" spans="1:36" s="178" customFormat="1" ht="16.5" customHeight="1">
      <c r="A30" s="499"/>
      <c r="B30" s="496"/>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496"/>
      <c r="AG30" s="496"/>
      <c r="AH30" s="496"/>
      <c r="AI30" s="496"/>
      <c r="AJ30" s="498"/>
    </row>
    <row r="31" spans="1:36" s="178" customFormat="1" ht="16.5" customHeight="1">
      <c r="A31" s="499" t="s">
        <v>1944</v>
      </c>
      <c r="B31" s="496" t="s">
        <v>1945</v>
      </c>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6"/>
      <c r="AF31" s="496"/>
      <c r="AG31" s="496"/>
      <c r="AH31" s="496"/>
      <c r="AI31" s="496"/>
      <c r="AJ31" s="498"/>
    </row>
    <row r="32" spans="1:36" s="178" customFormat="1" ht="16.5" customHeight="1">
      <c r="A32" s="499"/>
      <c r="B32" s="496" t="s">
        <v>1946</v>
      </c>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496"/>
      <c r="AH32" s="496"/>
      <c r="AI32" s="496"/>
      <c r="AJ32" s="498"/>
    </row>
    <row r="33" spans="1:36" s="178" customFormat="1" ht="14.1" customHeight="1" thickBot="1">
      <c r="A33" s="499"/>
      <c r="B33" s="496"/>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1497" t="s">
        <v>516</v>
      </c>
      <c r="AG33" s="1497"/>
      <c r="AH33" s="1497"/>
      <c r="AI33" s="1497"/>
    </row>
    <row r="34" spans="1:36" s="178" customFormat="1" ht="16.5" customHeight="1">
      <c r="A34" s="499"/>
      <c r="B34" s="500" t="s">
        <v>1937</v>
      </c>
      <c r="C34" s="500"/>
      <c r="D34" s="500"/>
      <c r="E34" s="500"/>
      <c r="F34" s="500"/>
      <c r="G34" s="500"/>
      <c r="H34" s="500"/>
      <c r="I34" s="500"/>
      <c r="J34" s="500"/>
      <c r="K34" s="500"/>
      <c r="L34" s="500"/>
      <c r="M34" s="496"/>
      <c r="N34" s="496"/>
      <c r="O34" s="496"/>
      <c r="P34" s="496"/>
      <c r="Q34" s="496"/>
      <c r="R34" s="496"/>
      <c r="S34" s="496"/>
      <c r="T34" s="496"/>
      <c r="U34" s="496"/>
      <c r="V34" s="496"/>
      <c r="W34" s="496"/>
      <c r="X34" s="496"/>
      <c r="Y34" s="496"/>
      <c r="Z34" s="496"/>
      <c r="AA34" s="496"/>
      <c r="AB34" s="496"/>
      <c r="AC34" s="496"/>
      <c r="AD34" s="496"/>
      <c r="AE34" s="496"/>
      <c r="AF34" s="1407"/>
      <c r="AG34" s="1408"/>
      <c r="AH34" s="1407"/>
      <c r="AI34" s="1408"/>
    </row>
    <row r="35" spans="1:36" s="178" customFormat="1" ht="16.5" customHeight="1" thickBot="1">
      <c r="A35" s="499"/>
      <c r="B35" s="500" t="s">
        <v>1938</v>
      </c>
      <c r="C35" s="500"/>
      <c r="D35" s="500"/>
      <c r="E35" s="500"/>
      <c r="F35" s="500"/>
      <c r="G35" s="500"/>
      <c r="H35" s="500"/>
      <c r="I35" s="500"/>
      <c r="J35" s="500"/>
      <c r="K35" s="500"/>
      <c r="L35" s="500"/>
      <c r="M35" s="496"/>
      <c r="N35" s="496"/>
      <c r="O35" s="496"/>
      <c r="P35" s="496"/>
      <c r="Q35" s="496"/>
      <c r="R35" s="496"/>
      <c r="S35" s="496"/>
      <c r="T35" s="496"/>
      <c r="U35" s="496"/>
      <c r="V35" s="496"/>
      <c r="W35" s="496"/>
      <c r="X35" s="496"/>
      <c r="Y35" s="496"/>
      <c r="Z35" s="496"/>
      <c r="AA35" s="496"/>
      <c r="AB35" s="496"/>
      <c r="AC35" s="496"/>
      <c r="AD35" s="496"/>
      <c r="AE35" s="496"/>
      <c r="AF35" s="1409"/>
      <c r="AG35" s="1410"/>
      <c r="AH35" s="1409"/>
      <c r="AI35" s="1410"/>
    </row>
    <row r="36" spans="1:36" s="178" customFormat="1" ht="16.5" customHeight="1">
      <c r="A36" s="499"/>
      <c r="B36" s="500" t="s">
        <v>1939</v>
      </c>
      <c r="C36" s="500"/>
      <c r="D36" s="500"/>
      <c r="E36" s="500"/>
      <c r="F36" s="500"/>
      <c r="G36" s="500"/>
      <c r="H36" s="500"/>
      <c r="I36" s="500"/>
      <c r="J36" s="500"/>
      <c r="K36" s="500"/>
      <c r="L36" s="500"/>
      <c r="M36" s="496"/>
      <c r="N36" s="496"/>
      <c r="O36" s="496"/>
      <c r="P36" s="496"/>
      <c r="Q36" s="496"/>
      <c r="R36" s="496"/>
      <c r="S36" s="496"/>
      <c r="T36" s="496"/>
      <c r="U36" s="496"/>
      <c r="V36" s="496"/>
      <c r="W36" s="496"/>
      <c r="X36" s="496"/>
      <c r="Y36" s="496"/>
      <c r="Z36" s="496"/>
      <c r="AA36" s="496"/>
      <c r="AB36" s="496"/>
      <c r="AC36" s="496"/>
      <c r="AD36" s="496"/>
      <c r="AE36" s="496"/>
      <c r="AF36" s="1407"/>
      <c r="AG36" s="1408"/>
      <c r="AH36" s="1407"/>
      <c r="AI36" s="1408"/>
    </row>
    <row r="37" spans="1:36" s="178" customFormat="1" ht="16.5" customHeight="1" thickBot="1">
      <c r="A37" s="499"/>
      <c r="B37" s="500" t="s">
        <v>1940</v>
      </c>
      <c r="C37" s="500"/>
      <c r="D37" s="500"/>
      <c r="E37" s="500"/>
      <c r="F37" s="500"/>
      <c r="G37" s="500"/>
      <c r="H37" s="500"/>
      <c r="I37" s="500"/>
      <c r="J37" s="500"/>
      <c r="K37" s="500"/>
      <c r="L37" s="500"/>
      <c r="M37" s="500"/>
      <c r="N37" s="500"/>
      <c r="O37" s="500"/>
      <c r="P37" s="500"/>
      <c r="Q37" s="500"/>
      <c r="R37" s="500"/>
      <c r="S37" s="500"/>
      <c r="T37" s="496"/>
      <c r="U37" s="496"/>
      <c r="V37" s="496"/>
      <c r="W37" s="496"/>
      <c r="X37" s="496"/>
      <c r="Y37" s="496"/>
      <c r="Z37" s="496"/>
      <c r="AA37" s="496"/>
      <c r="AB37" s="496"/>
      <c r="AC37" s="496"/>
      <c r="AD37" s="496"/>
      <c r="AE37" s="496"/>
      <c r="AF37" s="1409"/>
      <c r="AG37" s="1410"/>
      <c r="AH37" s="1409"/>
      <c r="AI37" s="1410"/>
    </row>
    <row r="38" spans="1:36" s="178" customFormat="1" ht="16.5" customHeight="1">
      <c r="A38" s="499"/>
      <c r="B38" s="500" t="s">
        <v>1941</v>
      </c>
      <c r="C38" s="500"/>
      <c r="D38" s="500"/>
      <c r="E38" s="500"/>
      <c r="F38" s="500"/>
      <c r="G38" s="500"/>
      <c r="H38" s="500"/>
      <c r="I38" s="500"/>
      <c r="J38" s="500"/>
      <c r="K38" s="500"/>
      <c r="L38" s="500"/>
      <c r="M38" s="496"/>
      <c r="N38" s="496"/>
      <c r="O38" s="496"/>
      <c r="P38" s="496"/>
      <c r="Q38" s="496"/>
      <c r="R38" s="496"/>
      <c r="S38" s="496"/>
      <c r="T38" s="496"/>
      <c r="U38" s="496"/>
      <c r="V38" s="496"/>
      <c r="W38" s="496"/>
      <c r="X38" s="496"/>
      <c r="Y38" s="496"/>
      <c r="Z38" s="496"/>
      <c r="AA38" s="496"/>
      <c r="AB38" s="496"/>
      <c r="AC38" s="496"/>
      <c r="AD38" s="496"/>
      <c r="AE38" s="496"/>
      <c r="AF38" s="1407"/>
      <c r="AG38" s="1408"/>
      <c r="AH38" s="1407"/>
      <c r="AI38" s="1408"/>
    </row>
    <row r="39" spans="1:36" s="178" customFormat="1" ht="16.5" customHeight="1" thickBot="1">
      <c r="A39" s="499"/>
      <c r="B39" s="446" t="s">
        <v>1942</v>
      </c>
      <c r="C39" s="409"/>
      <c r="D39" s="409"/>
      <c r="E39" s="409"/>
      <c r="F39" s="409"/>
      <c r="G39" s="409"/>
      <c r="H39" s="409"/>
      <c r="I39" s="409"/>
      <c r="J39" s="1491"/>
      <c r="K39" s="1491"/>
      <c r="L39" s="1491"/>
      <c r="M39" s="1491"/>
      <c r="N39" s="1491"/>
      <c r="O39" s="1491"/>
      <c r="P39" s="1491"/>
      <c r="Q39" s="1491"/>
      <c r="R39" s="1491"/>
      <c r="S39" s="1491"/>
      <c r="T39" s="1491"/>
      <c r="U39" s="1491"/>
      <c r="V39" s="1491"/>
      <c r="W39" s="1491"/>
      <c r="X39" s="1491"/>
      <c r="Y39" s="1491"/>
      <c r="Z39" s="1491"/>
      <c r="AA39" s="1491"/>
      <c r="AB39" s="1491"/>
      <c r="AC39" s="1491"/>
      <c r="AD39" s="409" t="s">
        <v>1385</v>
      </c>
      <c r="AE39" s="501"/>
      <c r="AF39" s="1409"/>
      <c r="AG39" s="1410"/>
      <c r="AH39" s="1409"/>
      <c r="AI39" s="1410"/>
    </row>
    <row r="40" spans="1:36" s="178" customFormat="1" ht="16.5" customHeight="1">
      <c r="A40" s="499"/>
      <c r="B40" s="500" t="s">
        <v>1947</v>
      </c>
      <c r="C40" s="500"/>
      <c r="D40" s="500"/>
      <c r="E40" s="500"/>
      <c r="F40" s="500"/>
      <c r="G40" s="500"/>
      <c r="H40" s="500"/>
      <c r="I40" s="500"/>
      <c r="J40" s="500"/>
      <c r="K40" s="500"/>
      <c r="L40" s="500"/>
      <c r="M40" s="496"/>
      <c r="N40" s="496"/>
      <c r="O40" s="496"/>
      <c r="P40" s="496"/>
      <c r="Q40" s="496"/>
      <c r="R40" s="496"/>
      <c r="S40" s="496"/>
      <c r="T40" s="496"/>
      <c r="U40" s="496"/>
      <c r="V40" s="496"/>
      <c r="W40" s="496"/>
      <c r="X40" s="496"/>
      <c r="Y40" s="496"/>
      <c r="Z40" s="496"/>
      <c r="AA40" s="496"/>
      <c r="AB40" s="496"/>
      <c r="AC40" s="496"/>
      <c r="AD40" s="496"/>
      <c r="AE40" s="496"/>
      <c r="AJ40" s="498"/>
    </row>
    <row r="41" spans="1:36" s="178" customFormat="1" ht="16.5" customHeight="1">
      <c r="A41" s="499"/>
      <c r="B41" s="496"/>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8"/>
    </row>
    <row r="42" spans="1:36" s="178" customFormat="1" ht="16.5" customHeight="1">
      <c r="A42" s="499"/>
      <c r="B42" s="496"/>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8"/>
    </row>
    <row r="43" spans="1:36" s="178" customFormat="1" ht="16.5" customHeight="1">
      <c r="A43" s="499" t="s">
        <v>1948</v>
      </c>
      <c r="B43" s="496" t="s">
        <v>1949</v>
      </c>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496"/>
      <c r="AG43" s="496"/>
      <c r="AH43" s="496"/>
      <c r="AI43" s="496"/>
      <c r="AJ43" s="498"/>
    </row>
    <row r="44" spans="1:36" s="178" customFormat="1" ht="16.5" customHeight="1">
      <c r="A44" s="499"/>
      <c r="B44" s="496" t="s">
        <v>1950</v>
      </c>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496"/>
      <c r="AG44" s="496"/>
      <c r="AH44" s="496"/>
      <c r="AI44" s="496"/>
      <c r="AJ44" s="498"/>
    </row>
    <row r="45" spans="1:36" s="178" customFormat="1" ht="14.1" customHeight="1" thickBot="1">
      <c r="A45" s="499"/>
      <c r="B45" s="496"/>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1497" t="s">
        <v>516</v>
      </c>
      <c r="AG45" s="1497"/>
      <c r="AJ45" s="498"/>
    </row>
    <row r="46" spans="1:36" s="178" customFormat="1" ht="16.5" customHeight="1">
      <c r="A46" s="499"/>
      <c r="B46" s="500" t="s">
        <v>1951</v>
      </c>
      <c r="C46" s="500"/>
      <c r="D46" s="500"/>
      <c r="E46" s="500"/>
      <c r="F46" s="500"/>
      <c r="G46" s="500"/>
      <c r="H46" s="500"/>
      <c r="I46" s="500"/>
      <c r="J46" s="500"/>
      <c r="K46" s="500"/>
      <c r="L46" s="500"/>
      <c r="M46" s="500"/>
      <c r="N46" s="500"/>
      <c r="O46" s="500"/>
      <c r="P46" s="500"/>
      <c r="Q46" s="500"/>
      <c r="R46" s="500"/>
      <c r="S46" s="500"/>
      <c r="T46" s="500"/>
      <c r="U46" s="500"/>
      <c r="V46" s="496"/>
      <c r="W46" s="496"/>
      <c r="X46" s="496"/>
      <c r="Y46" s="496"/>
      <c r="Z46" s="496"/>
      <c r="AA46" s="496"/>
      <c r="AB46" s="496"/>
      <c r="AC46" s="496"/>
      <c r="AD46" s="496"/>
      <c r="AE46" s="496"/>
      <c r="AF46" s="1407"/>
      <c r="AG46" s="1408"/>
      <c r="AJ46" s="498"/>
    </row>
    <row r="47" spans="1:36" s="178" customFormat="1" ht="16.5" customHeight="1" thickBot="1">
      <c r="A47" s="499"/>
      <c r="B47" s="500" t="s">
        <v>1952</v>
      </c>
      <c r="C47" s="500"/>
      <c r="D47" s="500"/>
      <c r="E47" s="500"/>
      <c r="F47" s="500"/>
      <c r="G47" s="500"/>
      <c r="H47" s="500"/>
      <c r="I47" s="500"/>
      <c r="J47" s="500"/>
      <c r="K47" s="500"/>
      <c r="L47" s="500"/>
      <c r="M47" s="500"/>
      <c r="N47" s="500"/>
      <c r="O47" s="500"/>
      <c r="P47" s="500"/>
      <c r="Q47" s="500"/>
      <c r="R47" s="500"/>
      <c r="S47" s="500"/>
      <c r="T47" s="500"/>
      <c r="U47" s="500"/>
      <c r="V47" s="496"/>
      <c r="W47" s="496"/>
      <c r="X47" s="496"/>
      <c r="Y47" s="496"/>
      <c r="Z47" s="496"/>
      <c r="AA47" s="496"/>
      <c r="AB47" s="496"/>
      <c r="AC47" s="496"/>
      <c r="AD47" s="496"/>
      <c r="AE47" s="496"/>
      <c r="AF47" s="1409"/>
      <c r="AG47" s="1410"/>
      <c r="AJ47" s="498"/>
    </row>
    <row r="48" spans="1:36" s="178" customFormat="1" ht="16.5" customHeight="1">
      <c r="A48" s="499"/>
      <c r="B48" s="500" t="s">
        <v>1953</v>
      </c>
      <c r="C48" s="500"/>
      <c r="D48" s="500"/>
      <c r="E48" s="500"/>
      <c r="F48" s="500"/>
      <c r="G48" s="500"/>
      <c r="H48" s="500"/>
      <c r="I48" s="500"/>
      <c r="J48" s="500"/>
      <c r="K48" s="500"/>
      <c r="L48" s="500"/>
      <c r="M48" s="500"/>
      <c r="N48" s="500"/>
      <c r="O48" s="500"/>
      <c r="P48" s="500"/>
      <c r="Q48" s="500"/>
      <c r="R48" s="500"/>
      <c r="S48" s="500"/>
      <c r="T48" s="500"/>
      <c r="U48" s="500"/>
      <c r="V48" s="496"/>
      <c r="W48" s="496"/>
      <c r="X48" s="496"/>
      <c r="Y48" s="496"/>
      <c r="Z48" s="496"/>
      <c r="AA48" s="496"/>
      <c r="AB48" s="496"/>
      <c r="AC48" s="496"/>
      <c r="AD48" s="496"/>
      <c r="AE48" s="496"/>
      <c r="AH48" s="496"/>
      <c r="AI48" s="496"/>
      <c r="AJ48" s="498"/>
    </row>
    <row r="49" spans="1:36" s="178" customFormat="1" ht="16.5" customHeight="1">
      <c r="A49" s="499"/>
      <c r="B49" s="500" t="s">
        <v>1954</v>
      </c>
      <c r="C49" s="500"/>
      <c r="D49" s="500"/>
      <c r="E49" s="500"/>
      <c r="F49" s="500"/>
      <c r="G49" s="500"/>
      <c r="H49" s="500"/>
      <c r="I49" s="500"/>
      <c r="J49" s="500"/>
      <c r="K49" s="500"/>
      <c r="L49" s="500"/>
      <c r="M49" s="500"/>
      <c r="N49" s="500"/>
      <c r="O49" s="500"/>
      <c r="P49" s="500"/>
      <c r="Q49" s="500"/>
      <c r="R49" s="500"/>
      <c r="S49" s="500"/>
      <c r="T49" s="500"/>
      <c r="U49" s="500"/>
      <c r="V49" s="496"/>
      <c r="W49" s="496"/>
      <c r="X49" s="496"/>
      <c r="Y49" s="496"/>
      <c r="Z49" s="496"/>
      <c r="AA49" s="496"/>
      <c r="AB49" s="496"/>
      <c r="AC49" s="496"/>
      <c r="AD49" s="496"/>
      <c r="AE49" s="496"/>
      <c r="AF49" s="496"/>
      <c r="AG49" s="496"/>
      <c r="AH49" s="496"/>
      <c r="AI49" s="496"/>
      <c r="AJ49" s="498"/>
    </row>
    <row r="50" spans="1:36" s="178" customFormat="1" ht="16.5" customHeight="1">
      <c r="A50" s="499"/>
      <c r="B50" s="500" t="s">
        <v>1955</v>
      </c>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496"/>
      <c r="AD50" s="496"/>
      <c r="AE50" s="496"/>
      <c r="AF50" s="496"/>
      <c r="AG50" s="496"/>
      <c r="AH50" s="496"/>
      <c r="AI50" s="496"/>
      <c r="AJ50" s="498"/>
    </row>
    <row r="51" spans="1:36" s="178" customFormat="1" ht="16.5" customHeight="1">
      <c r="A51" s="499"/>
      <c r="B51" s="500" t="s">
        <v>1956</v>
      </c>
      <c r="C51" s="500"/>
      <c r="D51" s="500"/>
      <c r="E51" s="500"/>
      <c r="F51" s="500"/>
      <c r="G51" s="500"/>
      <c r="H51" s="500"/>
      <c r="I51" s="500"/>
      <c r="J51" s="500"/>
      <c r="K51" s="500"/>
      <c r="L51" s="500"/>
      <c r="M51" s="500"/>
      <c r="N51" s="500"/>
      <c r="O51" s="500"/>
      <c r="P51" s="500"/>
      <c r="Q51" s="500"/>
      <c r="R51" s="500"/>
      <c r="S51" s="500"/>
      <c r="T51" s="500"/>
      <c r="U51" s="500"/>
      <c r="V51" s="496"/>
      <c r="W51" s="496"/>
      <c r="X51" s="496"/>
      <c r="Y51" s="496"/>
      <c r="Z51" s="496"/>
      <c r="AA51" s="496"/>
      <c r="AB51" s="496"/>
      <c r="AC51" s="496"/>
      <c r="AD51" s="496"/>
      <c r="AE51" s="496"/>
      <c r="AF51" s="496"/>
      <c r="AG51" s="496"/>
      <c r="AH51" s="496"/>
      <c r="AI51" s="496"/>
      <c r="AJ51" s="498"/>
    </row>
    <row r="52" spans="1:36" s="178" customFormat="1" ht="16.5" customHeight="1">
      <c r="A52" s="499"/>
      <c r="B52" s="500" t="s">
        <v>1957</v>
      </c>
      <c r="C52" s="500"/>
      <c r="D52" s="500"/>
      <c r="E52" s="500"/>
      <c r="F52" s="500"/>
      <c r="G52" s="500"/>
      <c r="H52" s="500"/>
      <c r="I52" s="500"/>
      <c r="J52" s="500"/>
      <c r="K52" s="500"/>
      <c r="L52" s="500"/>
      <c r="M52" s="500"/>
      <c r="N52" s="500"/>
      <c r="O52" s="500"/>
      <c r="P52" s="500"/>
      <c r="Q52" s="500"/>
      <c r="R52" s="500"/>
      <c r="S52" s="500"/>
      <c r="T52" s="500"/>
      <c r="U52" s="500"/>
      <c r="V52" s="496"/>
      <c r="W52" s="496"/>
      <c r="X52" s="496"/>
      <c r="Y52" s="496"/>
      <c r="Z52" s="496"/>
      <c r="AA52" s="496"/>
      <c r="AB52" s="496"/>
      <c r="AC52" s="496"/>
      <c r="AD52" s="496"/>
      <c r="AE52" s="496"/>
      <c r="AF52" s="496"/>
      <c r="AG52" s="496"/>
      <c r="AH52" s="496"/>
      <c r="AI52" s="496"/>
      <c r="AJ52" s="498"/>
    </row>
    <row r="53" spans="1:36" s="178" customFormat="1" ht="16.5" customHeight="1">
      <c r="A53" s="499"/>
      <c r="B53" s="496"/>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6"/>
      <c r="AG53" s="496"/>
      <c r="AH53" s="496"/>
      <c r="AI53" s="496"/>
      <c r="AJ53" s="498"/>
    </row>
  </sheetData>
  <sheetProtection password="CA8E" sheet="1" objects="1" scenarios="1" selectLockedCells="1"/>
  <mergeCells count="22">
    <mergeCell ref="AF33:AI33"/>
    <mergeCell ref="AF4:AG4"/>
    <mergeCell ref="AF5:AG6"/>
    <mergeCell ref="B14:AG14"/>
    <mergeCell ref="B16:J16"/>
    <mergeCell ref="AF21:AI21"/>
    <mergeCell ref="AF22:AG23"/>
    <mergeCell ref="AH22:AI23"/>
    <mergeCell ref="AF24:AG25"/>
    <mergeCell ref="AH24:AI25"/>
    <mergeCell ref="AF26:AG27"/>
    <mergeCell ref="AH26:AI27"/>
    <mergeCell ref="J27:AC27"/>
    <mergeCell ref="J39:AC39"/>
    <mergeCell ref="AF45:AG45"/>
    <mergeCell ref="AF46:AG47"/>
    <mergeCell ref="AF34:AG35"/>
    <mergeCell ref="AH34:AI35"/>
    <mergeCell ref="AF36:AG37"/>
    <mergeCell ref="AH36:AI37"/>
    <mergeCell ref="AF38:AG39"/>
    <mergeCell ref="AH38:AI39"/>
  </mergeCells>
  <phoneticPr fontId="2"/>
  <conditionalFormatting sqref="AF22">
    <cfRule type="cellIs" dxfId="337" priority="18" operator="notEqual">
      <formula>""</formula>
    </cfRule>
  </conditionalFormatting>
  <conditionalFormatting sqref="AF5">
    <cfRule type="cellIs" dxfId="336" priority="17" operator="notEqual">
      <formula>""</formula>
    </cfRule>
  </conditionalFormatting>
  <conditionalFormatting sqref="AF24">
    <cfRule type="cellIs" dxfId="335" priority="16" operator="notEqual">
      <formula>""</formula>
    </cfRule>
  </conditionalFormatting>
  <conditionalFormatting sqref="AH26">
    <cfRule type="cellIs" dxfId="334" priority="15" operator="notEqual">
      <formula>""</formula>
    </cfRule>
  </conditionalFormatting>
  <conditionalFormatting sqref="AH24">
    <cfRule type="cellIs" dxfId="333" priority="14" operator="notEqual">
      <formula>""</formula>
    </cfRule>
  </conditionalFormatting>
  <conditionalFormatting sqref="AH22">
    <cfRule type="cellIs" dxfId="332" priority="13" operator="notEqual">
      <formula>""</formula>
    </cfRule>
  </conditionalFormatting>
  <conditionalFormatting sqref="AF26">
    <cfRule type="cellIs" dxfId="331" priority="12" operator="notEqual">
      <formula>""</formula>
    </cfRule>
  </conditionalFormatting>
  <conditionalFormatting sqref="AF38">
    <cfRule type="cellIs" dxfId="330" priority="11" operator="notEqual">
      <formula>""</formula>
    </cfRule>
  </conditionalFormatting>
  <conditionalFormatting sqref="AF36">
    <cfRule type="cellIs" dxfId="329" priority="10" operator="notEqual">
      <formula>""</formula>
    </cfRule>
  </conditionalFormatting>
  <conditionalFormatting sqref="AF34">
    <cfRule type="cellIs" dxfId="328" priority="9" operator="notEqual">
      <formula>""</formula>
    </cfRule>
  </conditionalFormatting>
  <conditionalFormatting sqref="AH38">
    <cfRule type="cellIs" dxfId="327" priority="8" operator="notEqual">
      <formula>""</formula>
    </cfRule>
  </conditionalFormatting>
  <conditionalFormatting sqref="AH36">
    <cfRule type="cellIs" dxfId="326" priority="7" operator="notEqual">
      <formula>""</formula>
    </cfRule>
  </conditionalFormatting>
  <conditionalFormatting sqref="AH34">
    <cfRule type="cellIs" dxfId="325" priority="6" operator="notEqual">
      <formula>""</formula>
    </cfRule>
  </conditionalFormatting>
  <conditionalFormatting sqref="AF46">
    <cfRule type="cellIs" dxfId="324" priority="5" operator="notEqual">
      <formula>""</formula>
    </cfRule>
  </conditionalFormatting>
  <conditionalFormatting sqref="J27:AC27">
    <cfRule type="expression" dxfId="323" priority="3">
      <formula>AND($J$27&lt;&gt;"",OR($AF$22=6,$AF$24=6,$AF$26=6,$AH$22=6,$AH$24=6,$AH$26=6))</formula>
    </cfRule>
    <cfRule type="expression" dxfId="322" priority="4">
      <formula>OR($AF$22=6,$AF$24=6,$AF$26=6,$AH$22=6,$AH$24=6,$AH$26=6)</formula>
    </cfRule>
  </conditionalFormatting>
  <conditionalFormatting sqref="J39:AC39">
    <cfRule type="expression" dxfId="321" priority="1">
      <formula>AND($J$39&lt;&gt;"",OR($AF$34=6,$AF$36=6,$AF$38=6,$AH$34=6,$AH$36=6,$AH$38=6))</formula>
    </cfRule>
    <cfRule type="expression" dxfId="320" priority="2">
      <formula>OR($AF$34=6,$AF$36=6,$AF$38=6,$AH$34=6,$AH$36=6,$AH$38=6)</formula>
    </cfRule>
  </conditionalFormatting>
  <dataValidations count="2">
    <dataValidation type="list" allowBlank="1" showInputMessage="1" showErrorMessage="1" errorTitle="【注意】" error="左の該当番号を選択してください。" sqref="AF22:AI27 AF34:AI39 AF46:AG47" xr:uid="{B8E75B62-7826-4E7E-91CC-4FEC4B350165}">
      <formula1>"1,2,3,4,5,6,7"</formula1>
    </dataValidation>
    <dataValidation type="list" allowBlank="1" showInputMessage="1" showErrorMessage="1" errorTitle="【注意】" error="左の該当番号を選択してください。" sqref="AF5:AG6" xr:uid="{006CCBC2-0A90-46FD-B834-8355CF9A3720}">
      <formula1>"1,2,3,4,5"</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ED488-A6AC-4636-87BC-F8566AC41B6A}">
  <sheetPr codeName="Sheet6"/>
  <dimension ref="A1:BO58"/>
  <sheetViews>
    <sheetView showGridLines="0" view="pageBreakPreview" topLeftCell="A34" zoomScaleNormal="100" zoomScaleSheetLayoutView="100" workbookViewId="0">
      <selection activeCell="H5" sqref="H5:L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7" ht="17.25">
      <c r="A1" s="64" t="s">
        <v>85</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6"/>
    </row>
    <row r="2" spans="1:67" ht="14.25">
      <c r="A2" s="68" t="s">
        <v>86</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6"/>
    </row>
    <row r="3" spans="1:67" s="201" customFormat="1" ht="12">
      <c r="A3" s="206"/>
      <c r="B3" s="204"/>
      <c r="C3" s="204"/>
      <c r="D3" s="204"/>
      <c r="E3" s="204"/>
      <c r="F3" s="204"/>
      <c r="G3" s="204"/>
      <c r="H3" s="222" t="s">
        <v>4</v>
      </c>
      <c r="I3" s="223"/>
      <c r="J3" s="223"/>
      <c r="K3" s="223"/>
      <c r="L3" s="223"/>
      <c r="M3" s="223"/>
      <c r="N3" s="223"/>
      <c r="O3" s="223"/>
      <c r="P3" s="223"/>
      <c r="Q3" s="223"/>
      <c r="R3" s="223"/>
      <c r="S3" s="223"/>
      <c r="T3" s="223"/>
      <c r="U3" s="223"/>
      <c r="V3" s="223"/>
      <c r="W3" s="223"/>
      <c r="X3" s="223"/>
      <c r="Y3" s="223"/>
      <c r="Z3" s="223"/>
      <c r="AA3" s="223"/>
      <c r="AB3" s="204"/>
      <c r="AC3" s="204"/>
      <c r="AD3" s="204"/>
      <c r="AE3" s="204"/>
      <c r="AF3" s="204"/>
      <c r="AG3" s="204"/>
      <c r="AH3" s="204"/>
      <c r="AI3" s="207"/>
      <c r="AJ3" s="69"/>
      <c r="AK3" s="69"/>
      <c r="AL3" s="69"/>
      <c r="AM3" s="69"/>
      <c r="AN3" s="69"/>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row>
    <row r="4" spans="1:67" s="201" customFormat="1" ht="14.1" customHeight="1">
      <c r="A4" s="206"/>
      <c r="B4" s="673" t="s">
        <v>847</v>
      </c>
      <c r="C4" s="674"/>
      <c r="D4" s="674"/>
      <c r="E4" s="674"/>
      <c r="F4" s="674"/>
      <c r="G4" s="674"/>
      <c r="H4" s="768" t="s">
        <v>87</v>
      </c>
      <c r="I4" s="769"/>
      <c r="J4" s="769"/>
      <c r="K4" s="769"/>
      <c r="L4" s="770"/>
      <c r="M4" s="768" t="s">
        <v>88</v>
      </c>
      <c r="N4" s="769"/>
      <c r="O4" s="769"/>
      <c r="P4" s="769"/>
      <c r="Q4" s="770"/>
      <c r="R4" s="768" t="s">
        <v>89</v>
      </c>
      <c r="S4" s="769"/>
      <c r="T4" s="769"/>
      <c r="U4" s="769"/>
      <c r="V4" s="770"/>
      <c r="W4" s="768" t="s">
        <v>90</v>
      </c>
      <c r="X4" s="769"/>
      <c r="Y4" s="769"/>
      <c r="Z4" s="769"/>
      <c r="AA4" s="770"/>
      <c r="AB4" s="15"/>
      <c r="AC4" s="35"/>
      <c r="AD4" s="35"/>
      <c r="AE4" s="35"/>
      <c r="AF4" s="35"/>
      <c r="AG4" s="204"/>
      <c r="AH4" s="204"/>
      <c r="AI4" s="207"/>
      <c r="AJ4" s="69"/>
      <c r="AK4" s="207"/>
      <c r="AL4" s="207"/>
      <c r="AM4" s="207"/>
      <c r="AN4" s="69"/>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row>
    <row r="5" spans="1:67" s="201" customFormat="1" ht="15" customHeight="1">
      <c r="A5" s="206"/>
      <c r="B5" s="676"/>
      <c r="C5" s="677"/>
      <c r="D5" s="677"/>
      <c r="E5" s="677"/>
      <c r="F5" s="677"/>
      <c r="G5" s="677"/>
      <c r="H5" s="755"/>
      <c r="I5" s="756"/>
      <c r="J5" s="756"/>
      <c r="K5" s="756"/>
      <c r="L5" s="757"/>
      <c r="M5" s="761"/>
      <c r="N5" s="756"/>
      <c r="O5" s="756"/>
      <c r="P5" s="756"/>
      <c r="Q5" s="757"/>
      <c r="R5" s="761"/>
      <c r="S5" s="756"/>
      <c r="T5" s="756"/>
      <c r="U5" s="756"/>
      <c r="V5" s="757"/>
      <c r="W5" s="771">
        <f>SUM(H5:V6)</f>
        <v>0</v>
      </c>
      <c r="X5" s="772"/>
      <c r="Y5" s="772"/>
      <c r="Z5" s="772"/>
      <c r="AA5" s="773"/>
      <c r="AB5" s="35"/>
      <c r="AC5" s="35"/>
      <c r="AD5" s="35"/>
      <c r="AE5" s="35"/>
      <c r="AF5" s="35"/>
      <c r="AG5" s="204"/>
      <c r="AH5" s="204"/>
      <c r="AI5" s="207"/>
      <c r="AJ5" s="207"/>
      <c r="AK5" s="207"/>
      <c r="AL5" s="207"/>
      <c r="AM5" s="207"/>
      <c r="AN5" s="69"/>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row>
    <row r="6" spans="1:67" s="201" customFormat="1" ht="15" customHeight="1">
      <c r="A6" s="206"/>
      <c r="B6" s="679"/>
      <c r="C6" s="680"/>
      <c r="D6" s="680"/>
      <c r="E6" s="680"/>
      <c r="F6" s="680"/>
      <c r="G6" s="680"/>
      <c r="H6" s="758"/>
      <c r="I6" s="759"/>
      <c r="J6" s="759"/>
      <c r="K6" s="759"/>
      <c r="L6" s="760"/>
      <c r="M6" s="762"/>
      <c r="N6" s="759"/>
      <c r="O6" s="759"/>
      <c r="P6" s="759"/>
      <c r="Q6" s="760"/>
      <c r="R6" s="762"/>
      <c r="S6" s="759"/>
      <c r="T6" s="759"/>
      <c r="U6" s="759"/>
      <c r="V6" s="760"/>
      <c r="W6" s="774"/>
      <c r="X6" s="775"/>
      <c r="Y6" s="775"/>
      <c r="Z6" s="775"/>
      <c r="AA6" s="776"/>
      <c r="AB6" s="35"/>
      <c r="AC6" s="35"/>
      <c r="AD6" s="35"/>
      <c r="AE6" s="35"/>
      <c r="AF6" s="35"/>
      <c r="AG6" s="204"/>
      <c r="AH6" s="204"/>
      <c r="AI6" s="207"/>
      <c r="AJ6" s="207"/>
      <c r="AK6" s="207"/>
      <c r="AL6" s="207"/>
      <c r="AM6" s="207"/>
      <c r="AN6" s="69"/>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row>
    <row r="7" spans="1:67" s="201" customFormat="1" ht="4.5" customHeight="1">
      <c r="A7" s="206"/>
      <c r="B7" s="204"/>
      <c r="C7" s="204"/>
      <c r="D7" s="204"/>
      <c r="E7" s="204"/>
      <c r="F7" s="204"/>
      <c r="G7" s="204"/>
      <c r="H7" s="222"/>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04"/>
      <c r="AI7" s="207"/>
      <c r="AJ7" s="69"/>
      <c r="AK7" s="69"/>
      <c r="AL7" s="69"/>
      <c r="AM7" s="69"/>
      <c r="AN7" s="69"/>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row>
    <row r="8" spans="1:67" s="201" customFormat="1" ht="14.1" customHeight="1">
      <c r="A8" s="206"/>
      <c r="B8" s="704" t="s">
        <v>848</v>
      </c>
      <c r="C8" s="705"/>
      <c r="D8" s="705"/>
      <c r="E8" s="705"/>
      <c r="F8" s="705"/>
      <c r="G8" s="705"/>
      <c r="H8" s="747" t="s">
        <v>91</v>
      </c>
      <c r="I8" s="748"/>
      <c r="J8" s="748"/>
      <c r="K8" s="748"/>
      <c r="L8" s="748"/>
      <c r="M8" s="749"/>
      <c r="N8" s="747" t="s">
        <v>92</v>
      </c>
      <c r="O8" s="748"/>
      <c r="P8" s="748"/>
      <c r="Q8" s="748"/>
      <c r="R8" s="748"/>
      <c r="S8" s="749"/>
      <c r="T8" s="747" t="s">
        <v>93</v>
      </c>
      <c r="U8" s="748"/>
      <c r="V8" s="748"/>
      <c r="W8" s="748"/>
      <c r="X8" s="748"/>
      <c r="Y8" s="749"/>
      <c r="Z8" s="747" t="s">
        <v>90</v>
      </c>
      <c r="AA8" s="748"/>
      <c r="AB8" s="748"/>
      <c r="AC8" s="748"/>
      <c r="AD8" s="748"/>
      <c r="AE8" s="748"/>
      <c r="AF8" s="749"/>
      <c r="AG8" s="204"/>
      <c r="AH8" s="204"/>
      <c r="AI8" s="207"/>
      <c r="AJ8" s="69"/>
      <c r="AK8" s="207"/>
      <c r="AL8" s="207"/>
      <c r="AM8" s="69"/>
      <c r="AN8" s="69"/>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row>
    <row r="9" spans="1:67" s="201" customFormat="1" ht="15" customHeight="1">
      <c r="A9" s="206"/>
      <c r="B9" s="710"/>
      <c r="C9" s="711"/>
      <c r="D9" s="711"/>
      <c r="E9" s="711"/>
      <c r="F9" s="711"/>
      <c r="G9" s="711"/>
      <c r="H9" s="755"/>
      <c r="I9" s="756"/>
      <c r="J9" s="756"/>
      <c r="K9" s="756"/>
      <c r="L9" s="756"/>
      <c r="M9" s="757"/>
      <c r="N9" s="761"/>
      <c r="O9" s="756"/>
      <c r="P9" s="756"/>
      <c r="Q9" s="756"/>
      <c r="R9" s="756"/>
      <c r="S9" s="757"/>
      <c r="T9" s="761"/>
      <c r="U9" s="756"/>
      <c r="V9" s="756"/>
      <c r="W9" s="756"/>
      <c r="X9" s="756"/>
      <c r="Y9" s="757"/>
      <c r="Z9" s="771">
        <f>SUM(H9:Y10)</f>
        <v>0</v>
      </c>
      <c r="AA9" s="772"/>
      <c r="AB9" s="772"/>
      <c r="AC9" s="772"/>
      <c r="AD9" s="772"/>
      <c r="AE9" s="772"/>
      <c r="AF9" s="773"/>
      <c r="AG9" s="204"/>
      <c r="AH9" s="204"/>
      <c r="AI9" s="207"/>
      <c r="AJ9" s="69"/>
      <c r="AK9" s="207"/>
      <c r="AL9" s="207"/>
      <c r="AM9" s="69"/>
      <c r="AN9" s="69"/>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row>
    <row r="10" spans="1:67" s="201" customFormat="1" ht="15" customHeight="1">
      <c r="A10" s="206"/>
      <c r="B10" s="707"/>
      <c r="C10" s="708"/>
      <c r="D10" s="708"/>
      <c r="E10" s="708"/>
      <c r="F10" s="708"/>
      <c r="G10" s="708"/>
      <c r="H10" s="758"/>
      <c r="I10" s="759"/>
      <c r="J10" s="759"/>
      <c r="K10" s="759"/>
      <c r="L10" s="759"/>
      <c r="M10" s="760"/>
      <c r="N10" s="762"/>
      <c r="O10" s="759"/>
      <c r="P10" s="759"/>
      <c r="Q10" s="759"/>
      <c r="R10" s="759"/>
      <c r="S10" s="760"/>
      <c r="T10" s="762"/>
      <c r="U10" s="759"/>
      <c r="V10" s="759"/>
      <c r="W10" s="759"/>
      <c r="X10" s="759"/>
      <c r="Y10" s="760"/>
      <c r="Z10" s="774"/>
      <c r="AA10" s="775"/>
      <c r="AB10" s="775"/>
      <c r="AC10" s="775"/>
      <c r="AD10" s="775"/>
      <c r="AE10" s="775"/>
      <c r="AF10" s="776"/>
      <c r="AG10" s="204"/>
      <c r="AH10" s="204"/>
      <c r="AI10" s="207"/>
      <c r="AJ10" s="207"/>
      <c r="AK10" s="207"/>
      <c r="AL10" s="207"/>
      <c r="AM10" s="69"/>
      <c r="AN10" s="69"/>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row>
    <row r="11" spans="1:67" s="201" customFormat="1" ht="3.75" customHeight="1">
      <c r="A11" s="206"/>
      <c r="B11" s="204"/>
      <c r="C11" s="204"/>
      <c r="D11" s="204"/>
      <c r="E11" s="204"/>
      <c r="F11" s="204"/>
      <c r="G11" s="204"/>
      <c r="H11" s="222"/>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7"/>
      <c r="AJ11" s="69"/>
      <c r="AK11" s="69"/>
      <c r="AL11" s="69"/>
      <c r="AM11" s="69"/>
      <c r="AN11" s="69"/>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row>
    <row r="12" spans="1:67" s="201" customFormat="1" ht="14.1" customHeight="1">
      <c r="A12" s="206"/>
      <c r="B12" s="704" t="s">
        <v>849</v>
      </c>
      <c r="C12" s="705"/>
      <c r="D12" s="705"/>
      <c r="E12" s="705"/>
      <c r="F12" s="705"/>
      <c r="G12" s="705"/>
      <c r="H12" s="747" t="s">
        <v>94</v>
      </c>
      <c r="I12" s="748"/>
      <c r="J12" s="748"/>
      <c r="K12" s="748"/>
      <c r="L12" s="748"/>
      <c r="M12" s="748"/>
      <c r="N12" s="748"/>
      <c r="O12" s="749"/>
      <c r="P12" s="747" t="s">
        <v>95</v>
      </c>
      <c r="Q12" s="748"/>
      <c r="R12" s="748"/>
      <c r="S12" s="748"/>
      <c r="T12" s="748"/>
      <c r="U12" s="748"/>
      <c r="V12" s="748"/>
      <c r="W12" s="749"/>
      <c r="X12" s="747" t="s">
        <v>96</v>
      </c>
      <c r="Y12" s="748"/>
      <c r="Z12" s="748"/>
      <c r="AA12" s="748"/>
      <c r="AB12" s="748"/>
      <c r="AC12" s="748"/>
      <c r="AD12" s="748"/>
      <c r="AE12" s="749"/>
      <c r="AF12" s="204"/>
      <c r="AG12" s="204"/>
      <c r="AH12" s="204"/>
      <c r="AI12" s="207"/>
      <c r="AJ12" s="69"/>
      <c r="AK12" s="207"/>
      <c r="AL12" s="69"/>
      <c r="AM12" s="69"/>
      <c r="AN12" s="69"/>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row>
    <row r="13" spans="1:67" s="201" customFormat="1" ht="15" customHeight="1">
      <c r="A13" s="206"/>
      <c r="B13" s="710"/>
      <c r="C13" s="711"/>
      <c r="D13" s="711"/>
      <c r="E13" s="711"/>
      <c r="F13" s="711"/>
      <c r="G13" s="711"/>
      <c r="H13" s="755"/>
      <c r="I13" s="756"/>
      <c r="J13" s="756"/>
      <c r="K13" s="756"/>
      <c r="L13" s="756"/>
      <c r="M13" s="756"/>
      <c r="N13" s="756"/>
      <c r="O13" s="757"/>
      <c r="P13" s="761"/>
      <c r="Q13" s="756"/>
      <c r="R13" s="756"/>
      <c r="S13" s="756"/>
      <c r="T13" s="756"/>
      <c r="U13" s="756"/>
      <c r="V13" s="756"/>
      <c r="W13" s="757"/>
      <c r="X13" s="761"/>
      <c r="Y13" s="756"/>
      <c r="Z13" s="756"/>
      <c r="AA13" s="756"/>
      <c r="AB13" s="756"/>
      <c r="AC13" s="756"/>
      <c r="AD13" s="756"/>
      <c r="AE13" s="763"/>
      <c r="AF13" s="204"/>
      <c r="AG13" s="204"/>
      <c r="AH13" s="204"/>
      <c r="AI13" s="207"/>
      <c r="AJ13" s="207"/>
      <c r="AK13" s="207"/>
      <c r="AL13" s="69"/>
      <c r="AM13" s="69"/>
      <c r="AN13" s="69"/>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row>
    <row r="14" spans="1:67" s="201" customFormat="1" ht="15" customHeight="1">
      <c r="A14" s="206"/>
      <c r="B14" s="707"/>
      <c r="C14" s="708"/>
      <c r="D14" s="708"/>
      <c r="E14" s="708"/>
      <c r="F14" s="708"/>
      <c r="G14" s="708"/>
      <c r="H14" s="758"/>
      <c r="I14" s="759"/>
      <c r="J14" s="759"/>
      <c r="K14" s="759"/>
      <c r="L14" s="759"/>
      <c r="M14" s="759"/>
      <c r="N14" s="759"/>
      <c r="O14" s="760"/>
      <c r="P14" s="762"/>
      <c r="Q14" s="759"/>
      <c r="R14" s="759"/>
      <c r="S14" s="759"/>
      <c r="T14" s="759"/>
      <c r="U14" s="759"/>
      <c r="V14" s="759"/>
      <c r="W14" s="760"/>
      <c r="X14" s="762"/>
      <c r="Y14" s="759"/>
      <c r="Z14" s="759"/>
      <c r="AA14" s="759"/>
      <c r="AB14" s="759"/>
      <c r="AC14" s="759"/>
      <c r="AD14" s="759"/>
      <c r="AE14" s="764"/>
      <c r="AF14" s="204"/>
      <c r="AG14" s="204"/>
      <c r="AH14" s="204"/>
      <c r="AI14" s="207"/>
      <c r="AJ14" s="207"/>
      <c r="AK14" s="207"/>
      <c r="AL14" s="69"/>
      <c r="AM14" s="69"/>
      <c r="AN14" s="69"/>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row>
    <row r="15" spans="1:67" s="201" customFormat="1" ht="15" customHeight="1">
      <c r="A15" s="206"/>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5"/>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7"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2">
      <c r="A17" s="206"/>
      <c r="B17" s="224" t="s">
        <v>12</v>
      </c>
      <c r="C17" s="683" t="s">
        <v>1081</v>
      </c>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2">
      <c r="A18" s="206"/>
      <c r="B18" s="208"/>
      <c r="C18" s="683"/>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2">
      <c r="A19" s="206"/>
      <c r="B19" s="224" t="s">
        <v>13</v>
      </c>
      <c r="C19" s="683" t="s">
        <v>846</v>
      </c>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2">
      <c r="A20" s="206"/>
      <c r="B20" s="224" t="s">
        <v>64</v>
      </c>
      <c r="C20" s="683" t="s">
        <v>97</v>
      </c>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9.9499999999999993" customHeight="1">
      <c r="A21" s="206"/>
      <c r="B21" s="204"/>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ht="9.9499999999999993" customHeight="1"/>
    <row r="23" spans="1:66" ht="15" customHeight="1">
      <c r="A23" s="68" t="s">
        <v>98</v>
      </c>
    </row>
    <row r="24" spans="1:66" ht="15" customHeight="1">
      <c r="A24" s="73" t="s">
        <v>99</v>
      </c>
    </row>
    <row r="25" spans="1:66" s="201" customFormat="1" ht="8.1"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26"/>
      <c r="AG25" s="223"/>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06"/>
      <c r="B26" s="227"/>
      <c r="C26" s="228" t="s">
        <v>74</v>
      </c>
      <c r="D26" s="34" t="s">
        <v>100</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229"/>
      <c r="AF26" s="226" t="s">
        <v>101</v>
      </c>
      <c r="AG26" s="223"/>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06"/>
      <c r="B27" s="230"/>
      <c r="C27" s="231" t="s">
        <v>102</v>
      </c>
      <c r="D27" s="35" t="s">
        <v>103</v>
      </c>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232"/>
      <c r="AF27" s="690"/>
      <c r="AG27" s="691"/>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06"/>
      <c r="B28" s="233"/>
      <c r="C28" s="234" t="s">
        <v>104</v>
      </c>
      <c r="D28" s="36" t="s">
        <v>105</v>
      </c>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235"/>
      <c r="AF28" s="692"/>
      <c r="AG28" s="693"/>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5"/>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2.95" customHeight="1">
      <c r="A31" s="206"/>
      <c r="B31" s="683" t="s">
        <v>1082</v>
      </c>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2.95" customHeight="1">
      <c r="A32" s="206"/>
      <c r="B32" s="683"/>
      <c r="C32" s="683"/>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2.95" customHeight="1">
      <c r="A33" s="206"/>
      <c r="B33" s="683"/>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2.95" customHeight="1">
      <c r="A34" s="206"/>
      <c r="B34" s="683"/>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2.95" customHeight="1">
      <c r="A35" s="206"/>
      <c r="B35" s="683"/>
      <c r="C35" s="683"/>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8.25" customHeight="1">
      <c r="A36" s="206"/>
      <c r="B36" s="236"/>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8.25" customHeight="1">
      <c r="A37" s="206"/>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c r="A38" s="73" t="s">
        <v>106</v>
      </c>
      <c r="B38" s="65"/>
      <c r="C38" s="65"/>
      <c r="D38" s="65"/>
      <c r="E38" s="65"/>
      <c r="F38" s="65"/>
      <c r="G38" s="65"/>
      <c r="H38" s="65"/>
      <c r="I38" s="65"/>
      <c r="J38" s="237"/>
      <c r="K38" s="65"/>
      <c r="L38" s="65"/>
      <c r="M38" s="65"/>
      <c r="N38" s="65"/>
      <c r="O38" s="65"/>
      <c r="P38" s="65"/>
      <c r="Q38" s="65"/>
      <c r="R38" s="65"/>
      <c r="S38" s="65"/>
      <c r="T38" s="65"/>
      <c r="U38" s="65"/>
      <c r="V38" s="65"/>
      <c r="W38" s="65"/>
      <c r="X38" s="65"/>
      <c r="Y38" s="65"/>
      <c r="Z38" s="65"/>
      <c r="AA38" s="65"/>
      <c r="AB38" s="65"/>
      <c r="AC38" s="65"/>
      <c r="AD38" s="65"/>
      <c r="AE38" s="65"/>
      <c r="AF38" s="65"/>
      <c r="AG38" s="65"/>
      <c r="AH38" s="66"/>
    </row>
    <row r="39" spans="1:66">
      <c r="A39" s="73"/>
      <c r="B39" s="65"/>
      <c r="C39" s="65"/>
      <c r="D39" s="65"/>
      <c r="E39" s="65"/>
      <c r="F39" s="65"/>
      <c r="G39" s="65"/>
      <c r="H39" s="65"/>
      <c r="I39" s="65"/>
      <c r="J39" s="237"/>
      <c r="K39" s="237"/>
      <c r="L39" s="65"/>
      <c r="M39" s="65"/>
      <c r="N39" s="65"/>
      <c r="O39" s="65"/>
      <c r="P39" s="65"/>
      <c r="Q39" s="65"/>
      <c r="R39" s="65"/>
      <c r="S39" s="65"/>
      <c r="T39" s="65"/>
      <c r="U39" s="65"/>
      <c r="V39" s="65"/>
      <c r="W39" s="65"/>
      <c r="X39" s="65"/>
      <c r="Y39" s="212" t="s">
        <v>101</v>
      </c>
      <c r="Z39" s="65"/>
      <c r="AA39" s="226" t="s">
        <v>850</v>
      </c>
      <c r="AB39" s="238"/>
      <c r="AC39" s="238"/>
      <c r="AD39" s="238"/>
      <c r="AE39" s="238"/>
      <c r="AF39" s="226"/>
      <c r="AG39" s="223"/>
      <c r="AH39" s="66"/>
    </row>
    <row r="40" spans="1:66" s="201" customFormat="1" ht="15.95" customHeight="1">
      <c r="A40" s="206"/>
      <c r="B40" s="227"/>
      <c r="C40" s="228" t="s">
        <v>74</v>
      </c>
      <c r="D40" s="228" t="s">
        <v>107</v>
      </c>
      <c r="E40" s="228"/>
      <c r="F40" s="228"/>
      <c r="G40" s="228"/>
      <c r="H40" s="228"/>
      <c r="I40" s="228"/>
      <c r="J40" s="228"/>
      <c r="K40" s="228"/>
      <c r="L40" s="229"/>
      <c r="M40" s="673" t="s">
        <v>108</v>
      </c>
      <c r="N40" s="674"/>
      <c r="O40" s="674"/>
      <c r="P40" s="674"/>
      <c r="Q40" s="674"/>
      <c r="R40" s="674"/>
      <c r="S40" s="674"/>
      <c r="T40" s="674"/>
      <c r="U40" s="674"/>
      <c r="V40" s="674"/>
      <c r="W40" s="674"/>
      <c r="X40" s="745"/>
      <c r="Y40" s="690"/>
      <c r="Z40" s="691"/>
      <c r="AA40" s="751"/>
      <c r="AB40" s="753"/>
      <c r="AC40" s="753"/>
      <c r="AD40" s="753"/>
      <c r="AE40" s="753"/>
      <c r="AF40" s="753"/>
      <c r="AG40" s="721"/>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95" customHeight="1">
      <c r="A41" s="206"/>
      <c r="B41" s="230"/>
      <c r="C41" s="231" t="s">
        <v>102</v>
      </c>
      <c r="D41" s="750" t="s">
        <v>109</v>
      </c>
      <c r="E41" s="750"/>
      <c r="F41" s="750"/>
      <c r="G41" s="750"/>
      <c r="H41" s="750"/>
      <c r="I41" s="750"/>
      <c r="J41" s="750"/>
      <c r="K41" s="750"/>
      <c r="L41" s="232"/>
      <c r="M41" s="679"/>
      <c r="N41" s="680"/>
      <c r="O41" s="680"/>
      <c r="P41" s="680"/>
      <c r="Q41" s="680"/>
      <c r="R41" s="680"/>
      <c r="S41" s="680"/>
      <c r="T41" s="680"/>
      <c r="U41" s="680"/>
      <c r="V41" s="680"/>
      <c r="W41" s="680"/>
      <c r="X41" s="746"/>
      <c r="Y41" s="692"/>
      <c r="Z41" s="693"/>
      <c r="AA41" s="752"/>
      <c r="AB41" s="754"/>
      <c r="AC41" s="754"/>
      <c r="AD41" s="754"/>
      <c r="AE41" s="754"/>
      <c r="AF41" s="754"/>
      <c r="AG41" s="718"/>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39"/>
      <c r="C42" s="97"/>
      <c r="D42" s="750"/>
      <c r="E42" s="750"/>
      <c r="F42" s="750"/>
      <c r="G42" s="750"/>
      <c r="H42" s="750"/>
      <c r="I42" s="750"/>
      <c r="J42" s="750"/>
      <c r="K42" s="750"/>
      <c r="L42" s="232"/>
      <c r="M42" s="26" t="s">
        <v>110</v>
      </c>
      <c r="N42" s="34"/>
      <c r="O42" s="34"/>
      <c r="P42" s="34"/>
      <c r="Q42" s="34"/>
      <c r="R42" s="34"/>
      <c r="S42" s="34"/>
      <c r="T42" s="34"/>
      <c r="U42" s="34"/>
      <c r="V42" s="34"/>
      <c r="W42" s="34"/>
      <c r="X42" s="34"/>
      <c r="Y42" s="35"/>
      <c r="Z42" s="35"/>
      <c r="AA42" s="43"/>
      <c r="AB42" s="240"/>
      <c r="AC42" s="240"/>
      <c r="AD42" s="240"/>
      <c r="AE42" s="240"/>
      <c r="AF42" s="240"/>
      <c r="AG42" s="241"/>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239"/>
      <c r="C43" s="231" t="s">
        <v>104</v>
      </c>
      <c r="D43" s="231" t="s">
        <v>111</v>
      </c>
      <c r="E43" s="242"/>
      <c r="F43" s="242"/>
      <c r="G43" s="242"/>
      <c r="H43" s="242"/>
      <c r="I43" s="242"/>
      <c r="J43" s="242"/>
      <c r="K43" s="242"/>
      <c r="L43" s="232"/>
      <c r="M43" s="15"/>
      <c r="N43" s="704" t="s">
        <v>112</v>
      </c>
      <c r="O43" s="674"/>
      <c r="P43" s="674"/>
      <c r="Q43" s="674"/>
      <c r="R43" s="674"/>
      <c r="S43" s="674"/>
      <c r="T43" s="674"/>
      <c r="U43" s="674"/>
      <c r="V43" s="674"/>
      <c r="W43" s="674"/>
      <c r="X43" s="745"/>
      <c r="Y43" s="684"/>
      <c r="Z43" s="685"/>
      <c r="AA43" s="751"/>
      <c r="AB43" s="753"/>
      <c r="AC43" s="753"/>
      <c r="AD43" s="753"/>
      <c r="AE43" s="753"/>
      <c r="AF43" s="753"/>
      <c r="AG43" s="721"/>
      <c r="AH43" s="69"/>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95" customHeight="1">
      <c r="A44" s="206"/>
      <c r="B44" s="239"/>
      <c r="C44" s="97"/>
      <c r="D44" s="765" t="s">
        <v>113</v>
      </c>
      <c r="E44" s="765"/>
      <c r="F44" s="765"/>
      <c r="G44" s="765"/>
      <c r="H44" s="765"/>
      <c r="I44" s="765"/>
      <c r="J44" s="765"/>
      <c r="K44" s="765"/>
      <c r="L44" s="232"/>
      <c r="M44" s="15"/>
      <c r="N44" s="679"/>
      <c r="O44" s="680"/>
      <c r="P44" s="680"/>
      <c r="Q44" s="680"/>
      <c r="R44" s="680"/>
      <c r="S44" s="680"/>
      <c r="T44" s="680"/>
      <c r="U44" s="680"/>
      <c r="V44" s="680"/>
      <c r="W44" s="680"/>
      <c r="X44" s="746"/>
      <c r="Y44" s="686"/>
      <c r="Z44" s="687"/>
      <c r="AA44" s="752"/>
      <c r="AB44" s="754"/>
      <c r="AC44" s="754"/>
      <c r="AD44" s="754"/>
      <c r="AE44" s="754"/>
      <c r="AF44" s="754"/>
      <c r="AG44" s="718"/>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95" customHeight="1">
      <c r="A45" s="206"/>
      <c r="B45" s="243"/>
      <c r="C45" s="97"/>
      <c r="D45" s="765"/>
      <c r="E45" s="765"/>
      <c r="F45" s="765"/>
      <c r="G45" s="765"/>
      <c r="H45" s="765"/>
      <c r="I45" s="765"/>
      <c r="J45" s="765"/>
      <c r="K45" s="765"/>
      <c r="L45" s="232"/>
      <c r="M45" s="15"/>
      <c r="N45" s="673" t="s">
        <v>114</v>
      </c>
      <c r="O45" s="674"/>
      <c r="P45" s="674"/>
      <c r="Q45" s="674"/>
      <c r="R45" s="674"/>
      <c r="S45" s="674"/>
      <c r="T45" s="674"/>
      <c r="U45" s="674"/>
      <c r="V45" s="674"/>
      <c r="W45" s="674"/>
      <c r="X45" s="745"/>
      <c r="Y45" s="686"/>
      <c r="Z45" s="687"/>
      <c r="AA45" s="751"/>
      <c r="AB45" s="753"/>
      <c r="AC45" s="753"/>
      <c r="AD45" s="753"/>
      <c r="AE45" s="753"/>
      <c r="AF45" s="753"/>
      <c r="AG45" s="721"/>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95" customHeight="1">
      <c r="A46" s="206"/>
      <c r="B46" s="243"/>
      <c r="C46" s="242"/>
      <c r="D46" s="765"/>
      <c r="E46" s="765"/>
      <c r="F46" s="765"/>
      <c r="G46" s="765"/>
      <c r="H46" s="765"/>
      <c r="I46" s="765"/>
      <c r="J46" s="765"/>
      <c r="K46" s="765"/>
      <c r="L46" s="232"/>
      <c r="M46" s="15"/>
      <c r="N46" s="679"/>
      <c r="O46" s="680"/>
      <c r="P46" s="680"/>
      <c r="Q46" s="680"/>
      <c r="R46" s="680"/>
      <c r="S46" s="680"/>
      <c r="T46" s="680"/>
      <c r="U46" s="680"/>
      <c r="V46" s="680"/>
      <c r="W46" s="680"/>
      <c r="X46" s="746"/>
      <c r="Y46" s="686"/>
      <c r="Z46" s="687"/>
      <c r="AA46" s="752"/>
      <c r="AB46" s="754"/>
      <c r="AC46" s="754"/>
      <c r="AD46" s="754"/>
      <c r="AE46" s="754"/>
      <c r="AF46" s="754"/>
      <c r="AG46" s="718"/>
      <c r="AH46" s="69"/>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95" customHeight="1">
      <c r="A47" s="206"/>
      <c r="B47" s="230"/>
      <c r="C47" s="97"/>
      <c r="D47" s="765"/>
      <c r="E47" s="765"/>
      <c r="F47" s="765"/>
      <c r="G47" s="765"/>
      <c r="H47" s="765"/>
      <c r="I47" s="765"/>
      <c r="J47" s="765"/>
      <c r="K47" s="765"/>
      <c r="L47" s="232"/>
      <c r="M47" s="15"/>
      <c r="N47" s="704" t="s">
        <v>115</v>
      </c>
      <c r="O47" s="674"/>
      <c r="P47" s="674"/>
      <c r="Q47" s="674"/>
      <c r="R47" s="674"/>
      <c r="S47" s="674"/>
      <c r="T47" s="674"/>
      <c r="U47" s="674"/>
      <c r="V47" s="674"/>
      <c r="W47" s="674"/>
      <c r="X47" s="745"/>
      <c r="Y47" s="686"/>
      <c r="Z47" s="687"/>
      <c r="AA47" s="751"/>
      <c r="AB47" s="753"/>
      <c r="AC47" s="753"/>
      <c r="AD47" s="753"/>
      <c r="AE47" s="753"/>
      <c r="AF47" s="753"/>
      <c r="AG47" s="721"/>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95" customHeight="1">
      <c r="A48" s="206"/>
      <c r="B48" s="230" t="s">
        <v>116</v>
      </c>
      <c r="C48" s="244" t="s">
        <v>117</v>
      </c>
      <c r="D48" s="765" t="s">
        <v>118</v>
      </c>
      <c r="E48" s="765"/>
      <c r="F48" s="765"/>
      <c r="G48" s="765"/>
      <c r="H48" s="765"/>
      <c r="I48" s="765"/>
      <c r="J48" s="765"/>
      <c r="K48" s="765"/>
      <c r="L48" s="232"/>
      <c r="M48" s="15"/>
      <c r="N48" s="679"/>
      <c r="O48" s="680"/>
      <c r="P48" s="680"/>
      <c r="Q48" s="680"/>
      <c r="R48" s="680"/>
      <c r="S48" s="680"/>
      <c r="T48" s="680"/>
      <c r="U48" s="680"/>
      <c r="V48" s="680"/>
      <c r="W48" s="680"/>
      <c r="X48" s="746"/>
      <c r="Y48" s="686"/>
      <c r="Z48" s="687"/>
      <c r="AA48" s="752"/>
      <c r="AB48" s="754"/>
      <c r="AC48" s="754"/>
      <c r="AD48" s="754"/>
      <c r="AE48" s="754"/>
      <c r="AF48" s="754"/>
      <c r="AG48" s="718"/>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95" customHeight="1">
      <c r="A49" s="206"/>
      <c r="B49" s="230"/>
      <c r="C49" s="57"/>
      <c r="D49" s="765"/>
      <c r="E49" s="765"/>
      <c r="F49" s="765"/>
      <c r="G49" s="765"/>
      <c r="H49" s="765"/>
      <c r="I49" s="765"/>
      <c r="J49" s="765"/>
      <c r="K49" s="765"/>
      <c r="L49" s="232"/>
      <c r="M49" s="15"/>
      <c r="N49" s="704" t="s">
        <v>119</v>
      </c>
      <c r="O49" s="705"/>
      <c r="P49" s="705"/>
      <c r="Q49" s="705"/>
      <c r="R49" s="705"/>
      <c r="S49" s="705"/>
      <c r="T49" s="705"/>
      <c r="U49" s="705"/>
      <c r="V49" s="705"/>
      <c r="W49" s="705"/>
      <c r="X49" s="766"/>
      <c r="Y49" s="686"/>
      <c r="Z49" s="687"/>
      <c r="AA49" s="751"/>
      <c r="AB49" s="753"/>
      <c r="AC49" s="753"/>
      <c r="AD49" s="753"/>
      <c r="AE49" s="753"/>
      <c r="AF49" s="753"/>
      <c r="AG49" s="721"/>
      <c r="AH49" s="69"/>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95" customHeight="1">
      <c r="A50" s="206"/>
      <c r="B50" s="239"/>
      <c r="C50" s="57"/>
      <c r="D50" s="765"/>
      <c r="E50" s="765"/>
      <c r="F50" s="765"/>
      <c r="G50" s="765"/>
      <c r="H50" s="765"/>
      <c r="I50" s="765"/>
      <c r="J50" s="765"/>
      <c r="K50" s="765"/>
      <c r="L50" s="232"/>
      <c r="M50" s="15"/>
      <c r="N50" s="707"/>
      <c r="O50" s="708"/>
      <c r="P50" s="708"/>
      <c r="Q50" s="708"/>
      <c r="R50" s="708"/>
      <c r="S50" s="708"/>
      <c r="T50" s="708"/>
      <c r="U50" s="708"/>
      <c r="V50" s="708"/>
      <c r="W50" s="708"/>
      <c r="X50" s="767"/>
      <c r="Y50" s="686"/>
      <c r="Z50" s="687"/>
      <c r="AA50" s="752"/>
      <c r="AB50" s="754"/>
      <c r="AC50" s="754"/>
      <c r="AD50" s="754"/>
      <c r="AE50" s="754"/>
      <c r="AF50" s="754"/>
      <c r="AG50" s="718"/>
      <c r="AH50" s="69"/>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95" customHeight="1">
      <c r="A51" s="206"/>
      <c r="B51" s="239"/>
      <c r="C51" s="231" t="s">
        <v>120</v>
      </c>
      <c r="D51" s="231" t="s">
        <v>121</v>
      </c>
      <c r="E51" s="242"/>
      <c r="F51" s="242"/>
      <c r="G51" s="242"/>
      <c r="H51" s="242"/>
      <c r="I51" s="242"/>
      <c r="J51" s="242"/>
      <c r="K51" s="242"/>
      <c r="L51" s="232" t="s">
        <v>11</v>
      </c>
      <c r="M51" s="15"/>
      <c r="N51" s="673" t="s">
        <v>122</v>
      </c>
      <c r="O51" s="674"/>
      <c r="P51" s="674"/>
      <c r="Q51" s="674"/>
      <c r="R51" s="674"/>
      <c r="S51" s="674"/>
      <c r="T51" s="674"/>
      <c r="U51" s="674"/>
      <c r="V51" s="674"/>
      <c r="W51" s="674"/>
      <c r="X51" s="745"/>
      <c r="Y51" s="686"/>
      <c r="Z51" s="687"/>
      <c r="AA51" s="751"/>
      <c r="AB51" s="753"/>
      <c r="AC51" s="753"/>
      <c r="AD51" s="753"/>
      <c r="AE51" s="753"/>
      <c r="AF51" s="753"/>
      <c r="AG51" s="721"/>
      <c r="AH51" s="69"/>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95" customHeight="1">
      <c r="A52" s="206"/>
      <c r="B52" s="245"/>
      <c r="C52" s="234" t="s">
        <v>123</v>
      </c>
      <c r="D52" s="246"/>
      <c r="E52" s="246"/>
      <c r="F52" s="246"/>
      <c r="G52" s="246"/>
      <c r="H52" s="246"/>
      <c r="I52" s="246"/>
      <c r="J52" s="246"/>
      <c r="K52" s="246"/>
      <c r="L52" s="235"/>
      <c r="M52" s="16"/>
      <c r="N52" s="679"/>
      <c r="O52" s="680"/>
      <c r="P52" s="680"/>
      <c r="Q52" s="680"/>
      <c r="R52" s="680"/>
      <c r="S52" s="680"/>
      <c r="T52" s="680"/>
      <c r="U52" s="680"/>
      <c r="V52" s="680"/>
      <c r="W52" s="680"/>
      <c r="X52" s="746"/>
      <c r="Y52" s="688"/>
      <c r="Z52" s="689"/>
      <c r="AA52" s="752"/>
      <c r="AB52" s="754"/>
      <c r="AC52" s="754"/>
      <c r="AD52" s="754"/>
      <c r="AE52" s="754"/>
      <c r="AF52" s="754"/>
      <c r="AG52" s="718"/>
      <c r="AH52" s="69"/>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5"/>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4.1" customHeight="1">
      <c r="A55" s="206"/>
      <c r="B55" s="208" t="s">
        <v>12</v>
      </c>
      <c r="C55" s="683" t="s">
        <v>1083</v>
      </c>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G55" s="204"/>
      <c r="AH55" s="207"/>
      <c r="AI55" s="69"/>
      <c r="AJ55" s="69"/>
      <c r="AK55" s="69"/>
      <c r="AL55" s="69"/>
      <c r="AM55" s="69"/>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4.1" customHeight="1">
      <c r="A56" s="206"/>
      <c r="B56" s="208"/>
      <c r="C56" s="683"/>
      <c r="D56" s="683"/>
      <c r="E56" s="683"/>
      <c r="F56" s="683"/>
      <c r="G56" s="683"/>
      <c r="H56" s="683"/>
      <c r="I56" s="683"/>
      <c r="J56" s="683"/>
      <c r="K56" s="683"/>
      <c r="L56" s="683"/>
      <c r="M56" s="683"/>
      <c r="N56" s="683"/>
      <c r="O56" s="683"/>
      <c r="P56" s="683"/>
      <c r="Q56" s="683"/>
      <c r="R56" s="683"/>
      <c r="S56" s="683"/>
      <c r="T56" s="683"/>
      <c r="U56" s="683"/>
      <c r="V56" s="683"/>
      <c r="W56" s="683"/>
      <c r="X56" s="683"/>
      <c r="Y56" s="683"/>
      <c r="Z56" s="683"/>
      <c r="AA56" s="683"/>
      <c r="AB56" s="683"/>
      <c r="AC56" s="683"/>
      <c r="AD56" s="683"/>
      <c r="AE56" s="683"/>
      <c r="AF56" s="683"/>
      <c r="AG56" s="204"/>
      <c r="AH56" s="207"/>
      <c r="AI56" s="69"/>
      <c r="AJ56" s="69"/>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row r="57" spans="1:66" ht="14.1" customHeight="1">
      <c r="B57" s="210"/>
      <c r="C57" s="683"/>
      <c r="D57" s="683"/>
      <c r="E57" s="683"/>
      <c r="F57" s="683"/>
      <c r="G57" s="683"/>
      <c r="H57" s="683"/>
      <c r="I57" s="683"/>
      <c r="J57" s="683"/>
      <c r="K57" s="683"/>
      <c r="L57" s="683"/>
      <c r="M57" s="683"/>
      <c r="N57" s="683"/>
      <c r="O57" s="683"/>
      <c r="P57" s="683"/>
      <c r="Q57" s="683"/>
      <c r="R57" s="683"/>
      <c r="S57" s="683"/>
      <c r="T57" s="683"/>
      <c r="U57" s="683"/>
      <c r="V57" s="683"/>
      <c r="W57" s="683"/>
      <c r="X57" s="683"/>
      <c r="Y57" s="683"/>
      <c r="Z57" s="683"/>
      <c r="AA57" s="683"/>
      <c r="AB57" s="683"/>
      <c r="AC57" s="683"/>
      <c r="AD57" s="683"/>
      <c r="AE57" s="683"/>
      <c r="AF57" s="683"/>
    </row>
    <row r="58" spans="1:66" s="201" customFormat="1" ht="15" customHeight="1">
      <c r="A58" s="206"/>
      <c r="B58" s="208" t="s">
        <v>13</v>
      </c>
      <c r="C58" s="208" t="s">
        <v>1084</v>
      </c>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4"/>
      <c r="AH58" s="207"/>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64">
    <mergeCell ref="B8:G10"/>
    <mergeCell ref="H8:M8"/>
    <mergeCell ref="N8:S8"/>
    <mergeCell ref="T8:Y8"/>
    <mergeCell ref="Z8:AF8"/>
    <mergeCell ref="H9:M10"/>
    <mergeCell ref="N9:S10"/>
    <mergeCell ref="T9:Y10"/>
    <mergeCell ref="Z9:AF10"/>
    <mergeCell ref="B4:G6"/>
    <mergeCell ref="H4:L4"/>
    <mergeCell ref="M4:Q4"/>
    <mergeCell ref="R4:V4"/>
    <mergeCell ref="W4:AA4"/>
    <mergeCell ref="H5:L6"/>
    <mergeCell ref="M5:Q6"/>
    <mergeCell ref="R5:V6"/>
    <mergeCell ref="W5:AA6"/>
    <mergeCell ref="AG43:AG44"/>
    <mergeCell ref="D44:K47"/>
    <mergeCell ref="N45:X46"/>
    <mergeCell ref="AA45:AA46"/>
    <mergeCell ref="AB45:AF46"/>
    <mergeCell ref="AG45:AG46"/>
    <mergeCell ref="Y43:Z44"/>
    <mergeCell ref="Y45:Z46"/>
    <mergeCell ref="AG51:AG52"/>
    <mergeCell ref="C55:AF57"/>
    <mergeCell ref="Y51:Z52"/>
    <mergeCell ref="D48:K50"/>
    <mergeCell ref="N49:X50"/>
    <mergeCell ref="AA49:AA50"/>
    <mergeCell ref="AB49:AF50"/>
    <mergeCell ref="AG49:AG50"/>
    <mergeCell ref="N47:X48"/>
    <mergeCell ref="AA47:AA48"/>
    <mergeCell ref="AB47:AF48"/>
    <mergeCell ref="AG47:AG48"/>
    <mergeCell ref="Y47:Z48"/>
    <mergeCell ref="Y49:Z50"/>
    <mergeCell ref="P12:W12"/>
    <mergeCell ref="X12:AE12"/>
    <mergeCell ref="N51:X52"/>
    <mergeCell ref="AA51:AA52"/>
    <mergeCell ref="AB51:AF52"/>
    <mergeCell ref="N43:X44"/>
    <mergeCell ref="AA43:AA44"/>
    <mergeCell ref="AB43:AF44"/>
    <mergeCell ref="B12:G14"/>
    <mergeCell ref="H12:O12"/>
    <mergeCell ref="AF27:AG28"/>
    <mergeCell ref="Y40:Z41"/>
    <mergeCell ref="AG40:AG41"/>
    <mergeCell ref="D41:K42"/>
    <mergeCell ref="C17:AF18"/>
    <mergeCell ref="C19:AF19"/>
    <mergeCell ref="C20:AF20"/>
    <mergeCell ref="B31:AF35"/>
    <mergeCell ref="M40:X41"/>
    <mergeCell ref="AA40:AA41"/>
    <mergeCell ref="AB40:AF41"/>
    <mergeCell ref="H13:O14"/>
    <mergeCell ref="P13:W14"/>
    <mergeCell ref="X13:AE14"/>
  </mergeCells>
  <phoneticPr fontId="2"/>
  <conditionalFormatting sqref="AB40">
    <cfRule type="expression" dxfId="1125" priority="11">
      <formula>$Y$40=5</formula>
    </cfRule>
  </conditionalFormatting>
  <conditionalFormatting sqref="AB43">
    <cfRule type="expression" dxfId="1124" priority="10">
      <formula>$Y$43=5</formula>
    </cfRule>
  </conditionalFormatting>
  <conditionalFormatting sqref="AB47">
    <cfRule type="expression" dxfId="1123" priority="9">
      <formula>$Y$47=5</formula>
    </cfRule>
  </conditionalFormatting>
  <conditionalFormatting sqref="AB45">
    <cfRule type="expression" dxfId="1122" priority="7">
      <formula>$Y$45=5</formula>
    </cfRule>
  </conditionalFormatting>
  <conditionalFormatting sqref="AB49">
    <cfRule type="expression" dxfId="1121" priority="6">
      <formula>$Y$49=5</formula>
    </cfRule>
  </conditionalFormatting>
  <conditionalFormatting sqref="AB51">
    <cfRule type="expression" dxfId="1120" priority="5">
      <formula>$Y$51=5</formula>
    </cfRule>
  </conditionalFormatting>
  <conditionalFormatting sqref="AF27:AG28 Y40:Z41 Y43:Z52">
    <cfRule type="cellIs" dxfId="1119" priority="4" operator="notEqual">
      <formula>""</formula>
    </cfRule>
  </conditionalFormatting>
  <conditionalFormatting sqref="AB40:AF41 AB43:AF52">
    <cfRule type="cellIs" dxfId="1118" priority="3" operator="notEqual">
      <formula>""</formula>
    </cfRule>
  </conditionalFormatting>
  <conditionalFormatting sqref="H5:V6 H9:Y10 H13:AE14">
    <cfRule type="cellIs" dxfId="1117" priority="1" operator="notEqual">
      <formula>""</formula>
    </cfRule>
  </conditionalFormatting>
  <dataValidations count="3">
    <dataValidation type="whole" operator="greaterThanOrEqual" allowBlank="1" showInputMessage="1" showErrorMessage="1" error="ここでは小数点以下の値は入力できません。下の「再試行」をクリックし整数で入力してください。" sqref="N9:AF10 X13:AE14 H9:M10 M5:Q6 R5:V6 H13:O14 P13:W14 H5:L6" xr:uid="{F9CE5795-1463-4F28-8A27-66289DED88DE}">
      <formula1>0</formula1>
    </dataValidation>
    <dataValidation type="list" allowBlank="1" showInputMessage="1" showErrorMessage="1" errorTitle="【注意】" error="左の該当番号を選択してください。" sqref="AF27:AG28" xr:uid="{6055112D-31E3-4F0B-AAA8-A66D6CF68056}">
      <formula1>"1,2,3"</formula1>
    </dataValidation>
    <dataValidation type="list" allowBlank="1" showInputMessage="1" showErrorMessage="1" errorTitle="【注意】" error="左の該当番号を選択してください。" sqref="Y40:Z41 Y43:Z52" xr:uid="{6DF4412C-9E3F-4CCA-A7F2-B243F50CF7D6}">
      <formula1>"1,2,3,4,5,6"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06050-9B6D-447D-A033-89E012DD0ABC}">
  <sheetPr codeName="Sheet60"/>
  <dimension ref="A1:AJ51"/>
  <sheetViews>
    <sheetView showGridLines="0" view="pageBreakPreview" zoomScale="80" zoomScaleNormal="98" zoomScaleSheetLayoutView="80" workbookViewId="0">
      <selection activeCell="AF8" sqref="AF8:AG9"/>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2" customFormat="1" ht="16.5" customHeight="1">
      <c r="A1" s="499"/>
      <c r="B1" s="1501" t="s">
        <v>1958</v>
      </c>
      <c r="C1" s="1501"/>
      <c r="D1" s="1501"/>
      <c r="E1" s="1501"/>
      <c r="F1" s="1501"/>
      <c r="G1" s="1501"/>
      <c r="H1" s="1501"/>
      <c r="I1" s="1501"/>
      <c r="J1" s="1501"/>
      <c r="K1" s="1501"/>
      <c r="L1" s="496"/>
      <c r="M1" s="496"/>
      <c r="N1" s="496"/>
      <c r="O1" s="496"/>
      <c r="P1" s="496"/>
      <c r="Q1" s="496"/>
      <c r="R1" s="496"/>
      <c r="S1" s="496"/>
      <c r="T1" s="496"/>
      <c r="U1" s="496"/>
      <c r="V1" s="496"/>
      <c r="W1" s="496"/>
      <c r="X1" s="496"/>
      <c r="Y1" s="496"/>
      <c r="Z1" s="496"/>
      <c r="AA1" s="496"/>
      <c r="AB1" s="496"/>
      <c r="AC1" s="496"/>
      <c r="AD1" s="496"/>
      <c r="AE1" s="496"/>
      <c r="AF1" s="496"/>
      <c r="AG1" s="496"/>
      <c r="AH1" s="496"/>
      <c r="AI1" s="496"/>
      <c r="AJ1" s="498"/>
    </row>
    <row r="2" spans="1:36" s="502" customFormat="1" ht="16.5" customHeight="1">
      <c r="A2" s="499" t="s">
        <v>1959</v>
      </c>
      <c r="B2" s="496" t="s">
        <v>1960</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8"/>
    </row>
    <row r="3" spans="1:36" s="502" customFormat="1" ht="16.5" customHeight="1">
      <c r="A3" s="499"/>
      <c r="B3" s="496" t="s">
        <v>1961</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8"/>
    </row>
    <row r="4" spans="1:36" s="502" customFormat="1" ht="16.5" customHeight="1">
      <c r="A4" s="499"/>
      <c r="B4" s="496" t="s">
        <v>1962</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8"/>
    </row>
    <row r="5" spans="1:36" s="502" customFormat="1" ht="16.5" customHeight="1">
      <c r="A5" s="499"/>
      <c r="B5" s="496" t="s">
        <v>1963</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8"/>
    </row>
    <row r="6" spans="1:36" s="502" customFormat="1" ht="16.5" customHeight="1">
      <c r="A6" s="499"/>
      <c r="B6" s="496"/>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496"/>
      <c r="AG6" s="496"/>
      <c r="AH6" s="496"/>
      <c r="AI6" s="496"/>
      <c r="AJ6" s="498"/>
    </row>
    <row r="7" spans="1:36" s="502" customFormat="1" ht="16.5" customHeight="1" thickBot="1">
      <c r="A7" s="499"/>
      <c r="B7" s="500" t="s">
        <v>1964</v>
      </c>
      <c r="C7" s="500"/>
      <c r="D7" s="500"/>
      <c r="E7" s="500"/>
      <c r="F7" s="500"/>
      <c r="G7" s="500"/>
      <c r="H7" s="500"/>
      <c r="I7" s="500"/>
      <c r="J7" s="500"/>
      <c r="K7" s="500"/>
      <c r="L7" s="496"/>
      <c r="M7" s="496"/>
      <c r="N7" s="496"/>
      <c r="O7" s="496"/>
      <c r="P7" s="496"/>
      <c r="Q7" s="496"/>
      <c r="R7" s="496"/>
      <c r="S7" s="496"/>
      <c r="T7" s="496"/>
      <c r="U7" s="496"/>
      <c r="V7" s="496"/>
      <c r="W7" s="496"/>
      <c r="X7" s="496"/>
      <c r="Y7" s="496"/>
      <c r="Z7" s="496"/>
      <c r="AA7" s="496"/>
      <c r="AB7" s="496"/>
      <c r="AC7" s="496"/>
      <c r="AD7" s="496"/>
      <c r="AE7" s="496"/>
      <c r="AF7" s="1497" t="s">
        <v>516</v>
      </c>
      <c r="AG7" s="1497"/>
      <c r="AH7" s="496"/>
      <c r="AI7" s="496"/>
      <c r="AJ7" s="498"/>
    </row>
    <row r="8" spans="1:36" s="502" customFormat="1" ht="16.5" customHeight="1">
      <c r="A8" s="499"/>
      <c r="B8" s="500" t="s">
        <v>1965</v>
      </c>
      <c r="C8" s="500"/>
      <c r="D8" s="500"/>
      <c r="E8" s="500"/>
      <c r="F8" s="500"/>
      <c r="G8" s="500"/>
      <c r="H8" s="500"/>
      <c r="I8" s="500"/>
      <c r="J8" s="500"/>
      <c r="K8" s="500"/>
      <c r="L8" s="496"/>
      <c r="M8" s="496"/>
      <c r="N8" s="496"/>
      <c r="O8" s="496"/>
      <c r="P8" s="496"/>
      <c r="Q8" s="496"/>
      <c r="R8" s="496"/>
      <c r="S8" s="496"/>
      <c r="T8" s="496"/>
      <c r="U8" s="496"/>
      <c r="V8" s="496"/>
      <c r="W8" s="496"/>
      <c r="X8" s="496"/>
      <c r="Y8" s="496"/>
      <c r="Z8" s="496"/>
      <c r="AA8" s="496"/>
      <c r="AB8" s="496"/>
      <c r="AC8" s="496"/>
      <c r="AD8" s="496"/>
      <c r="AE8" s="496"/>
      <c r="AF8" s="1407"/>
      <c r="AG8" s="1408"/>
      <c r="AH8" s="496"/>
      <c r="AI8" s="496"/>
      <c r="AJ8" s="498"/>
    </row>
    <row r="9" spans="1:36" s="502" customFormat="1" ht="16.5" customHeight="1" thickBot="1">
      <c r="A9" s="499"/>
      <c r="B9" s="500" t="s">
        <v>1966</v>
      </c>
      <c r="C9" s="500"/>
      <c r="D9" s="500"/>
      <c r="E9" s="500"/>
      <c r="F9" s="500"/>
      <c r="G9" s="500"/>
      <c r="H9" s="500"/>
      <c r="I9" s="500"/>
      <c r="J9" s="500"/>
      <c r="K9" s="500"/>
      <c r="L9" s="500"/>
      <c r="M9" s="500"/>
      <c r="N9" s="500"/>
      <c r="O9" s="500"/>
      <c r="P9" s="500"/>
      <c r="Q9" s="500"/>
      <c r="R9" s="500"/>
      <c r="S9" s="500"/>
      <c r="T9" s="500"/>
      <c r="U9" s="500"/>
      <c r="V9" s="500"/>
      <c r="W9" s="496"/>
      <c r="X9" s="496"/>
      <c r="Y9" s="496"/>
      <c r="Z9" s="496"/>
      <c r="AA9" s="496"/>
      <c r="AB9" s="496"/>
      <c r="AC9" s="496"/>
      <c r="AD9" s="496"/>
      <c r="AE9" s="496"/>
      <c r="AF9" s="1409"/>
      <c r="AG9" s="1410"/>
      <c r="AH9" s="496"/>
      <c r="AI9" s="496"/>
      <c r="AJ9" s="498"/>
    </row>
    <row r="10" spans="1:36" s="502" customFormat="1" ht="16.5" customHeight="1">
      <c r="A10" s="499"/>
      <c r="B10" s="500" t="s">
        <v>1967</v>
      </c>
      <c r="C10" s="500"/>
      <c r="D10" s="500"/>
      <c r="E10" s="500"/>
      <c r="F10" s="500"/>
      <c r="G10" s="500"/>
      <c r="H10" s="500"/>
      <c r="I10" s="500"/>
      <c r="J10" s="500"/>
      <c r="K10" s="500"/>
      <c r="L10" s="500"/>
      <c r="M10" s="500"/>
      <c r="N10" s="500"/>
      <c r="O10" s="500"/>
      <c r="P10" s="500"/>
      <c r="Q10" s="500"/>
      <c r="R10" s="500"/>
      <c r="S10" s="500"/>
      <c r="T10" s="500"/>
      <c r="U10" s="500"/>
      <c r="V10" s="500"/>
      <c r="W10" s="496"/>
      <c r="X10" s="496"/>
      <c r="Y10" s="496"/>
      <c r="Z10" s="496"/>
      <c r="AA10" s="496"/>
      <c r="AB10" s="496"/>
      <c r="AC10" s="496"/>
      <c r="AD10" s="496"/>
      <c r="AE10" s="496"/>
      <c r="AF10" s="496"/>
      <c r="AG10" s="496"/>
      <c r="AH10" s="496"/>
      <c r="AI10" s="496"/>
      <c r="AJ10" s="498"/>
    </row>
    <row r="11" spans="1:36" s="502" customFormat="1" ht="16.5" customHeight="1">
      <c r="A11" s="499"/>
      <c r="B11" s="496"/>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6"/>
      <c r="AG11" s="496"/>
      <c r="AH11" s="496"/>
      <c r="AI11" s="496"/>
      <c r="AJ11" s="498"/>
    </row>
    <row r="12" spans="1:36" s="502" customFormat="1" ht="16.5" customHeight="1">
      <c r="A12" s="499"/>
      <c r="B12" s="1501" t="s">
        <v>1968</v>
      </c>
      <c r="C12" s="1501"/>
      <c r="D12" s="1501"/>
      <c r="E12" s="1501"/>
      <c r="F12" s="1501"/>
      <c r="G12" s="1501"/>
      <c r="H12" s="1501"/>
      <c r="I12" s="1501"/>
      <c r="J12" s="1501"/>
      <c r="K12" s="1501"/>
      <c r="L12" s="1501"/>
      <c r="M12" s="1501"/>
      <c r="N12" s="1501"/>
      <c r="O12" s="1501"/>
      <c r="P12" s="1501"/>
      <c r="Q12" s="1501"/>
      <c r="R12" s="1501"/>
      <c r="S12" s="1501"/>
      <c r="T12" s="1501"/>
      <c r="U12" s="1501"/>
      <c r="V12" s="1501"/>
      <c r="W12" s="1501"/>
      <c r="X12" s="1501"/>
      <c r="Y12" s="1501"/>
      <c r="Z12" s="1501"/>
      <c r="AA12" s="1501"/>
      <c r="AB12" s="1501"/>
      <c r="AC12" s="1501"/>
      <c r="AD12" s="1501"/>
      <c r="AE12" s="1501"/>
      <c r="AF12" s="1501"/>
      <c r="AG12" s="1501"/>
      <c r="AH12" s="1501"/>
      <c r="AI12" s="1501"/>
      <c r="AJ12" s="498"/>
    </row>
    <row r="13" spans="1:36" s="502" customFormat="1" ht="16.5" customHeight="1">
      <c r="A13" s="499"/>
      <c r="B13" s="1501" t="s">
        <v>1969</v>
      </c>
      <c r="C13" s="1501"/>
      <c r="D13" s="1501"/>
      <c r="E13" s="1501"/>
      <c r="F13" s="1501"/>
      <c r="G13" s="1501"/>
      <c r="H13" s="1501"/>
      <c r="I13" s="1501"/>
      <c r="J13" s="1501"/>
      <c r="K13" s="1501"/>
      <c r="L13" s="1501"/>
      <c r="M13" s="1501"/>
      <c r="N13" s="1501"/>
      <c r="O13" s="1501"/>
      <c r="P13" s="1501"/>
      <c r="Q13" s="1501"/>
      <c r="R13" s="1501"/>
      <c r="S13" s="1501"/>
      <c r="T13" s="1501"/>
      <c r="U13" s="1501"/>
      <c r="V13" s="1501"/>
      <c r="W13" s="1501"/>
      <c r="X13" s="1501"/>
      <c r="Y13" s="1501"/>
      <c r="Z13" s="1501"/>
      <c r="AA13" s="1501"/>
      <c r="AB13" s="1501"/>
      <c r="AC13" s="1501"/>
      <c r="AD13" s="1501"/>
      <c r="AE13" s="1501"/>
      <c r="AF13" s="1501"/>
      <c r="AG13" s="1501"/>
      <c r="AH13" s="1501"/>
      <c r="AI13" s="1501"/>
      <c r="AJ13" s="498"/>
    </row>
    <row r="14" spans="1:36" s="502" customFormat="1" ht="16.5" customHeight="1">
      <c r="A14" s="499"/>
      <c r="B14" s="1502" t="s">
        <v>1970</v>
      </c>
      <c r="C14" s="1502"/>
      <c r="D14" s="1502"/>
      <c r="E14" s="1502"/>
      <c r="F14" s="1502"/>
      <c r="G14" s="1502"/>
      <c r="H14" s="1502"/>
      <c r="I14" s="1502"/>
      <c r="J14" s="1502"/>
      <c r="K14" s="1502"/>
      <c r="L14" s="1502"/>
      <c r="M14" s="1502"/>
      <c r="N14" s="1502"/>
      <c r="O14" s="1502"/>
      <c r="P14" s="1502"/>
      <c r="Q14" s="1502"/>
      <c r="R14" s="1502"/>
      <c r="S14" s="1502"/>
      <c r="T14" s="1502"/>
      <c r="U14" s="1502"/>
      <c r="V14" s="1502"/>
      <c r="W14" s="1502"/>
      <c r="X14" s="1502"/>
      <c r="Y14" s="1502"/>
      <c r="Z14" s="1502"/>
      <c r="AA14" s="1502"/>
      <c r="AB14" s="1502"/>
      <c r="AC14" s="1502"/>
      <c r="AD14" s="1502"/>
      <c r="AE14" s="1502"/>
      <c r="AF14" s="1502"/>
      <c r="AG14" s="1502"/>
      <c r="AH14" s="1502"/>
      <c r="AI14" s="1502"/>
      <c r="AJ14" s="498"/>
    </row>
    <row r="15" spans="1:36" s="502" customFormat="1" ht="16.5" customHeight="1">
      <c r="A15" s="499"/>
      <c r="B15" s="1502" t="s">
        <v>1971</v>
      </c>
      <c r="C15" s="1502"/>
      <c r="D15" s="1502"/>
      <c r="E15" s="1502"/>
      <c r="F15" s="1502"/>
      <c r="G15" s="1502"/>
      <c r="H15" s="1502"/>
      <c r="I15" s="1502"/>
      <c r="J15" s="1502"/>
      <c r="K15" s="1502"/>
      <c r="L15" s="1502"/>
      <c r="M15" s="1502"/>
      <c r="N15" s="1502"/>
      <c r="O15" s="1502"/>
      <c r="P15" s="1502"/>
      <c r="Q15" s="1502"/>
      <c r="R15" s="1502"/>
      <c r="S15" s="1502"/>
      <c r="T15" s="1502"/>
      <c r="U15" s="1502"/>
      <c r="V15" s="1502"/>
      <c r="W15" s="1502"/>
      <c r="X15" s="1502"/>
      <c r="Y15" s="1502"/>
      <c r="Z15" s="1502"/>
      <c r="AA15" s="1502"/>
      <c r="AB15" s="1502"/>
      <c r="AC15" s="1502"/>
      <c r="AD15" s="1502"/>
      <c r="AE15" s="1502"/>
      <c r="AF15" s="1502"/>
      <c r="AG15" s="1502"/>
      <c r="AH15" s="1502"/>
      <c r="AI15" s="1502"/>
      <c r="AJ15" s="498"/>
    </row>
    <row r="16" spans="1:36" s="502" customFormat="1" ht="16.5" customHeight="1">
      <c r="A16" s="499"/>
      <c r="B16" s="1501" t="s">
        <v>1972</v>
      </c>
      <c r="C16" s="1501"/>
      <c r="D16" s="1501"/>
      <c r="E16" s="1501"/>
      <c r="F16" s="1501"/>
      <c r="G16" s="1501"/>
      <c r="H16" s="1501"/>
      <c r="I16" s="1501"/>
      <c r="J16" s="1501"/>
      <c r="K16" s="1501"/>
      <c r="L16" s="1501"/>
      <c r="M16" s="1501"/>
      <c r="N16" s="1501"/>
      <c r="O16" s="1501"/>
      <c r="P16" s="1501"/>
      <c r="Q16" s="1501"/>
      <c r="R16" s="1501"/>
      <c r="S16" s="1501"/>
      <c r="T16" s="1501"/>
      <c r="U16" s="1501"/>
      <c r="V16" s="1501"/>
      <c r="W16" s="1501"/>
      <c r="X16" s="1501"/>
      <c r="Y16" s="1501"/>
      <c r="Z16" s="1501"/>
      <c r="AA16" s="1501"/>
      <c r="AB16" s="1501"/>
      <c r="AC16" s="1501"/>
      <c r="AD16" s="1501"/>
      <c r="AE16" s="1501"/>
      <c r="AF16" s="1501"/>
      <c r="AG16" s="1501"/>
      <c r="AH16" s="1501"/>
      <c r="AI16" s="1501"/>
      <c r="AJ16" s="498"/>
    </row>
    <row r="17" spans="1:36" s="502" customFormat="1" ht="16.5" customHeight="1">
      <c r="A17" s="499"/>
      <c r="B17" s="1502" t="s">
        <v>1973</v>
      </c>
      <c r="C17" s="1502"/>
      <c r="D17" s="1502"/>
      <c r="E17" s="1502"/>
      <c r="F17" s="1502"/>
      <c r="G17" s="1502"/>
      <c r="H17" s="1502"/>
      <c r="I17" s="1502"/>
      <c r="J17" s="1502"/>
      <c r="K17" s="1502"/>
      <c r="L17" s="1502"/>
      <c r="M17" s="1502"/>
      <c r="N17" s="1502"/>
      <c r="O17" s="1502"/>
      <c r="P17" s="1502"/>
      <c r="Q17" s="1502"/>
      <c r="R17" s="1502"/>
      <c r="S17" s="1502"/>
      <c r="T17" s="1502"/>
      <c r="U17" s="1502"/>
      <c r="V17" s="1502"/>
      <c r="W17" s="1502"/>
      <c r="X17" s="1502"/>
      <c r="Y17" s="1502"/>
      <c r="Z17" s="1502"/>
      <c r="AA17" s="1502"/>
      <c r="AB17" s="1502"/>
      <c r="AC17" s="1502"/>
      <c r="AD17" s="1502"/>
      <c r="AE17" s="1502"/>
      <c r="AF17" s="1502"/>
      <c r="AG17" s="1502"/>
      <c r="AH17" s="1502"/>
      <c r="AI17" s="1502"/>
      <c r="AJ17" s="498"/>
    </row>
    <row r="18" spans="1:36" s="502" customFormat="1" ht="16.5" customHeight="1">
      <c r="A18" s="499"/>
      <c r="B18" s="1501" t="s">
        <v>1974</v>
      </c>
      <c r="C18" s="1501"/>
      <c r="D18" s="1501"/>
      <c r="E18" s="1501"/>
      <c r="F18" s="1501"/>
      <c r="G18" s="1501"/>
      <c r="H18" s="1501"/>
      <c r="I18" s="1501"/>
      <c r="J18" s="1501"/>
      <c r="K18" s="1501"/>
      <c r="L18" s="1501"/>
      <c r="M18" s="1501"/>
      <c r="N18" s="1501"/>
      <c r="O18" s="1501"/>
      <c r="P18" s="1501"/>
      <c r="Q18" s="1501"/>
      <c r="R18" s="1501"/>
      <c r="S18" s="1501"/>
      <c r="T18" s="1501"/>
      <c r="U18" s="1501"/>
      <c r="V18" s="1501"/>
      <c r="W18" s="1501"/>
      <c r="X18" s="1501"/>
      <c r="Y18" s="1501"/>
      <c r="Z18" s="1501"/>
      <c r="AA18" s="1501"/>
      <c r="AB18" s="1501"/>
      <c r="AC18" s="1501"/>
      <c r="AD18" s="1501"/>
      <c r="AE18" s="1501"/>
      <c r="AF18" s="1501"/>
      <c r="AG18" s="1501"/>
      <c r="AH18" s="1501"/>
      <c r="AI18" s="1501"/>
      <c r="AJ18" s="498"/>
    </row>
    <row r="19" spans="1:36" s="502" customFormat="1" ht="16.5" customHeight="1">
      <c r="A19" s="499"/>
      <c r="B19" s="503" t="s">
        <v>1975</v>
      </c>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496"/>
      <c r="AG19" s="496"/>
      <c r="AH19" s="496"/>
      <c r="AI19" s="496"/>
      <c r="AJ19" s="498"/>
    </row>
    <row r="20" spans="1:36" s="502" customFormat="1" ht="16.5" customHeight="1">
      <c r="A20" s="499"/>
      <c r="B20" s="496"/>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8"/>
    </row>
    <row r="21" spans="1:36" s="502" customFormat="1" ht="16.5" customHeight="1">
      <c r="A21" s="499"/>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496"/>
      <c r="AG21" s="496"/>
      <c r="AH21" s="496"/>
      <c r="AI21" s="496"/>
      <c r="AJ21" s="498"/>
    </row>
    <row r="22" spans="1:36" s="502" customFormat="1" ht="16.5" customHeight="1">
      <c r="A22" s="499" t="s">
        <v>1976</v>
      </c>
      <c r="B22" s="496" t="s">
        <v>1977</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8"/>
    </row>
    <row r="23" spans="1:36" s="502" customFormat="1" ht="16.5" customHeight="1">
      <c r="A23" s="499"/>
      <c r="B23" s="504" t="s">
        <v>1978</v>
      </c>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8"/>
    </row>
    <row r="24" spans="1:36" s="502" customFormat="1" ht="16.5" customHeight="1">
      <c r="A24" s="499"/>
      <c r="B24" s="504" t="s">
        <v>1979</v>
      </c>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8"/>
    </row>
    <row r="25" spans="1:36" s="502" customFormat="1" ht="16.5" customHeight="1" thickBot="1">
      <c r="A25" s="499"/>
      <c r="B25" s="504"/>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1497" t="s">
        <v>516</v>
      </c>
      <c r="AG25" s="1497"/>
      <c r="AH25" s="1497"/>
      <c r="AI25" s="1497"/>
      <c r="AJ25" s="498"/>
    </row>
    <row r="26" spans="1:36" s="502" customFormat="1" ht="16.5" customHeight="1">
      <c r="A26" s="499"/>
      <c r="B26" s="500" t="s">
        <v>1980</v>
      </c>
      <c r="C26" s="500"/>
      <c r="D26" s="500"/>
      <c r="E26" s="500"/>
      <c r="F26" s="500"/>
      <c r="G26" s="500"/>
      <c r="H26" s="500"/>
      <c r="I26" s="500"/>
      <c r="J26" s="500"/>
      <c r="K26" s="500"/>
      <c r="L26" s="500"/>
      <c r="M26" s="500"/>
      <c r="N26" s="500"/>
      <c r="O26" s="500"/>
      <c r="P26" s="500"/>
      <c r="Q26" s="500"/>
      <c r="R26" s="500"/>
      <c r="S26" s="500"/>
      <c r="T26" s="496"/>
      <c r="U26" s="496"/>
      <c r="V26" s="496"/>
      <c r="W26" s="496"/>
      <c r="X26" s="496"/>
      <c r="Y26" s="496"/>
      <c r="Z26" s="496"/>
      <c r="AA26" s="496"/>
      <c r="AB26" s="496"/>
      <c r="AC26" s="496"/>
      <c r="AD26" s="496"/>
      <c r="AE26" s="496"/>
      <c r="AF26" s="1407"/>
      <c r="AG26" s="1408"/>
      <c r="AH26" s="1407"/>
      <c r="AI26" s="1408"/>
      <c r="AJ26" s="498"/>
    </row>
    <row r="27" spans="1:36" s="502" customFormat="1" ht="16.5" customHeight="1" thickBot="1">
      <c r="A27" s="499"/>
      <c r="B27" s="500" t="s">
        <v>1981</v>
      </c>
      <c r="C27" s="500"/>
      <c r="D27" s="500"/>
      <c r="E27" s="500"/>
      <c r="F27" s="500"/>
      <c r="G27" s="500"/>
      <c r="H27" s="500"/>
      <c r="I27" s="500"/>
      <c r="J27" s="500"/>
      <c r="K27" s="500"/>
      <c r="L27" s="500"/>
      <c r="M27" s="500"/>
      <c r="N27" s="500"/>
      <c r="O27" s="500"/>
      <c r="P27" s="500"/>
      <c r="Q27" s="500"/>
      <c r="R27" s="500"/>
      <c r="S27" s="500"/>
      <c r="T27" s="496"/>
      <c r="U27" s="496"/>
      <c r="V27" s="496"/>
      <c r="W27" s="496"/>
      <c r="X27" s="496"/>
      <c r="Y27" s="496"/>
      <c r="Z27" s="496"/>
      <c r="AA27" s="496"/>
      <c r="AB27" s="496"/>
      <c r="AC27" s="496"/>
      <c r="AD27" s="496"/>
      <c r="AE27" s="496"/>
      <c r="AF27" s="1409"/>
      <c r="AG27" s="1410"/>
      <c r="AH27" s="1409"/>
      <c r="AI27" s="1410"/>
      <c r="AJ27" s="498"/>
    </row>
    <row r="28" spans="1:36" s="502" customFormat="1" ht="16.5" customHeight="1">
      <c r="A28" s="499"/>
      <c r="B28" s="500" t="s">
        <v>1982</v>
      </c>
      <c r="C28" s="500"/>
      <c r="D28" s="500"/>
      <c r="E28" s="500"/>
      <c r="F28" s="500"/>
      <c r="G28" s="500"/>
      <c r="H28" s="500"/>
      <c r="I28" s="500"/>
      <c r="J28" s="500"/>
      <c r="K28" s="500"/>
      <c r="L28" s="500"/>
      <c r="M28" s="500"/>
      <c r="N28" s="500"/>
      <c r="O28" s="500"/>
      <c r="P28" s="500"/>
      <c r="Q28" s="500"/>
      <c r="R28" s="500"/>
      <c r="S28" s="500"/>
      <c r="T28" s="500"/>
      <c r="U28" s="500"/>
      <c r="V28" s="496"/>
      <c r="W28" s="496"/>
      <c r="X28" s="496"/>
      <c r="Y28" s="496"/>
      <c r="Z28" s="496"/>
      <c r="AA28" s="496"/>
      <c r="AB28" s="496"/>
      <c r="AC28" s="496"/>
      <c r="AD28" s="496"/>
      <c r="AE28" s="496"/>
      <c r="AF28" s="1407"/>
      <c r="AG28" s="1408"/>
      <c r="AH28" s="1407"/>
      <c r="AI28" s="1408"/>
      <c r="AJ28" s="498"/>
    </row>
    <row r="29" spans="1:36" s="502" customFormat="1" ht="16.5" customHeight="1" thickBot="1">
      <c r="A29" s="499"/>
      <c r="B29" s="500" t="s">
        <v>1983</v>
      </c>
      <c r="C29" s="500"/>
      <c r="D29" s="500"/>
      <c r="E29" s="500"/>
      <c r="F29" s="500"/>
      <c r="G29" s="500"/>
      <c r="H29" s="500"/>
      <c r="I29" s="500"/>
      <c r="J29" s="500"/>
      <c r="K29" s="500"/>
      <c r="L29" s="500"/>
      <c r="M29" s="500"/>
      <c r="N29" s="500"/>
      <c r="O29" s="500"/>
      <c r="P29" s="500"/>
      <c r="Q29" s="500"/>
      <c r="R29" s="500"/>
      <c r="S29" s="500"/>
      <c r="T29" s="496"/>
      <c r="U29" s="496"/>
      <c r="V29" s="496"/>
      <c r="W29" s="496"/>
      <c r="X29" s="496"/>
      <c r="Y29" s="496"/>
      <c r="Z29" s="496"/>
      <c r="AA29" s="496"/>
      <c r="AB29" s="496"/>
      <c r="AC29" s="496"/>
      <c r="AD29" s="496"/>
      <c r="AE29" s="496"/>
      <c r="AF29" s="1409"/>
      <c r="AG29" s="1410"/>
      <c r="AH29" s="1409"/>
      <c r="AI29" s="1410"/>
      <c r="AJ29" s="498"/>
    </row>
    <row r="30" spans="1:36" s="502" customFormat="1" ht="16.5" customHeight="1">
      <c r="A30" s="499"/>
      <c r="B30" s="500" t="s">
        <v>1984</v>
      </c>
      <c r="C30" s="500"/>
      <c r="D30" s="500"/>
      <c r="E30" s="500"/>
      <c r="F30" s="500"/>
      <c r="G30" s="500"/>
      <c r="H30" s="500"/>
      <c r="I30" s="500"/>
      <c r="J30" s="500"/>
      <c r="K30" s="500"/>
      <c r="L30" s="500"/>
      <c r="M30" s="500"/>
      <c r="N30" s="500"/>
      <c r="O30" s="500"/>
      <c r="P30" s="500"/>
      <c r="Q30" s="500"/>
      <c r="R30" s="500"/>
      <c r="S30" s="500"/>
      <c r="T30" s="496"/>
      <c r="U30" s="496"/>
      <c r="V30" s="496"/>
      <c r="W30" s="496"/>
      <c r="X30" s="496"/>
      <c r="Y30" s="496"/>
      <c r="Z30" s="496"/>
      <c r="AA30" s="496"/>
      <c r="AB30" s="496"/>
      <c r="AC30" s="496"/>
      <c r="AD30" s="496"/>
      <c r="AE30" s="496"/>
      <c r="AF30" s="1407"/>
      <c r="AG30" s="1408"/>
      <c r="AH30" s="1407"/>
      <c r="AI30" s="1408"/>
      <c r="AJ30" s="498"/>
    </row>
    <row r="31" spans="1:36" s="502" customFormat="1" ht="16.5" customHeight="1" thickBot="1">
      <c r="A31" s="499"/>
      <c r="B31" s="500" t="s">
        <v>1985</v>
      </c>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c r="AD31" s="500"/>
      <c r="AE31" s="500"/>
      <c r="AF31" s="1409"/>
      <c r="AG31" s="1410"/>
      <c r="AH31" s="1409"/>
      <c r="AI31" s="1410"/>
      <c r="AJ31" s="498"/>
    </row>
    <row r="32" spans="1:36" s="502" customFormat="1" ht="16.5" customHeight="1">
      <c r="A32" s="499"/>
      <c r="B32" s="504"/>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496"/>
      <c r="AH32" s="496"/>
      <c r="AI32" s="496"/>
      <c r="AJ32" s="498"/>
    </row>
    <row r="33" spans="1:36" s="502" customFormat="1" ht="16.5" customHeight="1">
      <c r="A33" s="499"/>
      <c r="B33" s="504"/>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8"/>
    </row>
    <row r="34" spans="1:36" s="502" customFormat="1" ht="16.5" customHeight="1">
      <c r="A34" s="499" t="s">
        <v>1986</v>
      </c>
      <c r="B34" s="496" t="s">
        <v>1987</v>
      </c>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8"/>
    </row>
    <row r="35" spans="1:36" s="502" customFormat="1" ht="16.5" customHeight="1">
      <c r="A35" s="499"/>
      <c r="B35" s="504" t="s">
        <v>1988</v>
      </c>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8"/>
    </row>
    <row r="36" spans="1:36" s="502" customFormat="1" ht="16.5" customHeight="1">
      <c r="A36" s="499"/>
      <c r="B36" s="504"/>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8"/>
    </row>
    <row r="37" spans="1:36" s="502" customFormat="1" ht="16.5" customHeight="1" thickBot="1">
      <c r="A37" s="499"/>
      <c r="B37" s="500" t="s">
        <v>1989</v>
      </c>
      <c r="C37" s="500"/>
      <c r="D37" s="500"/>
      <c r="E37" s="500"/>
      <c r="F37" s="500"/>
      <c r="G37" s="500"/>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1497" t="s">
        <v>516</v>
      </c>
      <c r="AG37" s="1497"/>
      <c r="AH37" s="496"/>
      <c r="AI37" s="496"/>
      <c r="AJ37" s="498"/>
    </row>
    <row r="38" spans="1:36" s="502" customFormat="1" ht="16.5" customHeight="1">
      <c r="A38" s="499"/>
      <c r="B38" s="500" t="s">
        <v>1990</v>
      </c>
      <c r="C38" s="500"/>
      <c r="D38" s="500"/>
      <c r="E38" s="500"/>
      <c r="F38" s="500"/>
      <c r="G38" s="500"/>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1407"/>
      <c r="AG38" s="1408"/>
      <c r="AH38" s="496"/>
      <c r="AI38" s="496"/>
      <c r="AJ38" s="498"/>
    </row>
    <row r="39" spans="1:36" s="502" customFormat="1" ht="16.5" customHeight="1" thickBot="1">
      <c r="A39" s="499"/>
      <c r="B39" s="500" t="s">
        <v>1991</v>
      </c>
      <c r="C39" s="500"/>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1409"/>
      <c r="AG39" s="1410"/>
      <c r="AH39" s="496"/>
      <c r="AI39" s="496"/>
      <c r="AJ39" s="498"/>
    </row>
    <row r="40" spans="1:36" s="502" customFormat="1" ht="16.5" customHeight="1">
      <c r="A40" s="499"/>
      <c r="B40" s="504"/>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496"/>
      <c r="AG40" s="496"/>
      <c r="AH40" s="496"/>
      <c r="AI40" s="496"/>
      <c r="AJ40" s="498"/>
    </row>
    <row r="41" spans="1:36" s="502" customFormat="1" ht="16.5" customHeight="1">
      <c r="A41" s="499" t="s">
        <v>1992</v>
      </c>
      <c r="B41" s="496" t="s">
        <v>1993</v>
      </c>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8"/>
    </row>
    <row r="42" spans="1:36" s="502" customFormat="1" ht="16.5" customHeight="1">
      <c r="A42" s="499"/>
      <c r="B42" s="504" t="s">
        <v>1994</v>
      </c>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8"/>
    </row>
    <row r="43" spans="1:36" s="502" customFormat="1" ht="16.5" customHeight="1">
      <c r="A43" s="499"/>
      <c r="B43" s="504"/>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496"/>
      <c r="AG43" s="496"/>
      <c r="AH43" s="496"/>
      <c r="AI43" s="496"/>
      <c r="AJ43" s="498"/>
    </row>
    <row r="44" spans="1:36" s="502" customFormat="1" ht="16.5" customHeight="1" thickBot="1">
      <c r="A44" s="499"/>
      <c r="B44" s="500" t="s">
        <v>1951</v>
      </c>
      <c r="C44" s="500"/>
      <c r="D44" s="500"/>
      <c r="E44" s="500"/>
      <c r="F44" s="500"/>
      <c r="G44" s="500"/>
      <c r="H44" s="500"/>
      <c r="I44" s="500"/>
      <c r="J44" s="500"/>
      <c r="K44" s="500"/>
      <c r="L44" s="500"/>
      <c r="M44" s="500"/>
      <c r="N44" s="500"/>
      <c r="O44" s="500"/>
      <c r="P44" s="500"/>
      <c r="Q44" s="500"/>
      <c r="R44" s="500"/>
      <c r="S44" s="500"/>
      <c r="T44" s="500"/>
      <c r="U44" s="496"/>
      <c r="V44" s="496"/>
      <c r="W44" s="496"/>
      <c r="X44" s="496"/>
      <c r="Y44" s="496"/>
      <c r="Z44" s="496"/>
      <c r="AA44" s="496"/>
      <c r="AB44" s="496"/>
      <c r="AC44" s="496"/>
      <c r="AD44" s="496"/>
      <c r="AE44" s="496"/>
      <c r="AF44" s="1497" t="s">
        <v>516</v>
      </c>
      <c r="AG44" s="1497"/>
      <c r="AH44" s="496"/>
      <c r="AI44" s="496"/>
      <c r="AJ44" s="498"/>
    </row>
    <row r="45" spans="1:36" s="502" customFormat="1" ht="16.5" customHeight="1">
      <c r="A45" s="499"/>
      <c r="B45" s="500" t="s">
        <v>1995</v>
      </c>
      <c r="C45" s="500"/>
      <c r="D45" s="500"/>
      <c r="E45" s="500"/>
      <c r="F45" s="500"/>
      <c r="G45" s="500"/>
      <c r="H45" s="500"/>
      <c r="I45" s="500"/>
      <c r="J45" s="500"/>
      <c r="K45" s="500"/>
      <c r="L45" s="500"/>
      <c r="M45" s="500"/>
      <c r="N45" s="500"/>
      <c r="O45" s="500"/>
      <c r="P45" s="500"/>
      <c r="Q45" s="500"/>
      <c r="R45" s="500"/>
      <c r="S45" s="500"/>
      <c r="T45" s="500"/>
      <c r="U45" s="496"/>
      <c r="V45" s="496"/>
      <c r="W45" s="496"/>
      <c r="X45" s="496"/>
      <c r="Y45" s="496"/>
      <c r="Z45" s="496"/>
      <c r="AA45" s="496"/>
      <c r="AB45" s="496"/>
      <c r="AC45" s="496"/>
      <c r="AD45" s="496"/>
      <c r="AE45" s="496"/>
      <c r="AF45" s="1407"/>
      <c r="AG45" s="1408"/>
      <c r="AH45" s="496"/>
      <c r="AI45" s="496"/>
      <c r="AJ45" s="498"/>
    </row>
    <row r="46" spans="1:36" s="502" customFormat="1" ht="16.5" customHeight="1" thickBot="1">
      <c r="A46" s="499"/>
      <c r="B46" s="500" t="s">
        <v>1996</v>
      </c>
      <c r="C46" s="500"/>
      <c r="D46" s="500"/>
      <c r="E46" s="500"/>
      <c r="F46" s="500"/>
      <c r="G46" s="500"/>
      <c r="H46" s="500"/>
      <c r="I46" s="500"/>
      <c r="J46" s="500"/>
      <c r="K46" s="500"/>
      <c r="L46" s="500"/>
      <c r="M46" s="500"/>
      <c r="N46" s="500"/>
      <c r="O46" s="500"/>
      <c r="P46" s="500"/>
      <c r="Q46" s="500"/>
      <c r="R46" s="500"/>
      <c r="S46" s="500"/>
      <c r="T46" s="500"/>
      <c r="U46" s="496"/>
      <c r="V46" s="496"/>
      <c r="W46" s="496"/>
      <c r="X46" s="496"/>
      <c r="Y46" s="496"/>
      <c r="Z46" s="496"/>
      <c r="AA46" s="496"/>
      <c r="AB46" s="496"/>
      <c r="AC46" s="496"/>
      <c r="AD46" s="496"/>
      <c r="AE46" s="496"/>
      <c r="AF46" s="1409"/>
      <c r="AG46" s="1410"/>
      <c r="AH46" s="496"/>
      <c r="AI46" s="496"/>
      <c r="AJ46" s="498"/>
    </row>
    <row r="47" spans="1:36" s="502" customFormat="1" ht="16.5" customHeight="1">
      <c r="A47" s="499"/>
      <c r="B47" s="500" t="s">
        <v>1997</v>
      </c>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496"/>
      <c r="AA47" s="496"/>
      <c r="AB47" s="496"/>
      <c r="AC47" s="496"/>
      <c r="AD47" s="496"/>
      <c r="AE47" s="496"/>
      <c r="AF47" s="496"/>
      <c r="AG47" s="496"/>
      <c r="AH47" s="496"/>
      <c r="AI47" s="496"/>
      <c r="AJ47" s="498"/>
    </row>
    <row r="48" spans="1:36" s="502" customFormat="1" ht="16.5" customHeight="1">
      <c r="A48" s="499"/>
      <c r="B48" s="500" t="s">
        <v>1998</v>
      </c>
      <c r="C48" s="500"/>
      <c r="D48" s="500"/>
      <c r="E48" s="500"/>
      <c r="F48" s="500"/>
      <c r="G48" s="500"/>
      <c r="H48" s="500"/>
      <c r="I48" s="500"/>
      <c r="J48" s="500"/>
      <c r="K48" s="500"/>
      <c r="L48" s="500"/>
      <c r="M48" s="500"/>
      <c r="N48" s="500"/>
      <c r="O48" s="500"/>
      <c r="P48" s="500"/>
      <c r="Q48" s="500"/>
      <c r="R48" s="500"/>
      <c r="S48" s="500"/>
      <c r="T48" s="500"/>
      <c r="U48" s="496"/>
      <c r="V48" s="496"/>
      <c r="W48" s="496"/>
      <c r="X48" s="496"/>
      <c r="Y48" s="496"/>
      <c r="Z48" s="496"/>
      <c r="AA48" s="496"/>
      <c r="AB48" s="496"/>
      <c r="AC48" s="496"/>
      <c r="AD48" s="496"/>
      <c r="AE48" s="496"/>
      <c r="AF48" s="496"/>
      <c r="AG48" s="496"/>
      <c r="AH48" s="496"/>
      <c r="AI48" s="496"/>
      <c r="AJ48" s="498"/>
    </row>
    <row r="49" spans="1:36" s="502" customFormat="1" ht="16.5" customHeight="1">
      <c r="A49" s="499"/>
      <c r="B49" s="500" t="s">
        <v>1999</v>
      </c>
      <c r="C49" s="500"/>
      <c r="D49" s="500"/>
      <c r="E49" s="500"/>
      <c r="F49" s="500"/>
      <c r="G49" s="500"/>
      <c r="H49" s="500"/>
      <c r="I49" s="500"/>
      <c r="J49" s="500"/>
      <c r="K49" s="500"/>
      <c r="L49" s="500"/>
      <c r="M49" s="500"/>
      <c r="N49" s="500"/>
      <c r="O49" s="500"/>
      <c r="P49" s="500"/>
      <c r="Q49" s="500"/>
      <c r="R49" s="500"/>
      <c r="S49" s="500"/>
      <c r="T49" s="500"/>
      <c r="U49" s="496"/>
      <c r="V49" s="496"/>
      <c r="W49" s="496"/>
      <c r="X49" s="496"/>
      <c r="Y49" s="496"/>
      <c r="Z49" s="496"/>
      <c r="AA49" s="496"/>
      <c r="AB49" s="496"/>
      <c r="AC49" s="496"/>
      <c r="AD49" s="496"/>
      <c r="AE49" s="496"/>
      <c r="AF49" s="496"/>
      <c r="AG49" s="496"/>
      <c r="AH49" s="496"/>
      <c r="AI49" s="496"/>
      <c r="AJ49" s="498"/>
    </row>
    <row r="50" spans="1:36" s="502" customFormat="1" ht="16.5" customHeight="1">
      <c r="A50" s="499"/>
      <c r="B50" s="504"/>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6"/>
      <c r="AJ50" s="498"/>
    </row>
    <row r="51" spans="1:36" s="505" customFormat="1" ht="16.5" customHeight="1">
      <c r="A51" s="499"/>
      <c r="B51" s="504"/>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1500"/>
      <c r="AG51" s="1500"/>
      <c r="AH51" s="496"/>
      <c r="AI51" s="496"/>
      <c r="AJ51" s="496"/>
    </row>
  </sheetData>
  <sheetProtection password="CA8E" sheet="1" objects="1" scenarios="1" selectLockedCells="1"/>
  <mergeCells count="22">
    <mergeCell ref="AF26:AG27"/>
    <mergeCell ref="AH26:AI27"/>
    <mergeCell ref="B1:K1"/>
    <mergeCell ref="AF7:AG7"/>
    <mergeCell ref="AF8:AG9"/>
    <mergeCell ref="B12:AI12"/>
    <mergeCell ref="B13:AI13"/>
    <mergeCell ref="B14:AI14"/>
    <mergeCell ref="B15:AI15"/>
    <mergeCell ref="B16:AI16"/>
    <mergeCell ref="B17:AI17"/>
    <mergeCell ref="B18:AI18"/>
    <mergeCell ref="AF25:AI25"/>
    <mergeCell ref="AF44:AG44"/>
    <mergeCell ref="AF45:AG46"/>
    <mergeCell ref="AF51:AG51"/>
    <mergeCell ref="AF28:AG29"/>
    <mergeCell ref="AH28:AI29"/>
    <mergeCell ref="AF30:AG31"/>
    <mergeCell ref="AH30:AI31"/>
    <mergeCell ref="AF37:AG37"/>
    <mergeCell ref="AF38:AG39"/>
  </mergeCells>
  <phoneticPr fontId="2"/>
  <conditionalFormatting sqref="AF45">
    <cfRule type="cellIs" dxfId="319" priority="12" operator="notEqual">
      <formula>""</formula>
    </cfRule>
  </conditionalFormatting>
  <conditionalFormatting sqref="AF38">
    <cfRule type="cellIs" dxfId="318" priority="11" operator="notEqual">
      <formula>""</formula>
    </cfRule>
  </conditionalFormatting>
  <conditionalFormatting sqref="AH30">
    <cfRule type="cellIs" dxfId="317" priority="10" operator="notEqual">
      <formula>""</formula>
    </cfRule>
  </conditionalFormatting>
  <conditionalFormatting sqref="AH28">
    <cfRule type="cellIs" dxfId="316" priority="9" operator="notEqual">
      <formula>""</formula>
    </cfRule>
  </conditionalFormatting>
  <conditionalFormatting sqref="AH26">
    <cfRule type="cellIs" dxfId="315" priority="8" operator="notEqual">
      <formula>""</formula>
    </cfRule>
  </conditionalFormatting>
  <conditionalFormatting sqref="AF26">
    <cfRule type="cellIs" dxfId="314" priority="7" operator="notEqual">
      <formula>""</formula>
    </cfRule>
  </conditionalFormatting>
  <conditionalFormatting sqref="AF28">
    <cfRule type="cellIs" dxfId="313" priority="6" operator="notEqual">
      <formula>""</formula>
    </cfRule>
  </conditionalFormatting>
  <conditionalFormatting sqref="AF30">
    <cfRule type="cellIs" dxfId="312" priority="5" operator="notEqual">
      <formula>""</formula>
    </cfRule>
  </conditionalFormatting>
  <conditionalFormatting sqref="AF8">
    <cfRule type="cellIs" dxfId="311" priority="4" operator="notEqual">
      <formula>""</formula>
    </cfRule>
  </conditionalFormatting>
  <conditionalFormatting sqref="A22:AI32">
    <cfRule type="expression" dxfId="310" priority="2">
      <formula>$AF$8=4</formula>
    </cfRule>
    <cfRule type="expression" dxfId="309" priority="3">
      <formula>$AF$8=3</formula>
    </cfRule>
  </conditionalFormatting>
  <conditionalFormatting sqref="AF26:AI31">
    <cfRule type="expression" dxfId="308" priority="1">
      <formula>$AF$8&gt;=3</formula>
    </cfRule>
  </conditionalFormatting>
  <dataValidations count="3">
    <dataValidation type="list" allowBlank="1" showInputMessage="1" showErrorMessage="1" errorTitle="【注意】" error="左の該当番号を選択してください。" sqref="AF38:AG39" xr:uid="{3ADE30D3-151C-4E94-86EC-F9A510655771}">
      <formula1>"1,2,3"</formula1>
    </dataValidation>
    <dataValidation type="list" allowBlank="1" showInputMessage="1" showErrorMessage="1" errorTitle="【注意】" error="左の該当番号を選択してください。" sqref="AF8:AG9" xr:uid="{DA838D03-46D9-44EB-9086-DF66DB00EA6B}">
      <formula1>"1,2,3,4"</formula1>
    </dataValidation>
    <dataValidation type="list" allowBlank="1" showInputMessage="1" showErrorMessage="1" errorTitle="【注意】" error="左の該当番号を選択してください。" sqref="AF45 AF30 AH30 AH28 AH26 AF26 AF28" xr:uid="{B611583C-E574-4799-8787-85EF6B6C06F9}">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5FCAA-3DEF-4AC6-9A46-BCACB27A0446}">
  <sheetPr codeName="Sheet61"/>
  <dimension ref="A1:AJ56"/>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16.5" customHeight="1">
      <c r="A1" s="499"/>
      <c r="B1" s="504"/>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506"/>
      <c r="AG1" s="506"/>
      <c r="AH1" s="496"/>
      <c r="AI1" s="496"/>
      <c r="AJ1" s="496"/>
    </row>
    <row r="2" spans="1:36" s="505" customFormat="1" ht="16.5" customHeight="1">
      <c r="A2" s="499"/>
      <c r="B2" s="507" t="s">
        <v>2000</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6"/>
    </row>
    <row r="3" spans="1:36" s="505" customFormat="1" ht="16.5" customHeight="1">
      <c r="A3" s="499" t="s">
        <v>2001</v>
      </c>
      <c r="B3" s="500" t="s">
        <v>2002</v>
      </c>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496"/>
    </row>
    <row r="4" spans="1:36" s="505" customFormat="1" ht="16.5" customHeight="1">
      <c r="A4" s="499"/>
      <c r="B4" s="507" t="s">
        <v>2003</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row>
    <row r="5" spans="1:36" s="505" customFormat="1" ht="14.1" customHeight="1" thickBot="1">
      <c r="A5" s="499"/>
      <c r="B5" s="504"/>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97" t="s">
        <v>516</v>
      </c>
      <c r="AG5" s="1497"/>
      <c r="AH5" s="496"/>
      <c r="AI5" s="496"/>
      <c r="AJ5" s="496"/>
    </row>
    <row r="6" spans="1:36" s="505" customFormat="1" ht="16.5" customHeight="1">
      <c r="A6" s="499"/>
      <c r="B6" s="1501" t="s">
        <v>2004</v>
      </c>
      <c r="C6" s="1501"/>
      <c r="D6" s="1501"/>
      <c r="E6" s="1501"/>
      <c r="F6" s="1501"/>
      <c r="G6" s="1501"/>
      <c r="H6" s="496"/>
      <c r="I6" s="496"/>
      <c r="J6" s="496"/>
      <c r="K6" s="496"/>
      <c r="L6" s="496"/>
      <c r="M6" s="496"/>
      <c r="N6" s="496"/>
      <c r="O6" s="496"/>
      <c r="P6" s="496"/>
      <c r="Q6" s="496"/>
      <c r="R6" s="496"/>
      <c r="S6" s="496"/>
      <c r="T6" s="496"/>
      <c r="U6" s="496"/>
      <c r="V6" s="496"/>
      <c r="W6" s="496"/>
      <c r="X6" s="496"/>
      <c r="Y6" s="496"/>
      <c r="Z6" s="496"/>
      <c r="AA6" s="496"/>
      <c r="AB6" s="496"/>
      <c r="AC6" s="496"/>
      <c r="AD6" s="496"/>
      <c r="AE6" s="496"/>
      <c r="AF6" s="1407"/>
      <c r="AG6" s="1408"/>
      <c r="AH6" s="496"/>
      <c r="AI6" s="496"/>
      <c r="AJ6" s="496"/>
    </row>
    <row r="7" spans="1:36" s="505" customFormat="1" ht="16.5" customHeight="1" thickBot="1">
      <c r="A7" s="499"/>
      <c r="B7" s="1501" t="s">
        <v>2005</v>
      </c>
      <c r="C7" s="1501"/>
      <c r="D7" s="1501"/>
      <c r="E7" s="1501"/>
      <c r="F7" s="1501"/>
      <c r="G7" s="1501"/>
      <c r="H7" s="496"/>
      <c r="I7" s="496"/>
      <c r="J7" s="496"/>
      <c r="K7" s="496"/>
      <c r="L7" s="496"/>
      <c r="M7" s="496"/>
      <c r="N7" s="496"/>
      <c r="O7" s="496"/>
      <c r="P7" s="496"/>
      <c r="Q7" s="496"/>
      <c r="R7" s="496"/>
      <c r="S7" s="496"/>
      <c r="T7" s="496"/>
      <c r="U7" s="496"/>
      <c r="V7" s="496"/>
      <c r="W7" s="496"/>
      <c r="X7" s="496"/>
      <c r="Y7" s="496"/>
      <c r="Z7" s="496"/>
      <c r="AA7" s="496"/>
      <c r="AB7" s="496"/>
      <c r="AC7" s="496"/>
      <c r="AD7" s="496"/>
      <c r="AE7" s="496"/>
      <c r="AF7" s="1409"/>
      <c r="AG7" s="1410"/>
      <c r="AH7" s="496"/>
      <c r="AI7" s="496"/>
      <c r="AJ7" s="496"/>
    </row>
    <row r="8" spans="1:36" s="505" customFormat="1" ht="16.5" customHeight="1">
      <c r="A8" s="499"/>
      <c r="B8" s="504"/>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row>
    <row r="9" spans="1:36" s="505" customFormat="1" ht="16.5" customHeight="1">
      <c r="A9" s="499" t="s">
        <v>2006</v>
      </c>
      <c r="B9" s="496" t="s">
        <v>2007</v>
      </c>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row>
    <row r="10" spans="1:36" s="505" customFormat="1" ht="16.5" customHeight="1">
      <c r="A10" s="499"/>
      <c r="B10" s="507" t="s">
        <v>2008</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6"/>
    </row>
    <row r="11" spans="1:36" s="505" customFormat="1" ht="14.1" customHeight="1" thickBot="1">
      <c r="A11" s="499"/>
      <c r="B11" s="504"/>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1497" t="s">
        <v>516</v>
      </c>
      <c r="AG11" s="1497"/>
      <c r="AH11" s="1497"/>
      <c r="AI11" s="1497"/>
      <c r="AJ11" s="496"/>
    </row>
    <row r="12" spans="1:36" s="505" customFormat="1" ht="16.5" customHeight="1">
      <c r="A12" s="499"/>
      <c r="B12" s="500" t="s">
        <v>2009</v>
      </c>
      <c r="C12" s="500"/>
      <c r="D12" s="500"/>
      <c r="E12" s="500"/>
      <c r="F12" s="500"/>
      <c r="G12" s="500"/>
      <c r="H12" s="500"/>
      <c r="I12" s="500"/>
      <c r="J12" s="500"/>
      <c r="K12" s="500"/>
      <c r="L12" s="500"/>
      <c r="M12" s="500"/>
      <c r="N12" s="500"/>
      <c r="O12" s="500"/>
      <c r="P12" s="500"/>
      <c r="Q12" s="500"/>
      <c r="R12" s="500"/>
      <c r="S12" s="500"/>
      <c r="T12" s="500"/>
      <c r="U12" s="496"/>
      <c r="V12" s="496"/>
      <c r="W12" s="496"/>
      <c r="X12" s="496"/>
      <c r="Y12" s="496"/>
      <c r="Z12" s="496"/>
      <c r="AA12" s="496"/>
      <c r="AB12" s="496"/>
      <c r="AC12" s="496"/>
      <c r="AD12" s="496"/>
      <c r="AE12" s="496"/>
      <c r="AF12" s="1407"/>
      <c r="AG12" s="1408"/>
      <c r="AH12" s="1407"/>
      <c r="AI12" s="1408"/>
      <c r="AJ12" s="496"/>
    </row>
    <row r="13" spans="1:36" s="505" customFormat="1" ht="16.5" customHeight="1" thickBot="1">
      <c r="A13" s="499"/>
      <c r="B13" s="500" t="s">
        <v>2010</v>
      </c>
      <c r="C13" s="500"/>
      <c r="D13" s="500"/>
      <c r="E13" s="500"/>
      <c r="F13" s="500"/>
      <c r="G13" s="500"/>
      <c r="H13" s="500"/>
      <c r="I13" s="500"/>
      <c r="J13" s="500"/>
      <c r="K13" s="500"/>
      <c r="L13" s="500"/>
      <c r="M13" s="500"/>
      <c r="N13" s="500"/>
      <c r="O13" s="500"/>
      <c r="P13" s="500"/>
      <c r="Q13" s="500"/>
      <c r="R13" s="500"/>
      <c r="S13" s="500"/>
      <c r="T13" s="500"/>
      <c r="U13" s="496"/>
      <c r="V13" s="496"/>
      <c r="W13" s="496"/>
      <c r="X13" s="496"/>
      <c r="Y13" s="496"/>
      <c r="Z13" s="496"/>
      <c r="AA13" s="496"/>
      <c r="AB13" s="496"/>
      <c r="AC13" s="496"/>
      <c r="AD13" s="496"/>
      <c r="AE13" s="496"/>
      <c r="AF13" s="1409"/>
      <c r="AG13" s="1410"/>
      <c r="AH13" s="1409"/>
      <c r="AI13" s="1410"/>
      <c r="AJ13" s="496"/>
    </row>
    <row r="14" spans="1:36" s="505" customFormat="1" ht="16.5" customHeight="1">
      <c r="A14" s="499"/>
      <c r="B14" s="500" t="s">
        <v>2011</v>
      </c>
      <c r="C14" s="500"/>
      <c r="D14" s="500"/>
      <c r="E14" s="500"/>
      <c r="F14" s="500"/>
      <c r="G14" s="500"/>
      <c r="H14" s="500"/>
      <c r="I14" s="500"/>
      <c r="J14" s="500"/>
      <c r="K14" s="500"/>
      <c r="L14" s="500"/>
      <c r="M14" s="500"/>
      <c r="N14" s="500"/>
      <c r="O14" s="500"/>
      <c r="P14" s="500"/>
      <c r="Q14" s="500"/>
      <c r="R14" s="500"/>
      <c r="S14" s="500"/>
      <c r="T14" s="500"/>
      <c r="U14" s="496"/>
      <c r="V14" s="496"/>
      <c r="W14" s="496"/>
      <c r="X14" s="496"/>
      <c r="Y14" s="496"/>
      <c r="Z14" s="496"/>
      <c r="AA14" s="496"/>
      <c r="AB14" s="496"/>
      <c r="AC14" s="496"/>
      <c r="AD14" s="496"/>
      <c r="AE14" s="496"/>
      <c r="AF14" s="1407"/>
      <c r="AG14" s="1408"/>
      <c r="AH14" s="1407"/>
      <c r="AI14" s="1408"/>
      <c r="AJ14" s="496"/>
    </row>
    <row r="15" spans="1:36" s="505" customFormat="1" ht="16.5" customHeight="1" thickBot="1">
      <c r="A15" s="499"/>
      <c r="B15" s="500" t="s">
        <v>2012</v>
      </c>
      <c r="C15" s="500"/>
      <c r="D15" s="500"/>
      <c r="E15" s="500"/>
      <c r="F15" s="500"/>
      <c r="G15" s="500"/>
      <c r="H15" s="500"/>
      <c r="I15" s="500"/>
      <c r="J15" s="500"/>
      <c r="K15" s="500"/>
      <c r="L15" s="500"/>
      <c r="M15" s="500"/>
      <c r="N15" s="500"/>
      <c r="O15" s="500"/>
      <c r="P15" s="500"/>
      <c r="Q15" s="500"/>
      <c r="R15" s="500"/>
      <c r="S15" s="500"/>
      <c r="T15" s="500"/>
      <c r="U15" s="500"/>
      <c r="V15" s="500"/>
      <c r="W15" s="500"/>
      <c r="X15" s="500"/>
      <c r="Y15" s="500"/>
      <c r="Z15" s="496"/>
      <c r="AA15" s="496"/>
      <c r="AB15" s="496"/>
      <c r="AC15" s="496"/>
      <c r="AD15" s="496"/>
      <c r="AE15" s="496"/>
      <c r="AF15" s="1409"/>
      <c r="AG15" s="1410"/>
      <c r="AH15" s="1409"/>
      <c r="AI15" s="1410"/>
      <c r="AJ15" s="496"/>
    </row>
    <row r="16" spans="1:36" s="505" customFormat="1" ht="16.5" customHeight="1">
      <c r="A16" s="499"/>
      <c r="B16" s="500" t="s">
        <v>2013</v>
      </c>
      <c r="C16" s="500"/>
      <c r="D16" s="500"/>
      <c r="E16" s="500"/>
      <c r="F16" s="500"/>
      <c r="G16" s="500"/>
      <c r="H16" s="500"/>
      <c r="I16" s="500"/>
      <c r="J16" s="500"/>
      <c r="K16" s="500"/>
      <c r="L16" s="500"/>
      <c r="M16" s="500"/>
      <c r="N16" s="500"/>
      <c r="O16" s="500"/>
      <c r="P16" s="500"/>
      <c r="Q16" s="500"/>
      <c r="R16" s="500"/>
      <c r="S16" s="500"/>
      <c r="T16" s="500"/>
      <c r="U16" s="496"/>
      <c r="V16" s="496"/>
      <c r="W16" s="496"/>
      <c r="X16" s="496"/>
      <c r="Y16" s="496"/>
      <c r="Z16" s="496"/>
      <c r="AA16" s="496"/>
      <c r="AB16" s="496"/>
      <c r="AC16" s="496"/>
      <c r="AD16" s="496"/>
      <c r="AE16" s="496"/>
      <c r="AF16" s="1407"/>
      <c r="AG16" s="1408"/>
      <c r="AH16" s="1407"/>
      <c r="AI16" s="1408"/>
      <c r="AJ16" s="496"/>
    </row>
    <row r="17" spans="1:36" s="505" customFormat="1" ht="16.5" customHeight="1" thickBot="1">
      <c r="A17" s="499"/>
      <c r="B17" s="500" t="s">
        <v>2014</v>
      </c>
      <c r="C17" s="500"/>
      <c r="D17" s="500"/>
      <c r="E17" s="500"/>
      <c r="F17" s="500"/>
      <c r="G17" s="500"/>
      <c r="H17" s="500"/>
      <c r="I17" s="500"/>
      <c r="J17" s="500"/>
      <c r="K17" s="500"/>
      <c r="L17" s="500"/>
      <c r="M17" s="500"/>
      <c r="N17" s="500"/>
      <c r="O17" s="500"/>
      <c r="P17" s="500"/>
      <c r="Q17" s="500"/>
      <c r="R17" s="500"/>
      <c r="S17" s="500"/>
      <c r="T17" s="500"/>
      <c r="U17" s="496"/>
      <c r="V17" s="496"/>
      <c r="W17" s="496"/>
      <c r="X17" s="496"/>
      <c r="Y17" s="496"/>
      <c r="Z17" s="496"/>
      <c r="AA17" s="496"/>
      <c r="AB17" s="496"/>
      <c r="AC17" s="496"/>
      <c r="AD17" s="496"/>
      <c r="AE17" s="496"/>
      <c r="AF17" s="1409"/>
      <c r="AG17" s="1410"/>
      <c r="AH17" s="1409"/>
      <c r="AI17" s="1410"/>
      <c r="AJ17" s="496"/>
    </row>
    <row r="18" spans="1:36" s="505" customFormat="1" ht="16.5" customHeight="1">
      <c r="A18" s="499"/>
      <c r="B18" s="446" t="s">
        <v>2015</v>
      </c>
      <c r="C18" s="409"/>
      <c r="D18" s="409"/>
      <c r="E18" s="409"/>
      <c r="F18" s="409"/>
      <c r="G18" s="409"/>
      <c r="H18" s="409"/>
      <c r="I18" s="409"/>
      <c r="J18" s="1491"/>
      <c r="K18" s="1491"/>
      <c r="L18" s="1491"/>
      <c r="M18" s="1491"/>
      <c r="N18" s="1491"/>
      <c r="O18" s="1491"/>
      <c r="P18" s="1491"/>
      <c r="Q18" s="1491"/>
      <c r="R18" s="1491"/>
      <c r="S18" s="1491"/>
      <c r="T18" s="1491"/>
      <c r="U18" s="1491"/>
      <c r="V18" s="1491"/>
      <c r="W18" s="1491"/>
      <c r="X18" s="1491"/>
      <c r="Y18" s="1491"/>
      <c r="Z18" s="1491"/>
      <c r="AA18" s="1491"/>
      <c r="AB18" s="1491"/>
      <c r="AC18" s="1491"/>
      <c r="AD18" s="409" t="s">
        <v>1385</v>
      </c>
      <c r="AE18" s="496"/>
      <c r="AF18" s="1407"/>
      <c r="AG18" s="1408"/>
      <c r="AH18" s="508"/>
      <c r="AI18" s="508"/>
      <c r="AJ18" s="496"/>
    </row>
    <row r="19" spans="1:36" s="505" customFormat="1" ht="16.5" customHeight="1" thickBot="1">
      <c r="A19" s="499"/>
      <c r="B19" s="500" t="s">
        <v>2016</v>
      </c>
      <c r="C19" s="509"/>
      <c r="D19" s="509"/>
      <c r="E19" s="509"/>
      <c r="F19" s="509"/>
      <c r="G19" s="509"/>
      <c r="H19" s="509"/>
      <c r="I19" s="509"/>
      <c r="J19" s="509"/>
      <c r="K19" s="509"/>
      <c r="L19" s="509"/>
      <c r="M19" s="509"/>
      <c r="N19" s="509"/>
      <c r="O19" s="509"/>
      <c r="P19" s="509"/>
      <c r="Q19" s="509"/>
      <c r="R19" s="509"/>
      <c r="S19" s="509"/>
      <c r="T19" s="509"/>
      <c r="U19" s="496"/>
      <c r="V19" s="496"/>
      <c r="W19" s="496"/>
      <c r="X19" s="496"/>
      <c r="Y19" s="496"/>
      <c r="Z19" s="496"/>
      <c r="AA19" s="496"/>
      <c r="AB19" s="496"/>
      <c r="AC19" s="496"/>
      <c r="AD19" s="496"/>
      <c r="AE19" s="496"/>
      <c r="AF19" s="1409"/>
      <c r="AG19" s="1410"/>
      <c r="AH19" s="508"/>
      <c r="AI19" s="508"/>
      <c r="AJ19" s="496"/>
    </row>
    <row r="20" spans="1:36" s="505" customFormat="1" ht="16.5" customHeight="1">
      <c r="A20" s="499"/>
      <c r="B20" s="509"/>
      <c r="C20" s="509"/>
      <c r="D20" s="509"/>
      <c r="E20" s="509"/>
      <c r="F20" s="509"/>
      <c r="G20" s="509"/>
      <c r="H20" s="509"/>
      <c r="I20" s="509"/>
      <c r="J20" s="509"/>
      <c r="K20" s="509"/>
      <c r="L20" s="509"/>
      <c r="M20" s="509"/>
      <c r="N20" s="509"/>
      <c r="O20" s="509"/>
      <c r="P20" s="509"/>
      <c r="Q20" s="509"/>
      <c r="R20" s="509"/>
      <c r="S20" s="509"/>
      <c r="T20" s="509"/>
      <c r="U20" s="496"/>
      <c r="V20" s="496"/>
      <c r="W20" s="496"/>
      <c r="X20" s="496"/>
      <c r="Y20" s="496"/>
      <c r="Z20" s="496"/>
      <c r="AA20" s="496"/>
      <c r="AB20" s="496"/>
      <c r="AC20" s="496"/>
      <c r="AD20" s="496"/>
      <c r="AE20" s="496"/>
      <c r="AF20" s="510"/>
      <c r="AG20" s="510"/>
      <c r="AH20" s="508"/>
      <c r="AI20" s="508"/>
      <c r="AJ20" s="496"/>
    </row>
    <row r="21" spans="1:36" s="505" customFormat="1" ht="16.5" customHeight="1">
      <c r="A21" s="499"/>
      <c r="B21" s="504"/>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10"/>
      <c r="AG21" s="510"/>
      <c r="AH21" s="508"/>
      <c r="AI21" s="508"/>
      <c r="AJ21" s="496"/>
    </row>
    <row r="22" spans="1:36" s="505" customFormat="1" ht="16.5" customHeight="1">
      <c r="A22" s="499" t="s">
        <v>2017</v>
      </c>
      <c r="B22" s="496" t="s">
        <v>2018</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6"/>
    </row>
    <row r="23" spans="1:36" s="505" customFormat="1" ht="16.5" customHeight="1">
      <c r="A23" s="499"/>
      <c r="B23" s="507" t="s">
        <v>2019</v>
      </c>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row>
    <row r="24" spans="1:36" s="505" customFormat="1" ht="14.1" customHeight="1" thickBot="1">
      <c r="A24" s="499"/>
      <c r="B24" s="504"/>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1497" t="s">
        <v>516</v>
      </c>
      <c r="AG24" s="1497"/>
      <c r="AJ24" s="496"/>
    </row>
    <row r="25" spans="1:36" s="505" customFormat="1" ht="16.5" customHeight="1">
      <c r="A25" s="499"/>
      <c r="B25" s="500" t="s">
        <v>2020</v>
      </c>
      <c r="C25" s="500"/>
      <c r="D25" s="500"/>
      <c r="E25" s="500"/>
      <c r="F25" s="500"/>
      <c r="G25" s="500"/>
      <c r="H25" s="500"/>
      <c r="I25" s="500"/>
      <c r="J25" s="500"/>
      <c r="K25" s="500"/>
      <c r="L25" s="500"/>
      <c r="M25" s="500"/>
      <c r="N25" s="500"/>
      <c r="O25" s="500"/>
      <c r="P25" s="500"/>
      <c r="Q25" s="500"/>
      <c r="R25" s="500"/>
      <c r="S25" s="500"/>
      <c r="T25" s="500"/>
      <c r="U25" s="496"/>
      <c r="V25" s="496"/>
      <c r="W25" s="496"/>
      <c r="X25" s="496"/>
      <c r="Y25" s="496"/>
      <c r="Z25" s="496"/>
      <c r="AA25" s="496"/>
      <c r="AB25" s="496"/>
      <c r="AC25" s="496"/>
      <c r="AD25" s="496"/>
      <c r="AE25" s="496"/>
      <c r="AF25" s="1407"/>
      <c r="AG25" s="1408"/>
      <c r="AJ25" s="496"/>
    </row>
    <row r="26" spans="1:36" s="505" customFormat="1" ht="16.5" customHeight="1" thickBot="1">
      <c r="A26" s="499"/>
      <c r="B26" s="500" t="s">
        <v>2021</v>
      </c>
      <c r="C26" s="500"/>
      <c r="D26" s="500"/>
      <c r="E26" s="500"/>
      <c r="F26" s="500"/>
      <c r="G26" s="500"/>
      <c r="H26" s="500"/>
      <c r="I26" s="500"/>
      <c r="J26" s="500"/>
      <c r="K26" s="500"/>
      <c r="L26" s="500"/>
      <c r="M26" s="500"/>
      <c r="N26" s="500"/>
      <c r="O26" s="500"/>
      <c r="P26" s="500"/>
      <c r="Q26" s="500"/>
      <c r="R26" s="500"/>
      <c r="S26" s="500"/>
      <c r="T26" s="500"/>
      <c r="U26" s="496"/>
      <c r="V26" s="496"/>
      <c r="W26" s="496"/>
      <c r="X26" s="496"/>
      <c r="Y26" s="496"/>
      <c r="Z26" s="496"/>
      <c r="AA26" s="496"/>
      <c r="AB26" s="496"/>
      <c r="AC26" s="496"/>
      <c r="AD26" s="496"/>
      <c r="AE26" s="496"/>
      <c r="AF26" s="1409"/>
      <c r="AG26" s="1410"/>
      <c r="AJ26" s="496"/>
    </row>
    <row r="27" spans="1:36" s="505" customFormat="1" ht="16.5" customHeight="1">
      <c r="A27" s="499"/>
      <c r="B27" s="500" t="s">
        <v>2022</v>
      </c>
      <c r="C27" s="500"/>
      <c r="D27" s="500"/>
      <c r="E27" s="500"/>
      <c r="F27" s="500"/>
      <c r="G27" s="500"/>
      <c r="H27" s="500"/>
      <c r="I27" s="500"/>
      <c r="J27" s="500"/>
      <c r="K27" s="500"/>
      <c r="L27" s="500"/>
      <c r="M27" s="500"/>
      <c r="N27" s="500"/>
      <c r="O27" s="500"/>
      <c r="P27" s="500"/>
      <c r="Q27" s="500"/>
      <c r="R27" s="500"/>
      <c r="S27" s="500"/>
      <c r="T27" s="500"/>
      <c r="U27" s="496"/>
      <c r="V27" s="496"/>
      <c r="W27" s="496"/>
      <c r="X27" s="496"/>
      <c r="Y27" s="496"/>
      <c r="Z27" s="496"/>
      <c r="AA27" s="496"/>
      <c r="AB27" s="496"/>
      <c r="AC27" s="496"/>
      <c r="AD27" s="496"/>
      <c r="AE27" s="496"/>
      <c r="AH27" s="496"/>
      <c r="AI27" s="496"/>
      <c r="AJ27" s="496"/>
    </row>
    <row r="28" spans="1:36" s="505" customFormat="1" ht="16.5" customHeight="1">
      <c r="A28" s="499"/>
      <c r="B28" s="500" t="s">
        <v>2023</v>
      </c>
      <c r="C28" s="500"/>
      <c r="D28" s="500"/>
      <c r="E28" s="500"/>
      <c r="F28" s="500"/>
      <c r="G28" s="500"/>
      <c r="H28" s="500"/>
      <c r="I28" s="500"/>
      <c r="J28" s="500"/>
      <c r="K28" s="500"/>
      <c r="L28" s="500"/>
      <c r="M28" s="500"/>
      <c r="N28" s="500"/>
      <c r="O28" s="500"/>
      <c r="P28" s="500"/>
      <c r="Q28" s="500"/>
      <c r="R28" s="500"/>
      <c r="S28" s="500"/>
      <c r="T28" s="500"/>
      <c r="U28" s="500"/>
      <c r="V28" s="500"/>
      <c r="W28" s="500"/>
      <c r="X28" s="500"/>
      <c r="Y28" s="500"/>
      <c r="Z28" s="496"/>
      <c r="AA28" s="496"/>
      <c r="AB28" s="496"/>
      <c r="AC28" s="496"/>
      <c r="AD28" s="496"/>
      <c r="AE28" s="496"/>
      <c r="AF28" s="496"/>
      <c r="AG28" s="496"/>
      <c r="AH28" s="496"/>
      <c r="AI28" s="496"/>
      <c r="AJ28" s="496"/>
    </row>
    <row r="29" spans="1:36" s="505" customFormat="1" ht="16.5" customHeight="1">
      <c r="A29" s="499"/>
      <c r="B29" s="500" t="s">
        <v>2024</v>
      </c>
      <c r="C29" s="500"/>
      <c r="D29" s="500"/>
      <c r="E29" s="500"/>
      <c r="F29" s="500"/>
      <c r="G29" s="500"/>
      <c r="H29" s="500"/>
      <c r="I29" s="500"/>
      <c r="J29" s="500"/>
      <c r="K29" s="500"/>
      <c r="L29" s="500"/>
      <c r="M29" s="500"/>
      <c r="N29" s="500"/>
      <c r="O29" s="500"/>
      <c r="P29" s="500"/>
      <c r="Q29" s="500"/>
      <c r="R29" s="500"/>
      <c r="S29" s="500"/>
      <c r="T29" s="500"/>
      <c r="U29" s="496"/>
      <c r="V29" s="496"/>
      <c r="W29" s="496"/>
      <c r="X29" s="496"/>
      <c r="Y29" s="496"/>
      <c r="Z29" s="496"/>
      <c r="AA29" s="496"/>
      <c r="AB29" s="496"/>
      <c r="AC29" s="496"/>
      <c r="AD29" s="496"/>
      <c r="AE29" s="496"/>
      <c r="AF29" s="496"/>
      <c r="AG29" s="496"/>
      <c r="AH29" s="496"/>
      <c r="AI29" s="496"/>
      <c r="AJ29" s="496"/>
    </row>
    <row r="30" spans="1:36" s="505" customFormat="1" ht="16.5" customHeight="1">
      <c r="A30" s="499"/>
      <c r="B30" s="500" t="s">
        <v>2025</v>
      </c>
      <c r="C30" s="500"/>
      <c r="D30" s="500"/>
      <c r="E30" s="500"/>
      <c r="F30" s="500"/>
      <c r="G30" s="500"/>
      <c r="H30" s="500"/>
      <c r="I30" s="500"/>
      <c r="J30" s="500"/>
      <c r="K30" s="500"/>
      <c r="L30" s="500"/>
      <c r="M30" s="500"/>
      <c r="N30" s="500"/>
      <c r="O30" s="500"/>
      <c r="P30" s="500"/>
      <c r="Q30" s="500"/>
      <c r="R30" s="500"/>
      <c r="S30" s="500"/>
      <c r="T30" s="500"/>
      <c r="U30" s="496"/>
      <c r="V30" s="496"/>
      <c r="W30" s="496"/>
      <c r="X30" s="496"/>
      <c r="Y30" s="496"/>
      <c r="Z30" s="496"/>
      <c r="AA30" s="496"/>
      <c r="AB30" s="496"/>
      <c r="AC30" s="496"/>
      <c r="AD30" s="496"/>
      <c r="AE30" s="496"/>
      <c r="AF30" s="1504"/>
      <c r="AG30" s="1504"/>
      <c r="AH30" s="508"/>
      <c r="AI30" s="508"/>
      <c r="AJ30" s="496"/>
    </row>
    <row r="31" spans="1:36" s="505" customFormat="1" ht="16.5" customHeight="1">
      <c r="A31" s="499"/>
      <c r="B31" s="500"/>
      <c r="C31" s="500"/>
      <c r="D31" s="500"/>
      <c r="E31" s="500"/>
      <c r="F31" s="500"/>
      <c r="G31" s="500"/>
      <c r="H31" s="500"/>
      <c r="I31" s="500"/>
      <c r="J31" s="500"/>
      <c r="K31" s="500"/>
      <c r="L31" s="500"/>
      <c r="M31" s="500"/>
      <c r="N31" s="500"/>
      <c r="O31" s="500"/>
      <c r="P31" s="500"/>
      <c r="Q31" s="500"/>
      <c r="R31" s="500"/>
      <c r="S31" s="500"/>
      <c r="T31" s="500"/>
      <c r="U31" s="496"/>
      <c r="V31" s="496"/>
      <c r="W31" s="496"/>
      <c r="X31" s="496"/>
      <c r="Y31" s="496"/>
      <c r="Z31" s="496"/>
      <c r="AA31" s="496"/>
      <c r="AB31" s="496"/>
      <c r="AC31" s="496"/>
      <c r="AD31" s="496"/>
      <c r="AE31" s="496"/>
      <c r="AF31" s="1504"/>
      <c r="AG31" s="1504"/>
      <c r="AH31" s="508"/>
      <c r="AI31" s="508"/>
      <c r="AJ31" s="496"/>
    </row>
    <row r="32" spans="1:36" s="505" customFormat="1" ht="16.5" customHeight="1">
      <c r="A32" s="499"/>
      <c r="B32" s="504"/>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1504"/>
      <c r="AG32" s="1504"/>
      <c r="AH32" s="508"/>
      <c r="AI32" s="508"/>
      <c r="AJ32" s="496"/>
    </row>
    <row r="33" spans="1:36" s="505" customFormat="1" ht="16.5" customHeight="1">
      <c r="A33" s="499" t="s">
        <v>2026</v>
      </c>
      <c r="B33" s="496" t="s">
        <v>2027</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row>
    <row r="34" spans="1:36" s="505" customFormat="1" ht="16.5" customHeight="1">
      <c r="A34" s="499"/>
      <c r="B34" s="507" t="s">
        <v>2028</v>
      </c>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6"/>
    </row>
    <row r="35" spans="1:36" s="505" customFormat="1" ht="14.1" customHeight="1" thickBot="1">
      <c r="A35" s="499"/>
      <c r="B35" s="504"/>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1497" t="s">
        <v>516</v>
      </c>
      <c r="AG35" s="1497"/>
      <c r="AH35" s="1497"/>
      <c r="AI35" s="1497"/>
      <c r="AJ35" s="496"/>
    </row>
    <row r="36" spans="1:36" s="505" customFormat="1" ht="16.5" customHeight="1">
      <c r="A36" s="499"/>
      <c r="B36" s="1501" t="s">
        <v>2009</v>
      </c>
      <c r="C36" s="1501"/>
      <c r="D36" s="1501"/>
      <c r="E36" s="1501"/>
      <c r="F36" s="1501"/>
      <c r="G36" s="1501"/>
      <c r="H36" s="1501"/>
      <c r="I36" s="1501"/>
      <c r="J36" s="1501"/>
      <c r="K36" s="1501"/>
      <c r="L36" s="1501"/>
      <c r="M36" s="1501"/>
      <c r="N36" s="1501"/>
      <c r="O36" s="1501"/>
      <c r="P36" s="1501"/>
      <c r="Q36" s="1501"/>
      <c r="R36" s="1501"/>
      <c r="S36" s="1501"/>
      <c r="T36" s="1501"/>
      <c r="U36" s="496"/>
      <c r="V36" s="496"/>
      <c r="W36" s="496"/>
      <c r="X36" s="496"/>
      <c r="Y36" s="496"/>
      <c r="Z36" s="496"/>
      <c r="AA36" s="496"/>
      <c r="AB36" s="496"/>
      <c r="AC36" s="496"/>
      <c r="AD36" s="496"/>
      <c r="AE36" s="496"/>
      <c r="AF36" s="1407"/>
      <c r="AG36" s="1408"/>
      <c r="AH36" s="1407"/>
      <c r="AI36" s="1408"/>
      <c r="AJ36" s="496"/>
    </row>
    <row r="37" spans="1:36" s="505" customFormat="1" ht="16.5" customHeight="1" thickBot="1">
      <c r="A37" s="499"/>
      <c r="B37" s="1501" t="s">
        <v>2010</v>
      </c>
      <c r="C37" s="1501"/>
      <c r="D37" s="1501"/>
      <c r="E37" s="1501"/>
      <c r="F37" s="1501"/>
      <c r="G37" s="1501"/>
      <c r="H37" s="1501"/>
      <c r="I37" s="1501"/>
      <c r="J37" s="1501"/>
      <c r="K37" s="1501"/>
      <c r="L37" s="1501"/>
      <c r="M37" s="1501"/>
      <c r="N37" s="1501"/>
      <c r="O37" s="1501"/>
      <c r="P37" s="1501"/>
      <c r="Q37" s="1501"/>
      <c r="R37" s="1501"/>
      <c r="S37" s="1501"/>
      <c r="T37" s="1501"/>
      <c r="U37" s="496"/>
      <c r="V37" s="496"/>
      <c r="W37" s="496"/>
      <c r="X37" s="496"/>
      <c r="Y37" s="496"/>
      <c r="Z37" s="496"/>
      <c r="AA37" s="496"/>
      <c r="AB37" s="496"/>
      <c r="AC37" s="496"/>
      <c r="AD37" s="496"/>
      <c r="AE37" s="496"/>
      <c r="AF37" s="1409"/>
      <c r="AG37" s="1410"/>
      <c r="AH37" s="1409"/>
      <c r="AI37" s="1410"/>
      <c r="AJ37" s="496"/>
    </row>
    <row r="38" spans="1:36" s="505" customFormat="1" ht="16.5" customHeight="1">
      <c r="A38" s="499"/>
      <c r="B38" s="1501" t="s">
        <v>2011</v>
      </c>
      <c r="C38" s="1501"/>
      <c r="D38" s="1501"/>
      <c r="E38" s="1501"/>
      <c r="F38" s="1501"/>
      <c r="G38" s="1501"/>
      <c r="H38" s="1501"/>
      <c r="I38" s="1501"/>
      <c r="J38" s="1501"/>
      <c r="K38" s="1501"/>
      <c r="L38" s="1501"/>
      <c r="M38" s="1501"/>
      <c r="N38" s="1501"/>
      <c r="O38" s="1501"/>
      <c r="P38" s="1501"/>
      <c r="Q38" s="1501"/>
      <c r="R38" s="1501"/>
      <c r="S38" s="1501"/>
      <c r="T38" s="1501"/>
      <c r="U38" s="496"/>
      <c r="V38" s="496"/>
      <c r="W38" s="496"/>
      <c r="X38" s="496"/>
      <c r="Y38" s="496"/>
      <c r="Z38" s="496"/>
      <c r="AA38" s="496"/>
      <c r="AB38" s="496"/>
      <c r="AC38" s="496"/>
      <c r="AD38" s="496"/>
      <c r="AE38" s="496"/>
      <c r="AF38" s="1407"/>
      <c r="AG38" s="1408"/>
      <c r="AH38" s="1407"/>
      <c r="AI38" s="1408"/>
      <c r="AJ38" s="496"/>
    </row>
    <row r="39" spans="1:36" s="505" customFormat="1" ht="16.5" customHeight="1" thickBot="1">
      <c r="A39" s="499"/>
      <c r="B39" s="1501" t="s">
        <v>2012</v>
      </c>
      <c r="C39" s="1501"/>
      <c r="D39" s="1501"/>
      <c r="E39" s="1501"/>
      <c r="F39" s="1501"/>
      <c r="G39" s="1501"/>
      <c r="H39" s="1501"/>
      <c r="I39" s="1501"/>
      <c r="J39" s="1501"/>
      <c r="K39" s="1501"/>
      <c r="L39" s="1501"/>
      <c r="M39" s="1501"/>
      <c r="N39" s="1501"/>
      <c r="O39" s="1501"/>
      <c r="P39" s="1501"/>
      <c r="Q39" s="1501"/>
      <c r="R39" s="1501"/>
      <c r="S39" s="1501"/>
      <c r="T39" s="1501"/>
      <c r="U39" s="1501"/>
      <c r="V39" s="1501"/>
      <c r="W39" s="1501"/>
      <c r="X39" s="1501"/>
      <c r="Y39" s="1501"/>
      <c r="Z39" s="496"/>
      <c r="AA39" s="496"/>
      <c r="AB39" s="496"/>
      <c r="AC39" s="496"/>
      <c r="AD39" s="496"/>
      <c r="AE39" s="496"/>
      <c r="AF39" s="1409"/>
      <c r="AG39" s="1410"/>
      <c r="AH39" s="1409"/>
      <c r="AI39" s="1410"/>
      <c r="AJ39" s="496"/>
    </row>
    <row r="40" spans="1:36" s="505" customFormat="1" ht="16.5" customHeight="1">
      <c r="A40" s="499"/>
      <c r="B40" s="1501" t="s">
        <v>2013</v>
      </c>
      <c r="C40" s="1501"/>
      <c r="D40" s="1501"/>
      <c r="E40" s="1501"/>
      <c r="F40" s="1501"/>
      <c r="G40" s="1501"/>
      <c r="H40" s="1501"/>
      <c r="I40" s="1501"/>
      <c r="J40" s="1501"/>
      <c r="K40" s="1501"/>
      <c r="L40" s="1501"/>
      <c r="M40" s="1501"/>
      <c r="N40" s="1501"/>
      <c r="O40" s="1501"/>
      <c r="P40" s="1501"/>
      <c r="Q40" s="1501"/>
      <c r="R40" s="1501"/>
      <c r="S40" s="1501"/>
      <c r="T40" s="1501"/>
      <c r="U40" s="496"/>
      <c r="V40" s="496"/>
      <c r="W40" s="496"/>
      <c r="X40" s="496"/>
      <c r="Y40" s="496"/>
      <c r="Z40" s="496"/>
      <c r="AA40" s="496"/>
      <c r="AB40" s="496"/>
      <c r="AC40" s="496"/>
      <c r="AD40" s="496"/>
      <c r="AE40" s="496"/>
      <c r="AF40" s="1407"/>
      <c r="AG40" s="1408"/>
      <c r="AH40" s="1407"/>
      <c r="AI40" s="1408"/>
      <c r="AJ40" s="496"/>
    </row>
    <row r="41" spans="1:36" s="505" customFormat="1" ht="16.5" customHeight="1" thickBot="1">
      <c r="A41" s="499"/>
      <c r="B41" s="1501" t="s">
        <v>2014</v>
      </c>
      <c r="C41" s="1501"/>
      <c r="D41" s="1501"/>
      <c r="E41" s="1501"/>
      <c r="F41" s="1501"/>
      <c r="G41" s="1501"/>
      <c r="H41" s="1501"/>
      <c r="I41" s="1501"/>
      <c r="J41" s="1501"/>
      <c r="K41" s="1501"/>
      <c r="L41" s="1501"/>
      <c r="M41" s="1501"/>
      <c r="N41" s="1501"/>
      <c r="O41" s="1501"/>
      <c r="P41" s="1501"/>
      <c r="Q41" s="1501"/>
      <c r="R41" s="1501"/>
      <c r="S41" s="1501"/>
      <c r="T41" s="1501"/>
      <c r="U41" s="496"/>
      <c r="V41" s="496"/>
      <c r="W41" s="496"/>
      <c r="X41" s="496"/>
      <c r="Y41" s="496"/>
      <c r="Z41" s="496"/>
      <c r="AA41" s="496"/>
      <c r="AB41" s="496"/>
      <c r="AC41" s="496"/>
      <c r="AD41" s="496"/>
      <c r="AE41" s="496"/>
      <c r="AF41" s="1409"/>
      <c r="AG41" s="1410"/>
      <c r="AH41" s="1409"/>
      <c r="AI41" s="1410"/>
      <c r="AJ41" s="496"/>
    </row>
    <row r="42" spans="1:36" s="505" customFormat="1" ht="16.5" customHeight="1">
      <c r="A42" s="499"/>
      <c r="B42" s="1501" t="s">
        <v>2029</v>
      </c>
      <c r="C42" s="1501"/>
      <c r="D42" s="1501"/>
      <c r="E42" s="1501"/>
      <c r="F42" s="1501"/>
      <c r="G42" s="1501"/>
      <c r="H42" s="1501"/>
      <c r="I42" s="1501"/>
      <c r="J42" s="1501"/>
      <c r="K42" s="1501"/>
      <c r="L42" s="1501"/>
      <c r="M42" s="1501"/>
      <c r="N42" s="1501"/>
      <c r="O42" s="1501"/>
      <c r="P42" s="1501"/>
      <c r="Q42" s="1501"/>
      <c r="R42" s="1501"/>
      <c r="S42" s="1501"/>
      <c r="T42" s="1501"/>
      <c r="U42" s="496"/>
      <c r="V42" s="496"/>
      <c r="W42" s="496"/>
      <c r="X42" s="496"/>
      <c r="Y42" s="496"/>
      <c r="Z42" s="496"/>
      <c r="AA42" s="496"/>
      <c r="AB42" s="496"/>
      <c r="AC42" s="496"/>
      <c r="AD42" s="496"/>
      <c r="AE42" s="496"/>
      <c r="AF42" s="1407"/>
      <c r="AG42" s="1408"/>
      <c r="AH42" s="1407"/>
      <c r="AI42" s="1408"/>
      <c r="AJ42" s="496"/>
    </row>
    <row r="43" spans="1:36" s="505" customFormat="1" ht="16.5" customHeight="1" thickBot="1">
      <c r="A43" s="499"/>
      <c r="B43" s="446" t="s">
        <v>2030</v>
      </c>
      <c r="C43" s="409"/>
      <c r="D43" s="409"/>
      <c r="E43" s="409"/>
      <c r="F43" s="409"/>
      <c r="G43" s="409"/>
      <c r="H43" s="409"/>
      <c r="I43" s="409"/>
      <c r="J43" s="1491"/>
      <c r="K43" s="1491"/>
      <c r="L43" s="1491"/>
      <c r="M43" s="1491"/>
      <c r="N43" s="1491"/>
      <c r="O43" s="1491"/>
      <c r="P43" s="1491"/>
      <c r="Q43" s="1491"/>
      <c r="R43" s="1491"/>
      <c r="S43" s="1491"/>
      <c r="T43" s="1491"/>
      <c r="U43" s="1491"/>
      <c r="V43" s="1491"/>
      <c r="W43" s="1491"/>
      <c r="X43" s="1491"/>
      <c r="Y43" s="1491"/>
      <c r="Z43" s="1491"/>
      <c r="AA43" s="1491"/>
      <c r="AB43" s="1491"/>
      <c r="AC43" s="1491"/>
      <c r="AD43" s="409" t="s">
        <v>1385</v>
      </c>
      <c r="AE43" s="496"/>
      <c r="AF43" s="1409"/>
      <c r="AG43" s="1410"/>
      <c r="AH43" s="1409"/>
      <c r="AI43" s="1410"/>
      <c r="AJ43" s="496"/>
    </row>
    <row r="44" spans="1:36" s="505" customFormat="1" ht="16.5" customHeight="1">
      <c r="A44" s="499"/>
      <c r="B44" s="500" t="s">
        <v>2031</v>
      </c>
      <c r="C44" s="500"/>
      <c r="D44" s="500"/>
      <c r="E44" s="500"/>
      <c r="F44" s="500"/>
      <c r="G44" s="500"/>
      <c r="H44" s="500"/>
      <c r="I44" s="500"/>
      <c r="J44" s="500"/>
      <c r="K44" s="500"/>
      <c r="L44" s="500"/>
      <c r="M44" s="500"/>
      <c r="N44" s="500"/>
      <c r="O44" s="500"/>
      <c r="P44" s="500"/>
      <c r="Q44" s="500"/>
      <c r="R44" s="500"/>
      <c r="S44" s="500"/>
      <c r="T44" s="500"/>
      <c r="U44" s="496"/>
      <c r="V44" s="496"/>
      <c r="W44" s="496"/>
      <c r="X44" s="496"/>
      <c r="Y44" s="496"/>
      <c r="Z44" s="496"/>
      <c r="AA44" s="496"/>
      <c r="AB44" s="496"/>
      <c r="AC44" s="496"/>
      <c r="AD44" s="496"/>
      <c r="AE44" s="496"/>
      <c r="AF44" s="511"/>
      <c r="AG44" s="511"/>
      <c r="AH44" s="508"/>
      <c r="AI44" s="508"/>
      <c r="AJ44" s="496"/>
    </row>
    <row r="45" spans="1:36" s="505" customFormat="1" ht="16.5" customHeight="1">
      <c r="A45" s="499"/>
      <c r="B45" s="500"/>
      <c r="C45" s="500"/>
      <c r="D45" s="500"/>
      <c r="E45" s="500"/>
      <c r="F45" s="500"/>
      <c r="G45" s="500"/>
      <c r="H45" s="500"/>
      <c r="I45" s="500"/>
      <c r="J45" s="500"/>
      <c r="K45" s="500"/>
      <c r="L45" s="500"/>
      <c r="M45" s="500"/>
      <c r="N45" s="500"/>
      <c r="O45" s="500"/>
      <c r="P45" s="500"/>
      <c r="Q45" s="500"/>
      <c r="R45" s="500"/>
      <c r="S45" s="500"/>
      <c r="T45" s="500"/>
      <c r="U45" s="496"/>
      <c r="V45" s="496"/>
      <c r="W45" s="496"/>
      <c r="X45" s="496"/>
      <c r="Y45" s="496"/>
      <c r="Z45" s="496"/>
      <c r="AA45" s="496"/>
      <c r="AB45" s="496"/>
      <c r="AC45" s="496"/>
      <c r="AD45" s="496"/>
      <c r="AE45" s="496"/>
      <c r="AF45" s="511"/>
      <c r="AG45" s="511"/>
      <c r="AH45" s="508"/>
      <c r="AI45" s="508"/>
      <c r="AJ45" s="496"/>
    </row>
    <row r="46" spans="1:36" s="505" customFormat="1" ht="16.5" customHeight="1">
      <c r="A46" s="499"/>
      <c r="C46" s="509"/>
      <c r="D46" s="509"/>
      <c r="E46" s="509"/>
      <c r="F46" s="509"/>
      <c r="G46" s="509"/>
      <c r="H46" s="509"/>
      <c r="I46" s="509"/>
      <c r="J46" s="509"/>
      <c r="K46" s="509"/>
      <c r="L46" s="509"/>
      <c r="M46" s="509"/>
      <c r="N46" s="509"/>
      <c r="O46" s="509"/>
      <c r="P46" s="509"/>
      <c r="Q46" s="509"/>
      <c r="R46" s="509"/>
      <c r="S46" s="509"/>
      <c r="T46" s="509"/>
      <c r="U46" s="496"/>
      <c r="V46" s="496"/>
      <c r="W46" s="496"/>
      <c r="X46" s="496"/>
      <c r="Y46" s="496"/>
      <c r="Z46" s="496"/>
      <c r="AA46" s="496"/>
      <c r="AB46" s="496"/>
      <c r="AC46" s="496"/>
      <c r="AD46" s="496"/>
      <c r="AE46" s="496"/>
      <c r="AF46" s="511"/>
      <c r="AG46" s="511"/>
      <c r="AH46" s="508"/>
      <c r="AI46" s="508"/>
      <c r="AJ46" s="496"/>
    </row>
    <row r="47" spans="1:36" s="505" customFormat="1" ht="16.5" customHeight="1">
      <c r="A47" s="499" t="s">
        <v>2032</v>
      </c>
      <c r="B47" s="1503" t="s">
        <v>2033</v>
      </c>
      <c r="C47" s="1503"/>
      <c r="D47" s="1503"/>
      <c r="E47" s="1503"/>
      <c r="F47" s="1503"/>
      <c r="G47" s="1503"/>
      <c r="H47" s="1503"/>
      <c r="I47" s="1503"/>
      <c r="J47" s="1503"/>
      <c r="K47" s="1503"/>
      <c r="L47" s="1503"/>
      <c r="M47" s="1503"/>
      <c r="N47" s="1503"/>
      <c r="O47" s="1503"/>
      <c r="P47" s="1503"/>
      <c r="Q47" s="1503"/>
      <c r="R47" s="1503"/>
      <c r="S47" s="1503"/>
      <c r="T47" s="1503"/>
      <c r="U47" s="1503"/>
      <c r="V47" s="1503"/>
      <c r="W47" s="1503"/>
      <c r="X47" s="1503"/>
      <c r="Y47" s="1503"/>
      <c r="Z47" s="1503"/>
      <c r="AA47" s="1503"/>
      <c r="AB47" s="1503"/>
      <c r="AC47" s="1503"/>
      <c r="AD47" s="1503"/>
      <c r="AE47" s="1503"/>
      <c r="AF47" s="1503"/>
      <c r="AG47" s="496"/>
      <c r="AH47" s="496"/>
      <c r="AI47" s="496"/>
      <c r="AJ47" s="496"/>
    </row>
    <row r="48" spans="1:36" s="505" customFormat="1" ht="16.5" customHeight="1">
      <c r="A48" s="499"/>
      <c r="B48" s="1503"/>
      <c r="C48" s="1503"/>
      <c r="D48" s="1503"/>
      <c r="E48" s="1503"/>
      <c r="F48" s="1503"/>
      <c r="G48" s="1503"/>
      <c r="H48" s="1503"/>
      <c r="I48" s="1503"/>
      <c r="J48" s="1503"/>
      <c r="K48" s="1503"/>
      <c r="L48" s="1503"/>
      <c r="M48" s="1503"/>
      <c r="N48" s="1503"/>
      <c r="O48" s="1503"/>
      <c r="P48" s="1503"/>
      <c r="Q48" s="1503"/>
      <c r="R48" s="1503"/>
      <c r="S48" s="1503"/>
      <c r="T48" s="1503"/>
      <c r="U48" s="1503"/>
      <c r="V48" s="1503"/>
      <c r="W48" s="1503"/>
      <c r="X48" s="1503"/>
      <c r="Y48" s="1503"/>
      <c r="Z48" s="1503"/>
      <c r="AA48" s="1503"/>
      <c r="AB48" s="1503"/>
      <c r="AC48" s="1503"/>
      <c r="AD48" s="1503"/>
      <c r="AE48" s="1503"/>
      <c r="AF48" s="1503"/>
      <c r="AG48" s="496"/>
      <c r="AH48" s="496"/>
      <c r="AI48" s="496"/>
      <c r="AJ48" s="496"/>
    </row>
    <row r="49" spans="1:36" s="505" customFormat="1" ht="16.5" customHeight="1" thickBot="1">
      <c r="A49" s="499"/>
      <c r="B49" s="504"/>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1497" t="s">
        <v>516</v>
      </c>
      <c r="AG49" s="1497"/>
      <c r="AH49" s="496"/>
      <c r="AI49" s="496"/>
      <c r="AJ49" s="496"/>
    </row>
    <row r="50" spans="1:36" s="505" customFormat="1" ht="16.5" customHeight="1">
      <c r="A50" s="499"/>
      <c r="B50" s="500" t="s">
        <v>2034</v>
      </c>
      <c r="C50" s="500"/>
      <c r="D50" s="500"/>
      <c r="E50" s="500"/>
      <c r="F50" s="500"/>
      <c r="G50" s="500"/>
      <c r="H50" s="500"/>
      <c r="I50" s="500"/>
      <c r="J50" s="500"/>
      <c r="K50" s="500"/>
      <c r="L50" s="500"/>
      <c r="M50" s="500"/>
      <c r="N50" s="500"/>
      <c r="O50" s="500"/>
      <c r="P50" s="500"/>
      <c r="Q50" s="500"/>
      <c r="R50" s="500"/>
      <c r="S50" s="500"/>
      <c r="T50" s="500"/>
      <c r="U50" s="496"/>
      <c r="V50" s="496"/>
      <c r="W50" s="496"/>
      <c r="X50" s="496"/>
      <c r="Y50" s="496"/>
      <c r="Z50" s="496"/>
      <c r="AA50" s="496"/>
      <c r="AB50" s="496"/>
      <c r="AC50" s="496"/>
      <c r="AD50" s="496"/>
      <c r="AE50" s="496"/>
      <c r="AF50" s="1407"/>
      <c r="AG50" s="1408"/>
      <c r="AH50" s="496"/>
      <c r="AI50" s="496"/>
      <c r="AJ50" s="496"/>
    </row>
    <row r="51" spans="1:36" s="505" customFormat="1" ht="16.5" customHeight="1" thickBot="1">
      <c r="A51" s="499"/>
      <c r="B51" s="500" t="s">
        <v>2035</v>
      </c>
      <c r="C51" s="500"/>
      <c r="D51" s="500"/>
      <c r="E51" s="500"/>
      <c r="F51" s="500"/>
      <c r="G51" s="500"/>
      <c r="H51" s="500"/>
      <c r="I51" s="500"/>
      <c r="J51" s="500"/>
      <c r="K51" s="500"/>
      <c r="L51" s="500"/>
      <c r="M51" s="500"/>
      <c r="N51" s="500"/>
      <c r="O51" s="500"/>
      <c r="P51" s="500"/>
      <c r="Q51" s="500"/>
      <c r="R51" s="500"/>
      <c r="S51" s="500"/>
      <c r="T51" s="500"/>
      <c r="U51" s="496"/>
      <c r="V51" s="496"/>
      <c r="W51" s="496"/>
      <c r="X51" s="496"/>
      <c r="Y51" s="496"/>
      <c r="Z51" s="496"/>
      <c r="AA51" s="496"/>
      <c r="AB51" s="496"/>
      <c r="AC51" s="496"/>
      <c r="AD51" s="496"/>
      <c r="AE51" s="496"/>
      <c r="AF51" s="1409"/>
      <c r="AG51" s="1410"/>
      <c r="AH51" s="496"/>
      <c r="AI51" s="496"/>
      <c r="AJ51" s="496"/>
    </row>
    <row r="52" spans="1:36" s="505" customFormat="1" ht="16.5" customHeight="1">
      <c r="A52" s="499"/>
      <c r="B52" s="500" t="s">
        <v>2036</v>
      </c>
      <c r="C52" s="500"/>
      <c r="D52" s="500"/>
      <c r="E52" s="500"/>
      <c r="F52" s="500"/>
      <c r="G52" s="500"/>
      <c r="H52" s="500"/>
      <c r="I52" s="500"/>
      <c r="J52" s="500"/>
      <c r="K52" s="500"/>
      <c r="L52" s="500"/>
      <c r="M52" s="500"/>
      <c r="N52" s="500"/>
      <c r="O52" s="500"/>
      <c r="P52" s="500"/>
      <c r="Q52" s="500"/>
      <c r="R52" s="500"/>
      <c r="S52" s="500"/>
      <c r="T52" s="500"/>
      <c r="U52" s="496"/>
      <c r="V52" s="496"/>
      <c r="W52" s="496"/>
      <c r="X52" s="496"/>
      <c r="Y52" s="496"/>
      <c r="Z52" s="496"/>
      <c r="AA52" s="496"/>
      <c r="AB52" s="496"/>
      <c r="AC52" s="496"/>
      <c r="AD52" s="496"/>
      <c r="AE52" s="496"/>
      <c r="AH52" s="496"/>
      <c r="AI52" s="496"/>
      <c r="AJ52" s="496"/>
    </row>
    <row r="53" spans="1:36" s="505" customFormat="1" ht="16.5" customHeight="1">
      <c r="A53" s="499"/>
      <c r="B53" s="500" t="s">
        <v>2037</v>
      </c>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496"/>
      <c r="AA53" s="496"/>
      <c r="AB53" s="496"/>
      <c r="AC53" s="496"/>
      <c r="AD53" s="496"/>
      <c r="AE53" s="496"/>
      <c r="AF53" s="496"/>
      <c r="AG53" s="496"/>
      <c r="AH53" s="496"/>
      <c r="AI53" s="496"/>
      <c r="AJ53" s="496"/>
    </row>
    <row r="54" spans="1:36" s="505" customFormat="1" ht="16.5" customHeight="1">
      <c r="A54" s="499"/>
      <c r="B54" s="500" t="s">
        <v>2038</v>
      </c>
      <c r="C54" s="500"/>
      <c r="D54" s="500"/>
      <c r="E54" s="500"/>
      <c r="F54" s="500"/>
      <c r="G54" s="500"/>
      <c r="H54" s="500"/>
      <c r="I54" s="500"/>
      <c r="J54" s="500"/>
      <c r="K54" s="500"/>
      <c r="L54" s="500"/>
      <c r="M54" s="500"/>
      <c r="N54" s="500"/>
      <c r="O54" s="500"/>
      <c r="P54" s="500"/>
      <c r="Q54" s="500"/>
      <c r="R54" s="500"/>
      <c r="S54" s="500"/>
      <c r="T54" s="500"/>
      <c r="U54" s="496"/>
      <c r="V54" s="496"/>
      <c r="W54" s="496"/>
      <c r="X54" s="496"/>
      <c r="Y54" s="496"/>
      <c r="Z54" s="496"/>
      <c r="AA54" s="496"/>
      <c r="AB54" s="496"/>
      <c r="AC54" s="496"/>
      <c r="AD54" s="496"/>
      <c r="AE54" s="496"/>
      <c r="AF54" s="496"/>
      <c r="AG54" s="496"/>
      <c r="AH54" s="496"/>
      <c r="AI54" s="496"/>
      <c r="AJ54" s="496"/>
    </row>
    <row r="55" spans="1:36" s="505" customFormat="1" ht="16.5" customHeight="1">
      <c r="A55" s="499"/>
      <c r="B55" s="500" t="s">
        <v>2039</v>
      </c>
      <c r="C55" s="500"/>
      <c r="D55" s="500"/>
      <c r="E55" s="500"/>
      <c r="F55" s="500"/>
      <c r="G55" s="500"/>
      <c r="H55" s="500"/>
      <c r="I55" s="500"/>
      <c r="J55" s="500"/>
      <c r="K55" s="500"/>
      <c r="L55" s="500"/>
      <c r="M55" s="500"/>
      <c r="N55" s="500"/>
      <c r="O55" s="500"/>
      <c r="P55" s="500"/>
      <c r="Q55" s="500"/>
      <c r="R55" s="500"/>
      <c r="S55" s="500"/>
      <c r="T55" s="500"/>
      <c r="U55" s="496"/>
      <c r="V55" s="496"/>
      <c r="W55" s="496"/>
      <c r="X55" s="496"/>
      <c r="Y55" s="496"/>
      <c r="Z55" s="496"/>
      <c r="AA55" s="496"/>
      <c r="AB55" s="496"/>
      <c r="AC55" s="496"/>
      <c r="AD55" s="496"/>
      <c r="AE55" s="496"/>
      <c r="AF55" s="496"/>
      <c r="AG55" s="496"/>
      <c r="AH55" s="496"/>
      <c r="AI55" s="496"/>
      <c r="AJ55" s="496"/>
    </row>
    <row r="56" spans="1:36" s="505" customFormat="1" ht="16.5" customHeight="1">
      <c r="A56" s="499"/>
      <c r="B56" s="509"/>
      <c r="C56" s="509"/>
      <c r="D56" s="509"/>
      <c r="E56" s="509"/>
      <c r="F56" s="509"/>
      <c r="G56" s="509"/>
      <c r="H56" s="509"/>
      <c r="I56" s="509"/>
      <c r="J56" s="509"/>
      <c r="K56" s="509"/>
      <c r="L56" s="509"/>
      <c r="M56" s="509"/>
      <c r="N56" s="509"/>
      <c r="O56" s="509"/>
      <c r="P56" s="509"/>
      <c r="Q56" s="509"/>
      <c r="R56" s="509"/>
      <c r="S56" s="509"/>
      <c r="T56" s="509"/>
      <c r="U56" s="496"/>
      <c r="V56" s="496"/>
      <c r="W56" s="496"/>
      <c r="X56" s="496"/>
      <c r="Y56" s="496"/>
      <c r="Z56" s="496"/>
      <c r="AA56" s="496"/>
      <c r="AB56" s="496"/>
      <c r="AC56" s="496"/>
      <c r="AD56" s="496"/>
      <c r="AE56" s="496"/>
      <c r="AF56" s="496"/>
      <c r="AG56" s="496"/>
      <c r="AH56" s="496"/>
      <c r="AI56" s="496"/>
      <c r="AJ56" s="496"/>
    </row>
  </sheetData>
  <sheetProtection password="CA8E" sheet="1" objects="1" scenarios="1" selectLockedCells="1"/>
  <mergeCells count="36">
    <mergeCell ref="AF12:AG13"/>
    <mergeCell ref="AH12:AI13"/>
    <mergeCell ref="AF5:AG5"/>
    <mergeCell ref="B6:G6"/>
    <mergeCell ref="AF6:AG7"/>
    <mergeCell ref="B7:G7"/>
    <mergeCell ref="AF11:AI11"/>
    <mergeCell ref="AF14:AG15"/>
    <mergeCell ref="AH14:AI15"/>
    <mergeCell ref="AF16:AG17"/>
    <mergeCell ref="AH16:AI17"/>
    <mergeCell ref="J18:AC18"/>
    <mergeCell ref="AF18:AG19"/>
    <mergeCell ref="AF24:AG24"/>
    <mergeCell ref="AF25:AG26"/>
    <mergeCell ref="AF30:AG32"/>
    <mergeCell ref="AF35:AI35"/>
    <mergeCell ref="B36:T36"/>
    <mergeCell ref="AF36:AG37"/>
    <mergeCell ref="AH36:AI37"/>
    <mergeCell ref="B37:T37"/>
    <mergeCell ref="B38:T38"/>
    <mergeCell ref="AF38:AG39"/>
    <mergeCell ref="AH38:AI39"/>
    <mergeCell ref="B39:Y39"/>
    <mergeCell ref="B40:T40"/>
    <mergeCell ref="AF40:AG41"/>
    <mergeCell ref="AH40:AI41"/>
    <mergeCell ref="B41:T41"/>
    <mergeCell ref="AF50:AG51"/>
    <mergeCell ref="B42:T42"/>
    <mergeCell ref="AF42:AG43"/>
    <mergeCell ref="AH42:AI43"/>
    <mergeCell ref="J43:AC43"/>
    <mergeCell ref="B47:AF48"/>
    <mergeCell ref="AF49:AG49"/>
  </mergeCells>
  <phoneticPr fontId="2"/>
  <conditionalFormatting sqref="AF50">
    <cfRule type="cellIs" dxfId="307" priority="22" operator="notEqual">
      <formula>""</formula>
    </cfRule>
  </conditionalFormatting>
  <conditionalFormatting sqref="AF36">
    <cfRule type="cellIs" dxfId="306" priority="21" operator="notEqual">
      <formula>""</formula>
    </cfRule>
  </conditionalFormatting>
  <conditionalFormatting sqref="AF25">
    <cfRule type="cellIs" dxfId="305" priority="20" operator="notEqual">
      <formula>""</formula>
    </cfRule>
  </conditionalFormatting>
  <conditionalFormatting sqref="AF12">
    <cfRule type="cellIs" dxfId="304" priority="19" operator="notEqual">
      <formula>""</formula>
    </cfRule>
  </conditionalFormatting>
  <conditionalFormatting sqref="AF6">
    <cfRule type="cellIs" dxfId="303" priority="18" operator="notEqual">
      <formula>""</formula>
    </cfRule>
  </conditionalFormatting>
  <conditionalFormatting sqref="AF18">
    <cfRule type="cellIs" dxfId="302" priority="17" operator="notEqual">
      <formula>""</formula>
    </cfRule>
  </conditionalFormatting>
  <conditionalFormatting sqref="AF16">
    <cfRule type="cellIs" dxfId="301" priority="16" operator="notEqual">
      <formula>""</formula>
    </cfRule>
  </conditionalFormatting>
  <conditionalFormatting sqref="AF14">
    <cfRule type="cellIs" dxfId="300" priority="15" operator="notEqual">
      <formula>""</formula>
    </cfRule>
  </conditionalFormatting>
  <conditionalFormatting sqref="AH16">
    <cfRule type="cellIs" dxfId="299" priority="14" operator="notEqual">
      <formula>""</formula>
    </cfRule>
  </conditionalFormatting>
  <conditionalFormatting sqref="AH14">
    <cfRule type="cellIs" dxfId="298" priority="13" operator="notEqual">
      <formula>""</formula>
    </cfRule>
  </conditionalFormatting>
  <conditionalFormatting sqref="AH12">
    <cfRule type="cellIs" dxfId="297" priority="12" operator="notEqual">
      <formula>""</formula>
    </cfRule>
  </conditionalFormatting>
  <conditionalFormatting sqref="AF42">
    <cfRule type="cellIs" dxfId="296" priority="11" operator="notEqual">
      <formula>""</formula>
    </cfRule>
  </conditionalFormatting>
  <conditionalFormatting sqref="AF40">
    <cfRule type="cellIs" dxfId="295" priority="10" operator="notEqual">
      <formula>""</formula>
    </cfRule>
  </conditionalFormatting>
  <conditionalFormatting sqref="AF38">
    <cfRule type="cellIs" dxfId="294" priority="9" operator="notEqual">
      <formula>""</formula>
    </cfRule>
  </conditionalFormatting>
  <conditionalFormatting sqref="AH42">
    <cfRule type="cellIs" dxfId="293" priority="8" operator="notEqual">
      <formula>""</formula>
    </cfRule>
  </conditionalFormatting>
  <conditionalFormatting sqref="AH40">
    <cfRule type="cellIs" dxfId="292" priority="7" operator="notEqual">
      <formula>""</formula>
    </cfRule>
  </conditionalFormatting>
  <conditionalFormatting sqref="AH38">
    <cfRule type="cellIs" dxfId="291" priority="6" operator="notEqual">
      <formula>""</formula>
    </cfRule>
  </conditionalFormatting>
  <conditionalFormatting sqref="AH36">
    <cfRule type="cellIs" dxfId="290" priority="5" operator="notEqual">
      <formula>""</formula>
    </cfRule>
  </conditionalFormatting>
  <conditionalFormatting sqref="J18:AC18">
    <cfRule type="expression" dxfId="289" priority="3">
      <formula>AND($J$18&lt;&gt;"",OR($AF$12=7,$AF$14=7,$AF$16=7,$AF$18=7,$AH$12=7,$AH$14=7,$AH$16=7))</formula>
    </cfRule>
    <cfRule type="expression" dxfId="288" priority="4">
      <formula>OR($AF$12=7,$AF$14=7,$AF$16=7,$AF$18=7,$AH$12=7,$AH$14=7,$AH$16=7)</formula>
    </cfRule>
  </conditionalFormatting>
  <conditionalFormatting sqref="J43:AC43">
    <cfRule type="expression" dxfId="287" priority="1">
      <formula>AND($J$43&lt;&gt;"",OR($AF$36=8,$AF$38=8,$AF$40=8,$AF$42=8,$AH$36=8,$AH$38=8,$AH$40=8,$AH$42=8))</formula>
    </cfRule>
    <cfRule type="expression" dxfId="286" priority="2">
      <formula>OR($AF$36=8,$AF$38=8,$AF$40=8,$AF$42=8,$AH$36=8,$AH$38=8,$AH$40=8,$AH$42=8)</formula>
    </cfRule>
  </conditionalFormatting>
  <dataValidations count="4">
    <dataValidation type="list" allowBlank="1" showInputMessage="1" showErrorMessage="1" errorTitle="【注意】" error="左の該当番号を選択してください。" sqref="AF36:AI43" xr:uid="{2841916E-0689-4F5E-8CD6-3E7CAA2B5EBA}">
      <formula1>"1,2,3,4,5,6,7,8,9"</formula1>
    </dataValidation>
    <dataValidation type="list" allowBlank="1" showInputMessage="1" showErrorMessage="1" errorTitle="【注意】" error="左の該当番号を選択してください。" sqref="AF12:AG19 AH12:AI17" xr:uid="{5A4EDFD9-7770-4090-A4B1-470F7A95C748}">
      <formula1>"1,2,3,4,5,6,7,8"</formula1>
    </dataValidation>
    <dataValidation type="list" allowBlank="1" showInputMessage="1" showErrorMessage="1" errorTitle="【注意】" error="左の該当番号を選択してください。" sqref="AF6:AG7" xr:uid="{800C3C37-1ADC-4CAE-8949-17913ACAF68E}">
      <formula1>"1,2"</formula1>
    </dataValidation>
    <dataValidation type="list" allowBlank="1" showInputMessage="1" showErrorMessage="1" errorTitle="【注意】" error="左の該当番号を選択してください。" sqref="AF50 AF25" xr:uid="{973E4A15-2F17-454D-B134-ADBE48BA7433}">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9AF33-053B-4D02-A7E6-E43B3231FE38}">
  <sheetPr codeName="Sheet62"/>
  <dimension ref="A1:AJ50"/>
  <sheetViews>
    <sheetView showGridLines="0" view="pageBreakPreview" zoomScale="80" zoomScaleNormal="98" zoomScaleSheetLayoutView="80" workbookViewId="0">
      <selection activeCell="AF4" sqref="AF4:AG5"/>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16.5" customHeight="1">
      <c r="A1" s="499"/>
      <c r="B1" s="509"/>
      <c r="C1" s="509"/>
      <c r="D1" s="509"/>
      <c r="E1" s="509"/>
      <c r="F1" s="509"/>
      <c r="G1" s="509"/>
      <c r="H1" s="509"/>
      <c r="I1" s="509"/>
      <c r="J1" s="509"/>
      <c r="K1" s="509"/>
      <c r="L1" s="509"/>
      <c r="M1" s="509"/>
      <c r="N1" s="509"/>
      <c r="O1" s="509"/>
      <c r="P1" s="509"/>
      <c r="Q1" s="509"/>
      <c r="R1" s="509"/>
      <c r="S1" s="509"/>
      <c r="T1" s="509"/>
      <c r="U1" s="496"/>
      <c r="V1" s="496"/>
      <c r="W1" s="496"/>
      <c r="X1" s="496"/>
      <c r="Y1" s="496"/>
      <c r="Z1" s="496"/>
      <c r="AA1" s="496"/>
      <c r="AB1" s="496"/>
      <c r="AC1" s="496"/>
      <c r="AD1" s="496"/>
      <c r="AE1" s="496"/>
      <c r="AF1" s="496"/>
      <c r="AG1" s="496"/>
      <c r="AH1" s="496"/>
      <c r="AI1" s="496"/>
      <c r="AJ1" s="496"/>
    </row>
    <row r="2" spans="1:36" s="505" customFormat="1" ht="16.5" customHeight="1">
      <c r="A2" s="499" t="s">
        <v>2040</v>
      </c>
      <c r="B2" s="500" t="s">
        <v>2041</v>
      </c>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496"/>
      <c r="AH2" s="496"/>
      <c r="AI2" s="496"/>
      <c r="AJ2" s="496"/>
    </row>
    <row r="3" spans="1:36" s="505" customFormat="1" ht="15" customHeight="1" thickBot="1">
      <c r="A3" s="499"/>
      <c r="B3" s="504"/>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512" t="s">
        <v>516</v>
      </c>
      <c r="AG3" s="512"/>
      <c r="AH3" s="513"/>
      <c r="AI3" s="513"/>
      <c r="AJ3" s="496"/>
    </row>
    <row r="4" spans="1:36" s="505" customFormat="1" ht="16.5" customHeight="1">
      <c r="A4" s="499"/>
      <c r="B4" s="500" t="s">
        <v>2042</v>
      </c>
      <c r="C4" s="500"/>
      <c r="D4" s="500"/>
      <c r="E4" s="500"/>
      <c r="F4" s="500"/>
      <c r="G4" s="500"/>
      <c r="H4" s="500"/>
      <c r="I4" s="500"/>
      <c r="J4" s="500"/>
      <c r="K4" s="500"/>
      <c r="L4" s="500"/>
      <c r="M4" s="500"/>
      <c r="N4" s="500"/>
      <c r="O4" s="500"/>
      <c r="P4" s="500"/>
      <c r="Q4" s="500"/>
      <c r="R4" s="500"/>
      <c r="S4" s="500"/>
      <c r="T4" s="500"/>
      <c r="U4" s="496"/>
      <c r="V4" s="496"/>
      <c r="W4" s="496"/>
      <c r="X4" s="496"/>
      <c r="Y4" s="496"/>
      <c r="Z4" s="496"/>
      <c r="AA4" s="496"/>
      <c r="AB4" s="496"/>
      <c r="AC4" s="496"/>
      <c r="AD4" s="496"/>
      <c r="AE4" s="496"/>
      <c r="AF4" s="1407"/>
      <c r="AG4" s="1408"/>
      <c r="AH4" s="1407"/>
      <c r="AI4" s="1408"/>
      <c r="AJ4" s="496"/>
    </row>
    <row r="5" spans="1:36" s="505" customFormat="1" ht="16.5" customHeight="1" thickBot="1">
      <c r="A5" s="499"/>
      <c r="B5" s="500" t="s">
        <v>2043</v>
      </c>
      <c r="C5" s="500"/>
      <c r="D5" s="500"/>
      <c r="E5" s="500"/>
      <c r="F5" s="500"/>
      <c r="G5" s="500"/>
      <c r="H5" s="500"/>
      <c r="I5" s="500"/>
      <c r="J5" s="500"/>
      <c r="K5" s="500"/>
      <c r="L5" s="500"/>
      <c r="M5" s="500"/>
      <c r="N5" s="500"/>
      <c r="O5" s="500"/>
      <c r="P5" s="500"/>
      <c r="Q5" s="500"/>
      <c r="R5" s="500"/>
      <c r="S5" s="500"/>
      <c r="T5" s="500"/>
      <c r="U5" s="496"/>
      <c r="V5" s="496"/>
      <c r="W5" s="496"/>
      <c r="X5" s="496"/>
      <c r="Y5" s="496"/>
      <c r="Z5" s="496"/>
      <c r="AA5" s="496"/>
      <c r="AB5" s="496"/>
      <c r="AC5" s="496"/>
      <c r="AD5" s="496"/>
      <c r="AE5" s="496"/>
      <c r="AF5" s="1409"/>
      <c r="AG5" s="1410"/>
      <c r="AH5" s="1409"/>
      <c r="AI5" s="1410"/>
      <c r="AJ5" s="496"/>
    </row>
    <row r="6" spans="1:36" s="505" customFormat="1" ht="16.5" customHeight="1">
      <c r="A6" s="499"/>
      <c r="B6" s="500" t="s">
        <v>2044</v>
      </c>
      <c r="C6" s="500"/>
      <c r="D6" s="500"/>
      <c r="E6" s="500"/>
      <c r="F6" s="500"/>
      <c r="G6" s="500"/>
      <c r="H6" s="500"/>
      <c r="I6" s="500"/>
      <c r="J6" s="500"/>
      <c r="K6" s="500"/>
      <c r="L6" s="500"/>
      <c r="M6" s="500"/>
      <c r="N6" s="500"/>
      <c r="O6" s="500"/>
      <c r="P6" s="500"/>
      <c r="Q6" s="500"/>
      <c r="R6" s="500"/>
      <c r="S6" s="500"/>
      <c r="T6" s="500"/>
      <c r="U6" s="496"/>
      <c r="V6" s="496"/>
      <c r="W6" s="496"/>
      <c r="X6" s="496"/>
      <c r="Y6" s="496"/>
      <c r="Z6" s="496"/>
      <c r="AA6" s="496"/>
      <c r="AB6" s="496"/>
      <c r="AC6" s="496"/>
      <c r="AD6" s="496"/>
      <c r="AE6" s="496"/>
      <c r="AH6" s="496"/>
      <c r="AI6" s="496"/>
      <c r="AJ6" s="496"/>
    </row>
    <row r="7" spans="1:36" s="505" customFormat="1" ht="16.5" customHeight="1">
      <c r="A7" s="499"/>
      <c r="B7" s="500" t="s">
        <v>2045</v>
      </c>
      <c r="C7" s="500"/>
      <c r="D7" s="500"/>
      <c r="E7" s="500"/>
      <c r="F7" s="500"/>
      <c r="G7" s="500"/>
      <c r="H7" s="500"/>
      <c r="I7" s="500"/>
      <c r="J7" s="500"/>
      <c r="K7" s="500"/>
      <c r="L7" s="500"/>
      <c r="M7" s="500"/>
      <c r="N7" s="500"/>
      <c r="O7" s="500"/>
      <c r="P7" s="500"/>
      <c r="Q7" s="500"/>
      <c r="R7" s="500"/>
      <c r="S7" s="500"/>
      <c r="T7" s="500"/>
      <c r="U7" s="500"/>
      <c r="V7" s="500"/>
      <c r="W7" s="500"/>
      <c r="X7" s="500"/>
      <c r="Y7" s="500"/>
      <c r="Z7" s="496"/>
      <c r="AA7" s="496"/>
      <c r="AB7" s="496"/>
      <c r="AC7" s="496"/>
      <c r="AD7" s="496"/>
      <c r="AE7" s="496"/>
      <c r="AF7" s="496"/>
      <c r="AG7" s="496"/>
      <c r="AH7" s="496"/>
      <c r="AI7" s="496"/>
      <c r="AJ7" s="496"/>
    </row>
    <row r="8" spans="1:36" s="505" customFormat="1" ht="16.5" customHeight="1">
      <c r="A8" s="499"/>
      <c r="B8" s="500"/>
      <c r="C8" s="500"/>
      <c r="D8" s="500"/>
      <c r="E8" s="500"/>
      <c r="F8" s="500"/>
      <c r="G8" s="500"/>
      <c r="H8" s="500"/>
      <c r="I8" s="500"/>
      <c r="J8" s="500"/>
      <c r="K8" s="500"/>
      <c r="L8" s="500"/>
      <c r="M8" s="500"/>
      <c r="N8" s="500"/>
      <c r="O8" s="500"/>
      <c r="P8" s="500"/>
      <c r="Q8" s="500"/>
      <c r="R8" s="500"/>
      <c r="S8" s="500"/>
      <c r="T8" s="500"/>
      <c r="U8" s="500"/>
      <c r="V8" s="500"/>
      <c r="W8" s="500"/>
      <c r="X8" s="500"/>
      <c r="Y8" s="500"/>
      <c r="Z8" s="496"/>
      <c r="AA8" s="496"/>
      <c r="AB8" s="496"/>
      <c r="AC8" s="496"/>
      <c r="AD8" s="496"/>
      <c r="AE8" s="496"/>
      <c r="AF8" s="496"/>
      <c r="AG8" s="496"/>
      <c r="AH8" s="496"/>
      <c r="AI8" s="496"/>
      <c r="AJ8" s="496"/>
    </row>
    <row r="9" spans="1:36" s="505" customFormat="1" ht="16.5" customHeight="1">
      <c r="A9" s="499"/>
      <c r="B9" s="507"/>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row>
    <row r="10" spans="1:36" s="505" customFormat="1" ht="16.5" customHeight="1">
      <c r="A10" s="499" t="s">
        <v>2046</v>
      </c>
      <c r="B10" s="1413" t="s">
        <v>2047</v>
      </c>
      <c r="C10" s="1413"/>
      <c r="D10" s="1413"/>
      <c r="E10" s="1413"/>
      <c r="F10" s="1413"/>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496"/>
      <c r="AH10" s="496"/>
      <c r="AI10" s="496"/>
      <c r="AJ10" s="496"/>
    </row>
    <row r="11" spans="1:36" s="505" customFormat="1" ht="16.5" customHeight="1">
      <c r="A11" s="499"/>
      <c r="B11" s="1413"/>
      <c r="C11" s="1413"/>
      <c r="D11" s="1413"/>
      <c r="E11" s="1413"/>
      <c r="F11" s="1413"/>
      <c r="G11" s="1413"/>
      <c r="H11" s="1413"/>
      <c r="I11" s="1413"/>
      <c r="J11" s="1413"/>
      <c r="K11" s="1413"/>
      <c r="L11" s="1413"/>
      <c r="M11" s="1413"/>
      <c r="N11" s="1413"/>
      <c r="O11" s="1413"/>
      <c r="P11" s="1413"/>
      <c r="Q11" s="1413"/>
      <c r="R11" s="1413"/>
      <c r="S11" s="1413"/>
      <c r="T11" s="1413"/>
      <c r="U11" s="1413"/>
      <c r="V11" s="1413"/>
      <c r="W11" s="1413"/>
      <c r="X11" s="1413"/>
      <c r="Y11" s="1413"/>
      <c r="Z11" s="1413"/>
      <c r="AA11" s="1413"/>
      <c r="AB11" s="1413"/>
      <c r="AC11" s="1413"/>
      <c r="AD11" s="1413"/>
      <c r="AE11" s="1413"/>
      <c r="AF11" s="1413"/>
      <c r="AG11" s="496"/>
      <c r="AH11" s="496"/>
      <c r="AI11" s="496"/>
      <c r="AJ11" s="496"/>
    </row>
    <row r="12" spans="1:36" s="505" customFormat="1" ht="16.5" customHeight="1">
      <c r="A12" s="499"/>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496"/>
      <c r="AH12" s="496"/>
      <c r="AI12" s="496"/>
      <c r="AJ12" s="496"/>
    </row>
    <row r="13" spans="1:36" s="505" customFormat="1" ht="15" customHeight="1" thickBot="1">
      <c r="A13" s="499"/>
      <c r="B13" s="507"/>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1441" t="s">
        <v>101</v>
      </c>
      <c r="AG13" s="1441"/>
      <c r="AH13" s="1441"/>
      <c r="AI13" s="1441"/>
      <c r="AJ13" s="496"/>
    </row>
    <row r="14" spans="1:36" s="505" customFormat="1" ht="16.5" customHeight="1">
      <c r="A14" s="499"/>
      <c r="B14" s="420" t="s">
        <v>2048</v>
      </c>
      <c r="C14" s="420"/>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514"/>
      <c r="AF14" s="1407"/>
      <c r="AG14" s="1408"/>
      <c r="AH14" s="1407"/>
      <c r="AI14" s="1408"/>
      <c r="AJ14" s="496"/>
    </row>
    <row r="15" spans="1:36" s="505" customFormat="1" ht="16.5" customHeight="1" thickBot="1">
      <c r="A15" s="499"/>
      <c r="B15" s="420" t="s">
        <v>2049</v>
      </c>
      <c r="C15" s="420"/>
      <c r="D15" s="420"/>
      <c r="E15" s="420"/>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514"/>
      <c r="AD15" s="514"/>
      <c r="AE15" s="496"/>
      <c r="AF15" s="1409"/>
      <c r="AG15" s="1410"/>
      <c r="AH15" s="1409"/>
      <c r="AI15" s="1410"/>
      <c r="AJ15" s="496"/>
    </row>
    <row r="16" spans="1:36" s="505" customFormat="1" ht="16.5" customHeight="1">
      <c r="A16" s="499"/>
      <c r="B16" s="420" t="s">
        <v>2050</v>
      </c>
      <c r="C16" s="420"/>
      <c r="D16" s="420"/>
      <c r="E16" s="420"/>
      <c r="F16" s="420"/>
      <c r="G16" s="420"/>
      <c r="H16" s="420"/>
      <c r="I16" s="420"/>
      <c r="J16" s="420"/>
      <c r="K16" s="420"/>
      <c r="L16" s="420"/>
      <c r="M16" s="420"/>
      <c r="N16" s="420"/>
      <c r="O16" s="420"/>
      <c r="P16" s="420"/>
      <c r="Q16" s="420"/>
      <c r="R16" s="420"/>
      <c r="S16" s="420"/>
      <c r="T16" s="420"/>
      <c r="U16" s="420"/>
      <c r="V16" s="420"/>
      <c r="W16" s="420"/>
      <c r="X16" s="420"/>
      <c r="Y16" s="420"/>
      <c r="Z16" s="446"/>
      <c r="AA16" s="446"/>
      <c r="AB16" s="446"/>
      <c r="AC16" s="446"/>
      <c r="AD16" s="446"/>
      <c r="AE16" s="446"/>
      <c r="AF16" s="1407"/>
      <c r="AG16" s="1408"/>
      <c r="AH16" s="1407"/>
      <c r="AI16" s="1408"/>
      <c r="AJ16" s="496"/>
    </row>
    <row r="17" spans="1:36" s="505" customFormat="1" ht="16.5" customHeight="1" thickBot="1">
      <c r="A17" s="499"/>
      <c r="B17" s="420" t="s">
        <v>2051</v>
      </c>
      <c r="C17" s="420"/>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514"/>
      <c r="AC17" s="514"/>
      <c r="AD17" s="514"/>
      <c r="AE17" s="496"/>
      <c r="AF17" s="1409"/>
      <c r="AG17" s="1410"/>
      <c r="AH17" s="1409"/>
      <c r="AI17" s="1410"/>
      <c r="AJ17" s="496"/>
    </row>
    <row r="18" spans="1:36" s="505" customFormat="1" ht="16.5" customHeight="1">
      <c r="A18" s="499"/>
      <c r="B18" s="420" t="s">
        <v>2052</v>
      </c>
      <c r="C18" s="420"/>
      <c r="D18" s="420"/>
      <c r="E18" s="420"/>
      <c r="F18" s="420"/>
      <c r="G18" s="420"/>
      <c r="H18" s="420"/>
      <c r="I18" s="420"/>
      <c r="J18" s="420"/>
      <c r="K18" s="420"/>
      <c r="L18" s="420"/>
      <c r="M18" s="420"/>
      <c r="N18" s="420"/>
      <c r="O18" s="420"/>
      <c r="P18" s="420"/>
      <c r="Q18" s="420"/>
      <c r="R18" s="420"/>
      <c r="S18" s="496"/>
      <c r="T18" s="496"/>
      <c r="U18" s="496"/>
      <c r="V18" s="496"/>
      <c r="W18" s="496"/>
      <c r="X18" s="496"/>
      <c r="Y18" s="496"/>
      <c r="Z18" s="496"/>
      <c r="AA18" s="496"/>
      <c r="AB18" s="496"/>
      <c r="AC18" s="496"/>
      <c r="AD18" s="496"/>
      <c r="AE18" s="496"/>
      <c r="AF18" s="1407"/>
      <c r="AG18" s="1408"/>
      <c r="AH18" s="1505"/>
      <c r="AI18" s="1506"/>
      <c r="AJ18" s="496"/>
    </row>
    <row r="19" spans="1:36" s="505" customFormat="1" ht="16.5" customHeight="1" thickBot="1">
      <c r="A19" s="499"/>
      <c r="B19" s="446" t="s">
        <v>2053</v>
      </c>
      <c r="C19" s="409"/>
      <c r="D19" s="409"/>
      <c r="E19" s="409"/>
      <c r="F19" s="409"/>
      <c r="G19" s="409"/>
      <c r="H19" s="409"/>
      <c r="I19" s="409"/>
      <c r="J19" s="1491"/>
      <c r="K19" s="1491"/>
      <c r="L19" s="1491"/>
      <c r="M19" s="1491"/>
      <c r="N19" s="1491"/>
      <c r="O19" s="1491"/>
      <c r="P19" s="1491"/>
      <c r="Q19" s="1491"/>
      <c r="R19" s="1491"/>
      <c r="S19" s="1491"/>
      <c r="T19" s="1491"/>
      <c r="U19" s="1491"/>
      <c r="V19" s="1491"/>
      <c r="W19" s="1491"/>
      <c r="X19" s="1491"/>
      <c r="Y19" s="1491"/>
      <c r="Z19" s="1491"/>
      <c r="AA19" s="1491"/>
      <c r="AB19" s="1491"/>
      <c r="AC19" s="1491"/>
      <c r="AD19" s="409" t="s">
        <v>1385</v>
      </c>
      <c r="AE19" s="496"/>
      <c r="AF19" s="1409"/>
      <c r="AG19" s="1410"/>
      <c r="AH19" s="1507"/>
      <c r="AI19" s="1508"/>
      <c r="AJ19" s="496"/>
    </row>
    <row r="20" spans="1:36" s="505" customFormat="1" ht="16.5" customHeight="1">
      <c r="A20" s="499"/>
      <c r="B20" s="420" t="s">
        <v>2054</v>
      </c>
      <c r="C20" s="420"/>
      <c r="D20" s="420"/>
      <c r="E20" s="420"/>
      <c r="F20" s="420"/>
      <c r="G20" s="420"/>
      <c r="H20" s="420"/>
      <c r="I20" s="420"/>
      <c r="J20" s="420"/>
      <c r="K20" s="420"/>
      <c r="L20" s="420"/>
      <c r="M20" s="420"/>
      <c r="N20" s="420"/>
      <c r="O20" s="420"/>
      <c r="P20" s="496"/>
      <c r="Q20" s="496"/>
      <c r="R20" s="496"/>
      <c r="S20" s="496"/>
      <c r="T20" s="496"/>
      <c r="U20" s="496"/>
      <c r="V20" s="496"/>
      <c r="W20" s="496"/>
      <c r="X20" s="496"/>
      <c r="Y20" s="496"/>
      <c r="Z20" s="496"/>
      <c r="AA20" s="496"/>
      <c r="AB20" s="496"/>
      <c r="AC20" s="496"/>
      <c r="AD20" s="496"/>
      <c r="AE20" s="496"/>
      <c r="AF20" s="496"/>
      <c r="AG20" s="496"/>
      <c r="AH20" s="496"/>
      <c r="AI20" s="496"/>
      <c r="AJ20" s="496"/>
    </row>
    <row r="21" spans="1:36" s="505" customFormat="1" ht="16.5" customHeight="1">
      <c r="A21" s="499"/>
      <c r="B21" s="507"/>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J21" s="496"/>
    </row>
    <row r="22" spans="1:36" s="505" customFormat="1" ht="16.5" customHeight="1">
      <c r="A22" s="499"/>
      <c r="B22" s="509"/>
      <c r="C22" s="509"/>
      <c r="D22" s="509"/>
      <c r="E22" s="509"/>
      <c r="F22" s="509"/>
      <c r="G22" s="509"/>
      <c r="H22" s="509"/>
      <c r="I22" s="509"/>
      <c r="J22" s="509"/>
      <c r="K22" s="509"/>
      <c r="L22" s="509"/>
      <c r="M22" s="509"/>
      <c r="N22" s="509"/>
      <c r="O22" s="509"/>
      <c r="P22" s="509"/>
      <c r="Q22" s="509"/>
      <c r="R22" s="509"/>
      <c r="S22" s="509"/>
      <c r="T22" s="509"/>
      <c r="U22" s="496"/>
      <c r="V22" s="496"/>
      <c r="W22" s="496"/>
      <c r="X22" s="496"/>
      <c r="Y22" s="496"/>
      <c r="Z22" s="496"/>
      <c r="AA22" s="496"/>
      <c r="AB22" s="496"/>
      <c r="AC22" s="496"/>
      <c r="AD22" s="496"/>
      <c r="AE22" s="496"/>
      <c r="AF22" s="496"/>
      <c r="AG22" s="496"/>
      <c r="AH22" s="496"/>
      <c r="AI22" s="496"/>
      <c r="AJ22" s="496"/>
    </row>
    <row r="23" spans="1:36" s="505" customFormat="1" ht="16.5" customHeight="1">
      <c r="A23" s="499"/>
      <c r="B23" s="1501" t="s">
        <v>2055</v>
      </c>
      <c r="C23" s="1501"/>
      <c r="D23" s="1501"/>
      <c r="E23" s="1501"/>
      <c r="F23" s="1501"/>
      <c r="G23" s="1501"/>
      <c r="H23" s="1501"/>
      <c r="I23" s="1501"/>
      <c r="J23" s="1501"/>
      <c r="K23" s="1501"/>
      <c r="L23" s="1501"/>
      <c r="M23" s="1501"/>
      <c r="N23" s="1501"/>
      <c r="O23" s="1501"/>
      <c r="P23" s="1501"/>
      <c r="Q23" s="496"/>
      <c r="R23" s="496"/>
      <c r="S23" s="496"/>
      <c r="T23" s="496"/>
      <c r="U23" s="496"/>
      <c r="V23" s="496"/>
      <c r="W23" s="496"/>
      <c r="X23" s="496"/>
      <c r="Y23" s="496"/>
      <c r="Z23" s="496"/>
      <c r="AA23" s="496"/>
      <c r="AB23" s="496"/>
      <c r="AC23" s="496"/>
      <c r="AD23" s="496"/>
      <c r="AE23" s="496"/>
      <c r="AF23" s="496"/>
      <c r="AG23" s="496"/>
      <c r="AH23" s="496"/>
      <c r="AI23" s="496"/>
      <c r="AJ23" s="496"/>
    </row>
    <row r="24" spans="1:36" s="505" customFormat="1" ht="16.5" customHeight="1">
      <c r="A24" s="499" t="s">
        <v>2056</v>
      </c>
      <c r="B24" s="496" t="s">
        <v>2057</v>
      </c>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6"/>
    </row>
    <row r="25" spans="1:36" s="505" customFormat="1" ht="16.5" customHeight="1">
      <c r="A25" s="499"/>
      <c r="B25" s="507" t="s">
        <v>2058</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496"/>
      <c r="AG25" s="496"/>
      <c r="AH25" s="496"/>
      <c r="AI25" s="496"/>
      <c r="AJ25" s="496"/>
    </row>
    <row r="26" spans="1:36" s="505" customFormat="1" ht="16.5" customHeight="1">
      <c r="A26" s="499"/>
      <c r="B26" s="507" t="s">
        <v>2059</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6"/>
    </row>
    <row r="27" spans="1:36" s="505" customFormat="1" ht="16.5" customHeight="1">
      <c r="A27" s="499"/>
      <c r="B27" s="504"/>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496"/>
      <c r="AG27" s="496"/>
      <c r="AH27" s="496"/>
      <c r="AI27" s="496"/>
      <c r="AJ27" s="496"/>
    </row>
    <row r="28" spans="1:36" s="505" customFormat="1" ht="16.5" customHeight="1" thickBot="1">
      <c r="A28" s="499"/>
      <c r="B28" s="1501" t="s">
        <v>2060</v>
      </c>
      <c r="C28" s="1501"/>
      <c r="D28" s="1501"/>
      <c r="E28" s="1501"/>
      <c r="F28" s="1501"/>
      <c r="G28" s="1501"/>
      <c r="H28" s="1501"/>
      <c r="I28" s="1501"/>
      <c r="J28" s="1501"/>
      <c r="K28" s="1501"/>
      <c r="L28" s="1501"/>
      <c r="M28" s="1501"/>
      <c r="N28" s="1501"/>
      <c r="O28" s="1501"/>
      <c r="P28" s="1501"/>
      <c r="Q28" s="1501"/>
      <c r="R28" s="1501"/>
      <c r="S28" s="1501"/>
      <c r="T28" s="496"/>
      <c r="U28" s="496"/>
      <c r="V28" s="496"/>
      <c r="W28" s="496"/>
      <c r="X28" s="496"/>
      <c r="Y28" s="496"/>
      <c r="Z28" s="496"/>
      <c r="AA28" s="496"/>
      <c r="AB28" s="496"/>
      <c r="AC28" s="496"/>
      <c r="AD28" s="496"/>
      <c r="AE28" s="496"/>
      <c r="AF28" s="1497" t="s">
        <v>516</v>
      </c>
      <c r="AG28" s="1497"/>
      <c r="AH28" s="496"/>
      <c r="AI28" s="496"/>
      <c r="AJ28" s="496"/>
    </row>
    <row r="29" spans="1:36" s="505" customFormat="1" ht="16.5" customHeight="1">
      <c r="A29" s="499"/>
      <c r="B29" s="1501" t="s">
        <v>2061</v>
      </c>
      <c r="C29" s="1501"/>
      <c r="D29" s="1501"/>
      <c r="E29" s="1501"/>
      <c r="F29" s="1501"/>
      <c r="G29" s="1501"/>
      <c r="H29" s="1501"/>
      <c r="I29" s="1501"/>
      <c r="J29" s="1501"/>
      <c r="K29" s="1501"/>
      <c r="L29" s="1501"/>
      <c r="M29" s="1501"/>
      <c r="N29" s="1501"/>
      <c r="O29" s="1501"/>
      <c r="P29" s="1501"/>
      <c r="Q29" s="1501"/>
      <c r="R29" s="1501"/>
      <c r="S29" s="1501"/>
      <c r="T29" s="496"/>
      <c r="U29" s="496"/>
      <c r="V29" s="496"/>
      <c r="W29" s="496"/>
      <c r="X29" s="496"/>
      <c r="Y29" s="496"/>
      <c r="Z29" s="496"/>
      <c r="AA29" s="496"/>
      <c r="AB29" s="496"/>
      <c r="AC29" s="496"/>
      <c r="AD29" s="496"/>
      <c r="AE29" s="496"/>
      <c r="AF29" s="1407"/>
      <c r="AG29" s="1408"/>
      <c r="AH29" s="496"/>
      <c r="AI29" s="496"/>
      <c r="AJ29" s="496"/>
    </row>
    <row r="30" spans="1:36" s="178" customFormat="1" ht="16.5" customHeight="1" thickBot="1">
      <c r="A30" s="499"/>
      <c r="B30" s="1501" t="s">
        <v>2062</v>
      </c>
      <c r="C30" s="1501"/>
      <c r="D30" s="1501"/>
      <c r="E30" s="1501"/>
      <c r="F30" s="1501"/>
      <c r="G30" s="1501"/>
      <c r="H30" s="1501"/>
      <c r="I30" s="1501"/>
      <c r="J30" s="1501"/>
      <c r="K30" s="1501"/>
      <c r="L30" s="1501"/>
      <c r="M30" s="1501"/>
      <c r="N30" s="1501"/>
      <c r="O30" s="1501"/>
      <c r="P30" s="1501"/>
      <c r="Q30" s="1501"/>
      <c r="R30" s="1501"/>
      <c r="S30" s="1501"/>
      <c r="T30" s="496"/>
      <c r="U30" s="496"/>
      <c r="V30" s="496"/>
      <c r="W30" s="496"/>
      <c r="X30" s="496"/>
      <c r="Y30" s="496"/>
      <c r="Z30" s="496"/>
      <c r="AA30" s="496"/>
      <c r="AB30" s="496"/>
      <c r="AC30" s="496"/>
      <c r="AD30" s="496"/>
      <c r="AE30" s="496"/>
      <c r="AF30" s="1409"/>
      <c r="AG30" s="1410"/>
      <c r="AH30" s="496"/>
      <c r="AI30" s="496"/>
      <c r="AJ30" s="498"/>
    </row>
    <row r="31" spans="1:36" s="178" customFormat="1" ht="16.5" customHeight="1">
      <c r="A31" s="499"/>
      <c r="B31" s="1501" t="s">
        <v>2063</v>
      </c>
      <c r="C31" s="1501"/>
      <c r="D31" s="1501"/>
      <c r="E31" s="1501"/>
      <c r="F31" s="1501"/>
      <c r="G31" s="1501"/>
      <c r="H31" s="1501"/>
      <c r="I31" s="1501"/>
      <c r="J31" s="1501"/>
      <c r="K31" s="1501"/>
      <c r="L31" s="1501"/>
      <c r="M31" s="1501"/>
      <c r="N31" s="1501"/>
      <c r="O31" s="1501"/>
      <c r="P31" s="1501"/>
      <c r="Q31" s="1501"/>
      <c r="R31" s="1501"/>
      <c r="S31" s="1501"/>
      <c r="T31" s="1501"/>
      <c r="U31" s="1501"/>
      <c r="V31" s="1501"/>
      <c r="W31" s="1501"/>
      <c r="X31" s="1501"/>
      <c r="Y31" s="1501"/>
      <c r="Z31" s="496"/>
      <c r="AA31" s="496"/>
      <c r="AB31" s="496"/>
      <c r="AC31" s="496"/>
      <c r="AD31" s="496"/>
      <c r="AE31" s="496"/>
      <c r="AF31" s="496"/>
      <c r="AG31" s="496"/>
      <c r="AH31" s="496"/>
      <c r="AI31" s="496"/>
      <c r="AJ31" s="498"/>
    </row>
    <row r="32" spans="1:36" s="178" customFormat="1" ht="16.5" customHeight="1">
      <c r="A32" s="499"/>
      <c r="B32" s="1501" t="s">
        <v>2064</v>
      </c>
      <c r="C32" s="1501"/>
      <c r="D32" s="1501"/>
      <c r="E32" s="1501"/>
      <c r="F32" s="1501"/>
      <c r="G32" s="1501"/>
      <c r="H32" s="1501"/>
      <c r="I32" s="1501"/>
      <c r="J32" s="1501"/>
      <c r="K32" s="1501"/>
      <c r="L32" s="1501"/>
      <c r="M32" s="1501"/>
      <c r="N32" s="1501"/>
      <c r="O32" s="1501"/>
      <c r="P32" s="1501"/>
      <c r="Q32" s="1501"/>
      <c r="R32" s="1501"/>
      <c r="S32" s="1501"/>
      <c r="T32" s="496"/>
      <c r="U32" s="496"/>
      <c r="V32" s="496"/>
      <c r="W32" s="496"/>
      <c r="X32" s="496"/>
      <c r="Y32" s="496"/>
      <c r="Z32" s="496"/>
      <c r="AA32" s="496"/>
      <c r="AB32" s="496"/>
      <c r="AC32" s="496"/>
      <c r="AD32" s="496"/>
      <c r="AE32" s="496"/>
      <c r="AF32" s="496"/>
      <c r="AG32" s="496"/>
      <c r="AH32" s="496"/>
      <c r="AI32" s="496"/>
      <c r="AJ32" s="498"/>
    </row>
    <row r="33" spans="1:36" s="178" customFormat="1" ht="16.5" customHeight="1">
      <c r="A33" s="499"/>
      <c r="B33" s="1501" t="s">
        <v>2065</v>
      </c>
      <c r="C33" s="1501"/>
      <c r="D33" s="1501"/>
      <c r="E33" s="1501"/>
      <c r="F33" s="1501"/>
      <c r="G33" s="1501"/>
      <c r="H33" s="1501"/>
      <c r="I33" s="1501"/>
      <c r="J33" s="1501"/>
      <c r="K33" s="1501"/>
      <c r="L33" s="1501"/>
      <c r="M33" s="1501"/>
      <c r="N33" s="1501"/>
      <c r="O33" s="1501"/>
      <c r="P33" s="1501"/>
      <c r="Q33" s="1501"/>
      <c r="R33" s="496"/>
      <c r="S33" s="496"/>
      <c r="T33" s="496"/>
      <c r="U33" s="496"/>
      <c r="V33" s="496"/>
      <c r="W33" s="496"/>
      <c r="X33" s="496"/>
      <c r="Y33" s="496"/>
      <c r="Z33" s="496"/>
      <c r="AA33" s="496"/>
      <c r="AB33" s="496"/>
      <c r="AC33" s="496"/>
      <c r="AD33" s="496"/>
      <c r="AE33" s="496"/>
      <c r="AF33" s="496"/>
      <c r="AG33" s="496"/>
      <c r="AH33" s="496"/>
      <c r="AI33" s="496"/>
      <c r="AJ33" s="498"/>
    </row>
    <row r="34" spans="1:36" s="178" customFormat="1" ht="16.5" customHeight="1">
      <c r="A34" s="499"/>
      <c r="B34" s="1501"/>
      <c r="C34" s="1501"/>
      <c r="D34" s="1501"/>
      <c r="E34" s="1501"/>
      <c r="F34" s="1501"/>
      <c r="G34" s="1501"/>
      <c r="H34" s="1501"/>
      <c r="I34" s="1501"/>
      <c r="J34" s="1501"/>
      <c r="K34" s="1501"/>
      <c r="L34" s="1501"/>
      <c r="M34" s="1501"/>
      <c r="N34" s="1501"/>
      <c r="O34" s="1501"/>
      <c r="P34" s="1501"/>
      <c r="Q34" s="1501"/>
      <c r="R34" s="496"/>
      <c r="S34" s="496"/>
      <c r="T34" s="496"/>
      <c r="U34" s="496"/>
      <c r="V34" s="496"/>
      <c r="W34" s="496"/>
      <c r="X34" s="496"/>
      <c r="Y34" s="496"/>
      <c r="Z34" s="496"/>
      <c r="AA34" s="496"/>
      <c r="AB34" s="496"/>
      <c r="AC34" s="496"/>
      <c r="AD34" s="496"/>
      <c r="AE34" s="496"/>
      <c r="AF34" s="496"/>
      <c r="AG34" s="496"/>
      <c r="AH34" s="496"/>
      <c r="AI34" s="496"/>
      <c r="AJ34" s="498"/>
    </row>
    <row r="35" spans="1:36" s="178" customFormat="1" ht="16.5" customHeight="1">
      <c r="A35" s="499"/>
      <c r="B35" s="504"/>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8"/>
    </row>
    <row r="36" spans="1:36" s="178" customFormat="1" ht="16.5" customHeight="1">
      <c r="A36" s="499" t="s">
        <v>2066</v>
      </c>
      <c r="B36" s="496" t="s">
        <v>2067</v>
      </c>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8"/>
    </row>
    <row r="37" spans="1:36" s="178" customFormat="1" ht="16.5" customHeight="1">
      <c r="A37" s="499"/>
      <c r="B37" s="507" t="s">
        <v>2068</v>
      </c>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496"/>
      <c r="AG37" s="496"/>
      <c r="AH37" s="496"/>
      <c r="AI37" s="496"/>
      <c r="AJ37" s="498"/>
    </row>
    <row r="38" spans="1:36" s="178" customFormat="1" ht="16.5" customHeight="1" thickBot="1">
      <c r="A38" s="499"/>
      <c r="B38" s="504"/>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1497" t="s">
        <v>516</v>
      </c>
      <c r="AG38" s="1497"/>
      <c r="AH38" s="1497"/>
      <c r="AI38" s="1497"/>
      <c r="AJ38" s="498"/>
    </row>
    <row r="39" spans="1:36" s="178" customFormat="1" ht="16.5" customHeight="1">
      <c r="A39" s="499"/>
      <c r="B39" s="500" t="s">
        <v>2069</v>
      </c>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1"/>
      <c r="AF39" s="1407"/>
      <c r="AG39" s="1408"/>
      <c r="AH39" s="1407"/>
      <c r="AI39" s="1408"/>
      <c r="AJ39" s="498"/>
    </row>
    <row r="40" spans="1:36" s="178" customFormat="1" ht="16.5" customHeight="1" thickBot="1">
      <c r="A40" s="499"/>
      <c r="B40" s="500" t="s">
        <v>2070</v>
      </c>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c r="AE40" s="501"/>
      <c r="AF40" s="1409"/>
      <c r="AG40" s="1410"/>
      <c r="AH40" s="1409"/>
      <c r="AI40" s="1410"/>
      <c r="AJ40" s="498"/>
    </row>
    <row r="41" spans="1:36" s="178" customFormat="1" ht="16.5" customHeight="1">
      <c r="A41" s="499"/>
      <c r="B41" s="500" t="s">
        <v>2071</v>
      </c>
      <c r="C41" s="500"/>
      <c r="D41" s="500"/>
      <c r="E41" s="500"/>
      <c r="F41" s="500"/>
      <c r="G41" s="500"/>
      <c r="H41" s="500"/>
      <c r="I41" s="500"/>
      <c r="J41" s="500"/>
      <c r="K41" s="500"/>
      <c r="L41" s="500"/>
      <c r="M41" s="500"/>
      <c r="N41" s="500"/>
      <c r="O41" s="500"/>
      <c r="P41" s="500"/>
      <c r="Q41" s="500"/>
      <c r="R41" s="500"/>
      <c r="S41" s="500"/>
      <c r="T41" s="500"/>
      <c r="U41" s="500"/>
      <c r="V41" s="500"/>
      <c r="W41" s="500"/>
      <c r="X41" s="500"/>
      <c r="Y41" s="500"/>
      <c r="Z41" s="500"/>
      <c r="AA41" s="500"/>
      <c r="AB41" s="500"/>
      <c r="AC41" s="500"/>
      <c r="AD41" s="500"/>
      <c r="AE41" s="501"/>
      <c r="AF41" s="1407"/>
      <c r="AG41" s="1408"/>
      <c r="AH41" s="1407"/>
      <c r="AI41" s="1408"/>
      <c r="AJ41" s="498"/>
    </row>
    <row r="42" spans="1:36" s="178" customFormat="1" ht="16.5" customHeight="1" thickBot="1">
      <c r="A42" s="499"/>
      <c r="B42" s="500" t="s">
        <v>2072</v>
      </c>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c r="AE42" s="501"/>
      <c r="AF42" s="1409"/>
      <c r="AG42" s="1410"/>
      <c r="AH42" s="1409"/>
      <c r="AI42" s="1410"/>
      <c r="AJ42" s="498"/>
    </row>
    <row r="43" spans="1:36" s="178" customFormat="1" ht="16.5" customHeight="1">
      <c r="A43" s="499"/>
      <c r="B43" s="500" t="s">
        <v>2073</v>
      </c>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c r="AE43" s="501"/>
      <c r="AF43" s="1407"/>
      <c r="AG43" s="1408"/>
      <c r="AH43" s="1407"/>
      <c r="AI43" s="1408"/>
      <c r="AJ43" s="498"/>
    </row>
    <row r="44" spans="1:36" s="178" customFormat="1" ht="16.5" customHeight="1" thickBot="1">
      <c r="A44" s="499"/>
      <c r="B44" s="500" t="s">
        <v>2074</v>
      </c>
      <c r="C44" s="500"/>
      <c r="D44" s="500"/>
      <c r="E44" s="500"/>
      <c r="F44" s="500"/>
      <c r="G44" s="500"/>
      <c r="H44" s="500"/>
      <c r="I44" s="500"/>
      <c r="J44" s="500"/>
      <c r="K44" s="500"/>
      <c r="L44" s="500"/>
      <c r="M44" s="500"/>
      <c r="N44" s="500"/>
      <c r="O44" s="500"/>
      <c r="P44" s="500"/>
      <c r="Q44" s="500"/>
      <c r="R44" s="500"/>
      <c r="S44" s="500"/>
      <c r="T44" s="500"/>
      <c r="U44" s="500"/>
      <c r="V44" s="500"/>
      <c r="W44" s="500"/>
      <c r="X44" s="500"/>
      <c r="Y44" s="500"/>
      <c r="Z44" s="500"/>
      <c r="AA44" s="500"/>
      <c r="AB44" s="500"/>
      <c r="AC44" s="500"/>
      <c r="AD44" s="500"/>
      <c r="AE44" s="501"/>
      <c r="AF44" s="1409"/>
      <c r="AG44" s="1410"/>
      <c r="AH44" s="1409"/>
      <c r="AI44" s="1410"/>
      <c r="AJ44" s="498"/>
    </row>
    <row r="45" spans="1:36" s="178" customFormat="1" ht="16.5" customHeight="1">
      <c r="A45" s="499"/>
      <c r="B45" s="500" t="s">
        <v>2075</v>
      </c>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c r="AE45" s="501"/>
      <c r="AF45" s="1407"/>
      <c r="AG45" s="1408"/>
      <c r="AH45" s="1407"/>
      <c r="AI45" s="1408"/>
      <c r="AJ45" s="498"/>
    </row>
    <row r="46" spans="1:36" s="178" customFormat="1" ht="16.5" customHeight="1" thickBot="1">
      <c r="A46" s="499"/>
      <c r="B46" s="507" t="s">
        <v>2076</v>
      </c>
      <c r="C46" s="504"/>
      <c r="D46" s="504"/>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15"/>
      <c r="AF46" s="1409"/>
      <c r="AG46" s="1410"/>
      <c r="AH46" s="1409"/>
      <c r="AI46" s="1410"/>
      <c r="AJ46" s="498"/>
    </row>
    <row r="47" spans="1:36" s="178" customFormat="1" ht="16.5" customHeight="1">
      <c r="A47" s="499"/>
      <c r="B47" s="507" t="s">
        <v>2077</v>
      </c>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4"/>
      <c r="AC47" s="504"/>
      <c r="AD47" s="504"/>
      <c r="AE47" s="516"/>
      <c r="AF47" s="496"/>
      <c r="AG47" s="496"/>
      <c r="AH47" s="496"/>
      <c r="AI47" s="496"/>
      <c r="AJ47" s="498"/>
    </row>
    <row r="48" spans="1:36" s="178" customFormat="1" ht="16.5" customHeight="1">
      <c r="A48" s="499"/>
      <c r="B48" s="446" t="s">
        <v>2078</v>
      </c>
      <c r="C48" s="409"/>
      <c r="D48" s="409"/>
      <c r="E48" s="409"/>
      <c r="F48" s="409"/>
      <c r="G48" s="409"/>
      <c r="H48" s="409"/>
      <c r="I48" s="409"/>
      <c r="J48" s="1491"/>
      <c r="K48" s="1491"/>
      <c r="L48" s="1491"/>
      <c r="M48" s="1491"/>
      <c r="N48" s="1491"/>
      <c r="O48" s="1491"/>
      <c r="P48" s="1491"/>
      <c r="Q48" s="1491"/>
      <c r="R48" s="1491"/>
      <c r="S48" s="1491"/>
      <c r="T48" s="1491"/>
      <c r="U48" s="1491"/>
      <c r="V48" s="1491"/>
      <c r="W48" s="1491"/>
      <c r="X48" s="1491"/>
      <c r="Y48" s="1491"/>
      <c r="Z48" s="1491"/>
      <c r="AA48" s="1491"/>
      <c r="AB48" s="1491"/>
      <c r="AC48" s="1491"/>
      <c r="AD48" s="409" t="s">
        <v>1385</v>
      </c>
      <c r="AE48" s="507"/>
      <c r="AF48" s="496"/>
      <c r="AG48" s="496"/>
      <c r="AH48" s="496"/>
      <c r="AI48" s="496"/>
      <c r="AJ48" s="498"/>
    </row>
    <row r="49" spans="1:36" s="178" customFormat="1" ht="16.5" customHeight="1">
      <c r="A49" s="499"/>
      <c r="B49" s="507" t="s">
        <v>2079</v>
      </c>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c r="AE49" s="507"/>
      <c r="AF49" s="1504"/>
      <c r="AG49" s="1504"/>
      <c r="AH49" s="508"/>
      <c r="AI49" s="508"/>
      <c r="AJ49" s="498"/>
    </row>
    <row r="50" spans="1:36" s="178" customFormat="1" ht="16.5" customHeight="1">
      <c r="A50" s="499"/>
      <c r="B50" s="504"/>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1504"/>
      <c r="AG50" s="1504"/>
      <c r="AH50" s="508"/>
      <c r="AI50" s="508"/>
      <c r="AJ50" s="498"/>
    </row>
  </sheetData>
  <sheetProtection password="CA8E" sheet="1" objects="1" scenarios="1" selectLockedCells="1"/>
  <mergeCells count="32">
    <mergeCell ref="AF4:AG5"/>
    <mergeCell ref="AH4:AI5"/>
    <mergeCell ref="B10:AF12"/>
    <mergeCell ref="AF13:AI13"/>
    <mergeCell ref="AF14:AG15"/>
    <mergeCell ref="AH14:AI15"/>
    <mergeCell ref="B31:Y31"/>
    <mergeCell ref="AF16:AG17"/>
    <mergeCell ref="AH16:AI17"/>
    <mergeCell ref="AF18:AG19"/>
    <mergeCell ref="AH18:AI19"/>
    <mergeCell ref="J19:AC19"/>
    <mergeCell ref="B23:P23"/>
    <mergeCell ref="B28:S28"/>
    <mergeCell ref="AF28:AG28"/>
    <mergeCell ref="B29:S29"/>
    <mergeCell ref="AF29:AG30"/>
    <mergeCell ref="B30:S30"/>
    <mergeCell ref="B32:S32"/>
    <mergeCell ref="B33:Q33"/>
    <mergeCell ref="B34:Q34"/>
    <mergeCell ref="AF38:AI38"/>
    <mergeCell ref="AF39:AG40"/>
    <mergeCell ref="AH39:AI40"/>
    <mergeCell ref="J48:AC48"/>
    <mergeCell ref="AF49:AG50"/>
    <mergeCell ref="AF41:AG42"/>
    <mergeCell ref="AH41:AI42"/>
    <mergeCell ref="AF43:AG44"/>
    <mergeCell ref="AH43:AI44"/>
    <mergeCell ref="AF45:AG46"/>
    <mergeCell ref="AH45:AI46"/>
  </mergeCells>
  <phoneticPr fontId="2"/>
  <conditionalFormatting sqref="AF39">
    <cfRule type="cellIs" dxfId="285" priority="20" operator="notEqual">
      <formula>""</formula>
    </cfRule>
  </conditionalFormatting>
  <conditionalFormatting sqref="AF29">
    <cfRule type="cellIs" dxfId="284" priority="19" operator="notEqual">
      <formula>""</formula>
    </cfRule>
  </conditionalFormatting>
  <conditionalFormatting sqref="AF18">
    <cfRule type="cellIs" dxfId="283" priority="18" operator="notEqual">
      <formula>""</formula>
    </cfRule>
  </conditionalFormatting>
  <conditionalFormatting sqref="AF16">
    <cfRule type="cellIs" dxfId="282" priority="17" operator="notEqual">
      <formula>""</formula>
    </cfRule>
  </conditionalFormatting>
  <conditionalFormatting sqref="AF14">
    <cfRule type="cellIs" dxfId="281" priority="16" operator="notEqual">
      <formula>""</formula>
    </cfRule>
  </conditionalFormatting>
  <conditionalFormatting sqref="AH14">
    <cfRule type="cellIs" dxfId="280" priority="15" operator="notEqual">
      <formula>""</formula>
    </cfRule>
  </conditionalFormatting>
  <conditionalFormatting sqref="AH16">
    <cfRule type="cellIs" dxfId="279" priority="14" operator="notEqual">
      <formula>""</formula>
    </cfRule>
  </conditionalFormatting>
  <conditionalFormatting sqref="AF4">
    <cfRule type="cellIs" dxfId="278" priority="13" operator="notEqual">
      <formula>""</formula>
    </cfRule>
  </conditionalFormatting>
  <conditionalFormatting sqref="AH4">
    <cfRule type="cellIs" dxfId="277" priority="12" operator="notEqual">
      <formula>""</formula>
    </cfRule>
  </conditionalFormatting>
  <conditionalFormatting sqref="AF45">
    <cfRule type="cellIs" dxfId="276" priority="11" operator="notEqual">
      <formula>""</formula>
    </cfRule>
  </conditionalFormatting>
  <conditionalFormatting sqref="AF43">
    <cfRule type="cellIs" dxfId="275" priority="10" operator="notEqual">
      <formula>""</formula>
    </cfRule>
  </conditionalFormatting>
  <conditionalFormatting sqref="AF41">
    <cfRule type="cellIs" dxfId="274" priority="9" operator="notEqual">
      <formula>""</formula>
    </cfRule>
  </conditionalFormatting>
  <conditionalFormatting sqref="AH45">
    <cfRule type="cellIs" dxfId="273" priority="8" operator="notEqual">
      <formula>""</formula>
    </cfRule>
  </conditionalFormatting>
  <conditionalFormatting sqref="AH43">
    <cfRule type="cellIs" dxfId="272" priority="7" operator="notEqual">
      <formula>""</formula>
    </cfRule>
  </conditionalFormatting>
  <conditionalFormatting sqref="AH41">
    <cfRule type="cellIs" dxfId="271" priority="6" operator="notEqual">
      <formula>""</formula>
    </cfRule>
  </conditionalFormatting>
  <conditionalFormatting sqref="AH39">
    <cfRule type="cellIs" dxfId="270" priority="5" operator="notEqual">
      <formula>""</formula>
    </cfRule>
  </conditionalFormatting>
  <conditionalFormatting sqref="J19:AC19">
    <cfRule type="expression" dxfId="269" priority="3">
      <formula>AND($J$19&lt;&gt;"",OR($AF$14=5,$AF$16=5,$AF$18=5,$AH$14=5,$AH$16=5))</formula>
    </cfRule>
    <cfRule type="expression" dxfId="268" priority="4">
      <formula>OR($AF$14=5,$AF$16=5,$AF$18=5,$AH$14=5,$AH$16=5)</formula>
    </cfRule>
  </conditionalFormatting>
  <conditionalFormatting sqref="J48:AC48">
    <cfRule type="expression" dxfId="267" priority="1">
      <formula>AND($J$48&lt;&gt;"",OR($AF$39=8,$AF$41=8,$AF$43=8,$AF$45=8,$AH$39=8,$AH$41=8,$AH$43=8,$AH$45=8))</formula>
    </cfRule>
    <cfRule type="expression" dxfId="266" priority="2">
      <formula>OR($AF$39=8,$AF$41=8,$AF$43=8,$AF$45=8,$AH$39=8,$AH$41=8,$AH$43=8,$AH$45=8)</formula>
    </cfRule>
  </conditionalFormatting>
  <dataValidations count="3">
    <dataValidation type="list" allowBlank="1" showInputMessage="1" showErrorMessage="1" errorTitle="【注意】" error="左の該当番号を選択してください。" sqref="AF39:AI46" xr:uid="{222D68A6-1C8B-4E09-86FB-5FB8D6FEB64C}">
      <formula1>"1,2,3,4,5,6,7,8,9"</formula1>
    </dataValidation>
    <dataValidation type="list" allowBlank="1" showInputMessage="1" showErrorMessage="1" errorTitle="【注意】" error="左の該当番号を選択してください。" sqref="AF4:AI5" xr:uid="{C2EB645C-1296-44D2-AF8C-3046C5C2B7FA}">
      <formula1>"1,2,3,4"</formula1>
    </dataValidation>
    <dataValidation type="list" allowBlank="1" showInputMessage="1" showErrorMessage="1" errorTitle="【注意】" error="左の該当番号を選択してください。" sqref="AF18 AF29 AH14 AF14 AH16 AF16" xr:uid="{276D1642-84D2-45DC-91C1-8EE1AC1D2C6B}">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C864-D189-4CEC-B481-2186890F2071}">
  <sheetPr codeName="Sheet63"/>
  <dimension ref="A1:AJ54"/>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504"/>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1504"/>
      <c r="AG1" s="1504"/>
      <c r="AH1" s="508"/>
      <c r="AI1" s="508"/>
      <c r="AJ1" s="498"/>
    </row>
    <row r="2" spans="1:36" s="178" customFormat="1" ht="16.5" customHeight="1">
      <c r="A2" s="499" t="s">
        <v>2080</v>
      </c>
      <c r="B2" s="496" t="s">
        <v>2081</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8"/>
    </row>
    <row r="3" spans="1:36" s="178" customFormat="1" ht="16.5" customHeight="1">
      <c r="A3" s="499"/>
      <c r="B3" s="507" t="s">
        <v>2082</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8"/>
    </row>
    <row r="4" spans="1:36" s="178" customFormat="1" ht="16.5" customHeight="1">
      <c r="A4" s="499"/>
      <c r="B4" s="504"/>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8"/>
    </row>
    <row r="5" spans="1:36" s="178" customFormat="1" ht="16.5" customHeight="1" thickBot="1">
      <c r="A5" s="499"/>
      <c r="B5" s="500" t="s">
        <v>2083</v>
      </c>
      <c r="C5" s="500"/>
      <c r="D5" s="500"/>
      <c r="E5" s="500"/>
      <c r="F5" s="500"/>
      <c r="G5" s="500"/>
      <c r="H5" s="500"/>
      <c r="I5" s="500"/>
      <c r="J5" s="500"/>
      <c r="K5" s="496"/>
      <c r="L5" s="496"/>
      <c r="M5" s="496"/>
      <c r="N5" s="496"/>
      <c r="O5" s="496"/>
      <c r="P5" s="496"/>
      <c r="Q5" s="496"/>
      <c r="R5" s="496"/>
      <c r="S5" s="496"/>
      <c r="T5" s="496"/>
      <c r="U5" s="496"/>
      <c r="V5" s="496"/>
      <c r="W5" s="496"/>
      <c r="X5" s="1504"/>
      <c r="Y5" s="1504"/>
      <c r="Z5" s="1504"/>
      <c r="AA5" s="1504"/>
      <c r="AB5" s="496"/>
      <c r="AC5" s="496"/>
      <c r="AD5" s="496"/>
      <c r="AE5" s="496"/>
      <c r="AF5" s="1497" t="s">
        <v>516</v>
      </c>
      <c r="AG5" s="1497"/>
      <c r="AH5" s="496"/>
      <c r="AI5" s="496"/>
      <c r="AJ5" s="498"/>
    </row>
    <row r="6" spans="1:36" s="178" customFormat="1" ht="16.5" customHeight="1">
      <c r="A6" s="499"/>
      <c r="B6" s="500" t="s">
        <v>2084</v>
      </c>
      <c r="C6" s="500"/>
      <c r="D6" s="500"/>
      <c r="E6" s="500"/>
      <c r="F6" s="500"/>
      <c r="G6" s="500"/>
      <c r="H6" s="500"/>
      <c r="I6" s="500"/>
      <c r="J6" s="500"/>
      <c r="K6" s="496"/>
      <c r="L6" s="496"/>
      <c r="M6" s="496"/>
      <c r="N6" s="496"/>
      <c r="O6" s="496"/>
      <c r="P6" s="496"/>
      <c r="Q6" s="496"/>
      <c r="R6" s="496"/>
      <c r="S6" s="496"/>
      <c r="T6" s="496"/>
      <c r="U6" s="496"/>
      <c r="V6" s="496"/>
      <c r="W6" s="496"/>
      <c r="X6" s="496"/>
      <c r="Y6" s="496"/>
      <c r="Z6" s="496"/>
      <c r="AA6" s="496"/>
      <c r="AB6" s="496"/>
      <c r="AC6" s="496"/>
      <c r="AD6" s="496"/>
      <c r="AE6" s="496"/>
      <c r="AF6" s="1407"/>
      <c r="AG6" s="1408"/>
      <c r="AH6" s="496"/>
      <c r="AI6" s="496"/>
      <c r="AJ6" s="498"/>
    </row>
    <row r="7" spans="1:36" s="178" customFormat="1" ht="16.5" customHeight="1" thickBot="1">
      <c r="A7" s="499"/>
      <c r="B7" s="500" t="s">
        <v>2085</v>
      </c>
      <c r="C7" s="500"/>
      <c r="D7" s="500"/>
      <c r="E7" s="500"/>
      <c r="F7" s="500"/>
      <c r="G7" s="500"/>
      <c r="H7" s="500"/>
      <c r="I7" s="500"/>
      <c r="J7" s="500"/>
      <c r="K7" s="496"/>
      <c r="L7" s="496"/>
      <c r="M7" s="496"/>
      <c r="N7" s="496"/>
      <c r="O7" s="496"/>
      <c r="P7" s="496"/>
      <c r="Q7" s="496"/>
      <c r="R7" s="496"/>
      <c r="S7" s="496"/>
      <c r="T7" s="496"/>
      <c r="U7" s="496"/>
      <c r="V7" s="496"/>
      <c r="W7" s="496"/>
      <c r="X7" s="496"/>
      <c r="Y7" s="496"/>
      <c r="Z7" s="496"/>
      <c r="AA7" s="496"/>
      <c r="AB7" s="496"/>
      <c r="AC7" s="496"/>
      <c r="AD7" s="496"/>
      <c r="AE7" s="496"/>
      <c r="AF7" s="1409"/>
      <c r="AG7" s="1410"/>
      <c r="AH7" s="496"/>
      <c r="AI7" s="496"/>
      <c r="AJ7" s="498"/>
    </row>
    <row r="8" spans="1:36" s="178" customFormat="1" ht="16.5" customHeight="1">
      <c r="A8" s="499"/>
      <c r="B8" s="500" t="s">
        <v>2086</v>
      </c>
      <c r="C8" s="500"/>
      <c r="D8" s="500"/>
      <c r="E8" s="500"/>
      <c r="F8" s="500"/>
      <c r="G8" s="500"/>
      <c r="H8" s="500"/>
      <c r="I8" s="500"/>
      <c r="J8" s="500"/>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8"/>
    </row>
    <row r="9" spans="1:36" s="178" customFormat="1" ht="16.5" customHeight="1">
      <c r="A9" s="499"/>
      <c r="B9" s="500" t="s">
        <v>2087</v>
      </c>
      <c r="C9" s="500"/>
      <c r="D9" s="500"/>
      <c r="E9" s="500"/>
      <c r="F9" s="500"/>
      <c r="G9" s="500"/>
      <c r="H9" s="500"/>
      <c r="I9" s="500"/>
      <c r="J9" s="500"/>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8"/>
    </row>
    <row r="10" spans="1:36" s="178" customFormat="1" ht="16.5" customHeight="1">
      <c r="A10" s="499"/>
      <c r="B10" s="504"/>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8"/>
    </row>
    <row r="11" spans="1:36" s="178" customFormat="1" ht="16.5" customHeight="1">
      <c r="A11" s="499"/>
      <c r="B11" s="504"/>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6"/>
      <c r="AG11" s="496"/>
      <c r="AH11" s="496"/>
      <c r="AI11" s="496"/>
      <c r="AJ11" s="498"/>
    </row>
    <row r="12" spans="1:36" s="502" customFormat="1" ht="16.5" customHeight="1">
      <c r="A12" s="499" t="s">
        <v>2088</v>
      </c>
      <c r="B12" s="1511" t="s">
        <v>2089</v>
      </c>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496"/>
      <c r="AH12" s="496"/>
      <c r="AI12" s="496"/>
      <c r="AJ12" s="498"/>
    </row>
    <row r="13" spans="1:36" s="502" customFormat="1" ht="16.5" customHeight="1">
      <c r="A13" s="499"/>
      <c r="B13" s="1511"/>
      <c r="C13" s="1511"/>
      <c r="D13" s="1511"/>
      <c r="E13" s="1511"/>
      <c r="F13" s="1511"/>
      <c r="G13" s="1511"/>
      <c r="H13" s="1511"/>
      <c r="I13" s="1511"/>
      <c r="J13" s="1511"/>
      <c r="K13" s="1511"/>
      <c r="L13" s="1511"/>
      <c r="M13" s="1511"/>
      <c r="N13" s="1511"/>
      <c r="O13" s="1511"/>
      <c r="P13" s="1511"/>
      <c r="Q13" s="1511"/>
      <c r="R13" s="1511"/>
      <c r="S13" s="1511"/>
      <c r="T13" s="1511"/>
      <c r="U13" s="1511"/>
      <c r="V13" s="1511"/>
      <c r="W13" s="1511"/>
      <c r="X13" s="1511"/>
      <c r="Y13" s="1511"/>
      <c r="Z13" s="1511"/>
      <c r="AA13" s="1511"/>
      <c r="AB13" s="1511"/>
      <c r="AC13" s="1511"/>
      <c r="AD13" s="1511"/>
      <c r="AE13" s="1511"/>
      <c r="AF13" s="1511"/>
      <c r="AG13" s="496"/>
      <c r="AH13" s="496"/>
      <c r="AI13" s="496"/>
      <c r="AJ13" s="498"/>
    </row>
    <row r="14" spans="1:36" s="502" customFormat="1" ht="16.5" customHeight="1">
      <c r="A14" s="499"/>
      <c r="B14" s="1511"/>
      <c r="C14" s="1511"/>
      <c r="D14" s="1511"/>
      <c r="E14" s="1511"/>
      <c r="F14" s="1511"/>
      <c r="G14" s="1511"/>
      <c r="H14" s="1511"/>
      <c r="I14" s="1511"/>
      <c r="J14" s="1511"/>
      <c r="K14" s="1511"/>
      <c r="L14" s="1511"/>
      <c r="M14" s="1511"/>
      <c r="N14" s="1511"/>
      <c r="O14" s="1511"/>
      <c r="P14" s="1511"/>
      <c r="Q14" s="1511"/>
      <c r="R14" s="1511"/>
      <c r="S14" s="1511"/>
      <c r="T14" s="1511"/>
      <c r="U14" s="1511"/>
      <c r="V14" s="1511"/>
      <c r="W14" s="1511"/>
      <c r="X14" s="1511"/>
      <c r="Y14" s="1511"/>
      <c r="Z14" s="1511"/>
      <c r="AA14" s="1511"/>
      <c r="AB14" s="1511"/>
      <c r="AC14" s="1511"/>
      <c r="AD14" s="1511"/>
      <c r="AE14" s="1511"/>
      <c r="AF14" s="1511"/>
      <c r="AG14" s="496"/>
      <c r="AH14" s="496"/>
      <c r="AI14" s="496"/>
      <c r="AJ14" s="498"/>
    </row>
    <row r="15" spans="1:36" s="502" customFormat="1" ht="15" customHeight="1" thickBot="1">
      <c r="A15" s="499"/>
      <c r="B15" s="504"/>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517"/>
      <c r="AF15" s="496"/>
      <c r="AG15" s="496"/>
      <c r="AH15" s="1497" t="s">
        <v>516</v>
      </c>
      <c r="AI15" s="1497"/>
      <c r="AJ15" s="498"/>
    </row>
    <row r="16" spans="1:36" s="502" customFormat="1" ht="16.5" customHeight="1">
      <c r="A16" s="499"/>
      <c r="B16" s="500" t="s">
        <v>2090</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9"/>
      <c r="AB16" s="509"/>
      <c r="AC16" s="496"/>
      <c r="AD16" s="496"/>
      <c r="AE16" s="517"/>
      <c r="AF16" s="1508" t="s">
        <v>557</v>
      </c>
      <c r="AG16" s="1512"/>
      <c r="AH16" s="1407"/>
      <c r="AI16" s="1408"/>
      <c r="AJ16" s="498"/>
    </row>
    <row r="17" spans="1:36" s="502" customFormat="1" ht="16.5" customHeight="1" thickBot="1">
      <c r="A17" s="499"/>
      <c r="B17" s="500" t="s">
        <v>2091</v>
      </c>
      <c r="C17" s="500"/>
      <c r="D17" s="500"/>
      <c r="E17" s="500"/>
      <c r="F17" s="500"/>
      <c r="G17" s="500"/>
      <c r="H17" s="500"/>
      <c r="I17" s="500"/>
      <c r="J17" s="500"/>
      <c r="K17" s="500"/>
      <c r="L17" s="500"/>
      <c r="M17" s="500"/>
      <c r="N17" s="500"/>
      <c r="O17" s="500"/>
      <c r="P17" s="500"/>
      <c r="Q17" s="500"/>
      <c r="R17" s="500"/>
      <c r="S17" s="500"/>
      <c r="T17" s="500"/>
      <c r="U17" s="500"/>
      <c r="V17" s="500"/>
      <c r="W17" s="500"/>
      <c r="X17" s="500"/>
      <c r="Y17" s="500"/>
      <c r="Z17" s="500"/>
      <c r="AA17" s="496"/>
      <c r="AB17" s="496"/>
      <c r="AC17" s="496"/>
      <c r="AD17" s="496"/>
      <c r="AE17" s="517"/>
      <c r="AF17" s="1513"/>
      <c r="AG17" s="1514"/>
      <c r="AH17" s="1409"/>
      <c r="AI17" s="1410"/>
      <c r="AJ17" s="498"/>
    </row>
    <row r="18" spans="1:36" s="502" customFormat="1" ht="16.5" customHeight="1">
      <c r="A18" s="499"/>
      <c r="B18" s="500" t="s">
        <v>2092</v>
      </c>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9"/>
      <c r="AB18" s="509"/>
      <c r="AC18" s="496"/>
      <c r="AD18" s="496"/>
      <c r="AE18" s="496"/>
      <c r="AF18" s="1508" t="s">
        <v>560</v>
      </c>
      <c r="AG18" s="1512"/>
      <c r="AH18" s="1407"/>
      <c r="AI18" s="1408"/>
      <c r="AJ18" s="498"/>
    </row>
    <row r="19" spans="1:36" s="502" customFormat="1" ht="16.5" customHeight="1" thickBot="1">
      <c r="A19" s="499"/>
      <c r="B19" s="500" t="s">
        <v>2093</v>
      </c>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496"/>
      <c r="AD19" s="496"/>
      <c r="AE19" s="496"/>
      <c r="AF19" s="1513"/>
      <c r="AG19" s="1514"/>
      <c r="AH19" s="1409"/>
      <c r="AI19" s="1410"/>
      <c r="AJ19" s="498"/>
    </row>
    <row r="20" spans="1:36" s="502" customFormat="1" ht="16.5" customHeight="1">
      <c r="A20" s="499"/>
      <c r="B20" s="500" t="s">
        <v>2094</v>
      </c>
      <c r="C20" s="500"/>
      <c r="D20" s="500"/>
      <c r="E20" s="500"/>
      <c r="F20" s="500"/>
      <c r="G20" s="500"/>
      <c r="H20" s="500"/>
      <c r="I20" s="500"/>
      <c r="J20" s="500"/>
      <c r="K20" s="500"/>
      <c r="L20" s="500"/>
      <c r="M20" s="500"/>
      <c r="N20" s="500"/>
      <c r="O20" s="500"/>
      <c r="P20" s="500"/>
      <c r="Q20" s="500"/>
      <c r="R20" s="500"/>
      <c r="S20" s="500"/>
      <c r="T20" s="500"/>
      <c r="U20" s="500"/>
      <c r="V20" s="500"/>
      <c r="W20" s="500"/>
      <c r="X20" s="500"/>
      <c r="Y20" s="500"/>
      <c r="Z20" s="500"/>
      <c r="AA20" s="500"/>
      <c r="AB20" s="500"/>
      <c r="AC20" s="500"/>
      <c r="AD20" s="496"/>
      <c r="AE20" s="496"/>
      <c r="AF20" s="1508" t="s">
        <v>563</v>
      </c>
      <c r="AG20" s="1512"/>
      <c r="AH20" s="1407"/>
      <c r="AI20" s="1408"/>
      <c r="AJ20" s="498"/>
    </row>
    <row r="21" spans="1:36" s="502" customFormat="1" ht="16.5" customHeight="1" thickBot="1">
      <c r="A21" s="499"/>
      <c r="B21" s="500" t="s">
        <v>2095</v>
      </c>
      <c r="C21" s="500"/>
      <c r="D21" s="500"/>
      <c r="E21" s="500"/>
      <c r="F21" s="500"/>
      <c r="G21" s="500"/>
      <c r="H21" s="500"/>
      <c r="I21" s="500"/>
      <c r="J21" s="500"/>
      <c r="K21" s="1510"/>
      <c r="L21" s="1510"/>
      <c r="M21" s="1510"/>
      <c r="N21" s="1510"/>
      <c r="O21" s="1510"/>
      <c r="P21" s="1510"/>
      <c r="Q21" s="1510"/>
      <c r="R21" s="1510"/>
      <c r="S21" s="1510"/>
      <c r="T21" s="1510"/>
      <c r="U21" s="1510"/>
      <c r="V21" s="1510"/>
      <c r="W21" s="1510"/>
      <c r="X21" s="1510"/>
      <c r="Y21" s="1510"/>
      <c r="Z21" s="1510"/>
      <c r="AA21" s="1510"/>
      <c r="AB21" s="1510"/>
      <c r="AC21" s="1510"/>
      <c r="AD21" s="496" t="s">
        <v>1516</v>
      </c>
      <c r="AE21" s="496"/>
      <c r="AF21" s="1513"/>
      <c r="AG21" s="1514"/>
      <c r="AH21" s="1409"/>
      <c r="AI21" s="1410"/>
      <c r="AJ21" s="498"/>
    </row>
    <row r="22" spans="1:36" s="502" customFormat="1" ht="16.5" customHeight="1">
      <c r="A22" s="499"/>
      <c r="B22" s="507" t="s">
        <v>2096</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8"/>
    </row>
    <row r="23" spans="1:36" s="502" customFormat="1" ht="16.5" customHeight="1">
      <c r="A23" s="499"/>
      <c r="B23" s="507"/>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8"/>
    </row>
    <row r="24" spans="1:36" s="502" customFormat="1" ht="16.5" customHeight="1">
      <c r="A24" s="499"/>
      <c r="B24" s="507"/>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8"/>
    </row>
    <row r="25" spans="1:36" s="502" customFormat="1" ht="16.5" customHeight="1">
      <c r="A25" s="499" t="s">
        <v>2097</v>
      </c>
      <c r="B25" s="1511" t="s">
        <v>2098</v>
      </c>
      <c r="C25" s="1511"/>
      <c r="D25" s="1511"/>
      <c r="E25" s="1511"/>
      <c r="F25" s="1511"/>
      <c r="G25" s="1511"/>
      <c r="H25" s="1511"/>
      <c r="I25" s="1511"/>
      <c r="J25" s="1511"/>
      <c r="K25" s="1511"/>
      <c r="L25" s="1511"/>
      <c r="M25" s="1511"/>
      <c r="N25" s="1511"/>
      <c r="O25" s="1511"/>
      <c r="P25" s="1511"/>
      <c r="Q25" s="1511"/>
      <c r="R25" s="1511"/>
      <c r="S25" s="1511"/>
      <c r="T25" s="1511"/>
      <c r="U25" s="1511"/>
      <c r="V25" s="1511"/>
      <c r="W25" s="1511"/>
      <c r="X25" s="1511"/>
      <c r="Y25" s="1511"/>
      <c r="Z25" s="1511"/>
      <c r="AA25" s="1511"/>
      <c r="AB25" s="1511"/>
      <c r="AC25" s="1511"/>
      <c r="AD25" s="1511"/>
      <c r="AE25" s="1511"/>
      <c r="AF25" s="1511"/>
      <c r="AG25" s="496"/>
      <c r="AH25" s="496"/>
      <c r="AI25" s="496"/>
      <c r="AJ25" s="498"/>
    </row>
    <row r="26" spans="1:36" s="502" customFormat="1" ht="16.5" customHeight="1">
      <c r="A26" s="499"/>
      <c r="B26" s="1511"/>
      <c r="C26" s="1511"/>
      <c r="D26" s="1511"/>
      <c r="E26" s="1511"/>
      <c r="F26" s="1511"/>
      <c r="G26" s="1511"/>
      <c r="H26" s="1511"/>
      <c r="I26" s="1511"/>
      <c r="J26" s="1511"/>
      <c r="K26" s="1511"/>
      <c r="L26" s="1511"/>
      <c r="M26" s="1511"/>
      <c r="N26" s="1511"/>
      <c r="O26" s="1511"/>
      <c r="P26" s="1511"/>
      <c r="Q26" s="1511"/>
      <c r="R26" s="1511"/>
      <c r="S26" s="1511"/>
      <c r="T26" s="1511"/>
      <c r="U26" s="1511"/>
      <c r="V26" s="1511"/>
      <c r="W26" s="1511"/>
      <c r="X26" s="1511"/>
      <c r="Y26" s="1511"/>
      <c r="Z26" s="1511"/>
      <c r="AA26" s="1511"/>
      <c r="AB26" s="1511"/>
      <c r="AC26" s="1511"/>
      <c r="AD26" s="1511"/>
      <c r="AE26" s="1511"/>
      <c r="AF26" s="1511"/>
      <c r="AG26" s="496"/>
      <c r="AH26" s="496"/>
      <c r="AI26" s="496"/>
      <c r="AJ26" s="498"/>
    </row>
    <row r="27" spans="1:36" s="502" customFormat="1" ht="16.5" customHeight="1">
      <c r="A27" s="499"/>
      <c r="B27" s="1511"/>
      <c r="C27" s="1511"/>
      <c r="D27" s="1511"/>
      <c r="E27" s="1511"/>
      <c r="F27" s="1511"/>
      <c r="G27" s="1511"/>
      <c r="H27" s="1511"/>
      <c r="I27" s="1511"/>
      <c r="J27" s="1511"/>
      <c r="K27" s="1511"/>
      <c r="L27" s="1511"/>
      <c r="M27" s="1511"/>
      <c r="N27" s="1511"/>
      <c r="O27" s="1511"/>
      <c r="P27" s="1511"/>
      <c r="Q27" s="1511"/>
      <c r="R27" s="1511"/>
      <c r="S27" s="1511"/>
      <c r="T27" s="1511"/>
      <c r="U27" s="1511"/>
      <c r="V27" s="1511"/>
      <c r="W27" s="1511"/>
      <c r="X27" s="1511"/>
      <c r="Y27" s="1511"/>
      <c r="Z27" s="1511"/>
      <c r="AA27" s="1511"/>
      <c r="AB27" s="1511"/>
      <c r="AC27" s="1511"/>
      <c r="AD27" s="1511"/>
      <c r="AE27" s="1511"/>
      <c r="AF27" s="1511"/>
      <c r="AG27" s="496"/>
      <c r="AH27" s="496"/>
      <c r="AI27" s="496"/>
      <c r="AJ27" s="498"/>
    </row>
    <row r="28" spans="1:36" s="502" customFormat="1" ht="15" customHeight="1" thickBot="1">
      <c r="A28" s="499"/>
      <c r="B28" s="504"/>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517"/>
      <c r="AF28" s="496"/>
      <c r="AG28" s="496"/>
      <c r="AH28" s="1497" t="s">
        <v>516</v>
      </c>
      <c r="AI28" s="1497"/>
      <c r="AJ28" s="498"/>
    </row>
    <row r="29" spans="1:36" s="502" customFormat="1" ht="16.5" customHeight="1">
      <c r="A29" s="499"/>
      <c r="B29" s="500" t="s">
        <v>2099</v>
      </c>
      <c r="C29" s="500"/>
      <c r="D29" s="500"/>
      <c r="E29" s="500"/>
      <c r="F29" s="500"/>
      <c r="G29" s="500"/>
      <c r="H29" s="500"/>
      <c r="I29" s="500"/>
      <c r="J29" s="500"/>
      <c r="K29" s="500"/>
      <c r="L29" s="500"/>
      <c r="M29" s="500"/>
      <c r="N29" s="500"/>
      <c r="O29" s="500"/>
      <c r="P29" s="500"/>
      <c r="Q29" s="500"/>
      <c r="R29" s="500"/>
      <c r="S29" s="500"/>
      <c r="T29" s="500"/>
      <c r="U29" s="500"/>
      <c r="V29" s="500"/>
      <c r="W29" s="500"/>
      <c r="X29" s="500"/>
      <c r="Y29" s="500"/>
      <c r="Z29" s="500"/>
      <c r="AA29" s="509"/>
      <c r="AB29" s="509"/>
      <c r="AC29" s="496"/>
      <c r="AD29" s="496"/>
      <c r="AE29" s="517"/>
      <c r="AF29" s="1508" t="s">
        <v>557</v>
      </c>
      <c r="AG29" s="1512"/>
      <c r="AH29" s="1407"/>
      <c r="AI29" s="1408"/>
      <c r="AJ29" s="498"/>
    </row>
    <row r="30" spans="1:36" s="502" customFormat="1" ht="16.5" customHeight="1" thickBot="1">
      <c r="A30" s="499"/>
      <c r="C30" s="500"/>
      <c r="D30" s="1509" t="s">
        <v>2100</v>
      </c>
      <c r="E30" s="1509"/>
      <c r="F30" s="1509"/>
      <c r="G30" s="1509"/>
      <c r="H30" s="1509"/>
      <c r="I30" s="1509"/>
      <c r="J30" s="1509"/>
      <c r="K30" s="1509"/>
      <c r="L30" s="1509"/>
      <c r="M30" s="1509"/>
      <c r="N30" s="1509"/>
      <c r="O30" s="1509"/>
      <c r="P30" s="1509"/>
      <c r="Q30" s="1509"/>
      <c r="R30" s="1509"/>
      <c r="S30" s="1509"/>
      <c r="T30" s="1509"/>
      <c r="U30" s="1509"/>
      <c r="V30" s="1509"/>
      <c r="W30" s="1509"/>
      <c r="X30" s="1509"/>
      <c r="Y30" s="1509"/>
      <c r="Z30" s="1509"/>
      <c r="AA30" s="1509"/>
      <c r="AB30" s="1509"/>
      <c r="AC30" s="496"/>
      <c r="AD30" s="496"/>
      <c r="AE30" s="517"/>
      <c r="AF30" s="1513"/>
      <c r="AG30" s="1514"/>
      <c r="AH30" s="1409"/>
      <c r="AI30" s="1410"/>
      <c r="AJ30" s="498"/>
    </row>
    <row r="31" spans="1:36" s="502" customFormat="1" ht="16.5" customHeight="1">
      <c r="A31" s="499"/>
      <c r="C31" s="500"/>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496"/>
      <c r="AD31" s="496"/>
      <c r="AE31" s="496"/>
      <c r="AF31" s="1508" t="s">
        <v>560</v>
      </c>
      <c r="AG31" s="1512"/>
      <c r="AH31" s="1407"/>
      <c r="AI31" s="1408"/>
      <c r="AJ31" s="498"/>
    </row>
    <row r="32" spans="1:36" s="502" customFormat="1" ht="16.5" customHeight="1" thickBot="1">
      <c r="A32" s="499"/>
      <c r="B32" s="500" t="s">
        <v>2101</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496"/>
      <c r="AD32" s="496"/>
      <c r="AE32" s="496"/>
      <c r="AF32" s="1513"/>
      <c r="AG32" s="1514"/>
      <c r="AH32" s="1409"/>
      <c r="AI32" s="1410"/>
      <c r="AJ32" s="498"/>
    </row>
    <row r="33" spans="1:36" s="502" customFormat="1" ht="16.5" customHeight="1">
      <c r="A33" s="499"/>
      <c r="C33" s="500"/>
      <c r="D33" s="1509" t="s">
        <v>2102</v>
      </c>
      <c r="E33" s="1509"/>
      <c r="F33" s="1509"/>
      <c r="G33" s="1509"/>
      <c r="H33" s="1509"/>
      <c r="I33" s="1509"/>
      <c r="J33" s="1509"/>
      <c r="K33" s="1509"/>
      <c r="L33" s="1509"/>
      <c r="M33" s="1509"/>
      <c r="N33" s="1509"/>
      <c r="O33" s="1509"/>
      <c r="P33" s="1509"/>
      <c r="Q33" s="1509"/>
      <c r="R33" s="1509"/>
      <c r="S33" s="1509"/>
      <c r="T33" s="1509"/>
      <c r="U33" s="1509"/>
      <c r="V33" s="1509"/>
      <c r="W33" s="1509"/>
      <c r="X33" s="1509"/>
      <c r="Y33" s="1509"/>
      <c r="Z33" s="1509"/>
      <c r="AA33" s="1509"/>
      <c r="AB33" s="1509"/>
      <c r="AC33" s="500"/>
      <c r="AD33" s="496"/>
      <c r="AE33" s="496"/>
      <c r="AF33" s="1508" t="s">
        <v>563</v>
      </c>
      <c r="AG33" s="1512"/>
      <c r="AH33" s="1407"/>
      <c r="AI33" s="1408"/>
      <c r="AJ33" s="498"/>
    </row>
    <row r="34" spans="1:36" s="502" customFormat="1" ht="16.5" customHeight="1" thickBot="1">
      <c r="A34" s="499"/>
      <c r="B34" s="500"/>
      <c r="C34" s="500"/>
      <c r="D34" s="1509"/>
      <c r="E34" s="1509"/>
      <c r="F34" s="1509"/>
      <c r="G34" s="1509"/>
      <c r="H34" s="1509"/>
      <c r="I34" s="1509"/>
      <c r="J34" s="1509"/>
      <c r="K34" s="1509"/>
      <c r="L34" s="1509"/>
      <c r="M34" s="1509"/>
      <c r="N34" s="1509"/>
      <c r="O34" s="1509"/>
      <c r="P34" s="1509"/>
      <c r="Q34" s="1509"/>
      <c r="R34" s="1509"/>
      <c r="S34" s="1509"/>
      <c r="T34" s="1509"/>
      <c r="U34" s="1509"/>
      <c r="V34" s="1509"/>
      <c r="W34" s="1509"/>
      <c r="X34" s="1509"/>
      <c r="Y34" s="1509"/>
      <c r="Z34" s="1509"/>
      <c r="AA34" s="1509"/>
      <c r="AB34" s="1509"/>
      <c r="AD34" s="496"/>
      <c r="AE34" s="496"/>
      <c r="AF34" s="1513"/>
      <c r="AG34" s="1514"/>
      <c r="AH34" s="1409"/>
      <c r="AI34" s="1410"/>
      <c r="AJ34" s="498"/>
    </row>
    <row r="35" spans="1:36" s="502" customFormat="1" ht="16.5" customHeight="1">
      <c r="A35" s="499"/>
      <c r="B35" s="507"/>
      <c r="C35" s="496"/>
      <c r="D35" s="1509"/>
      <c r="E35" s="1509"/>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D35" s="496"/>
      <c r="AE35" s="496"/>
      <c r="AF35" s="1508" t="s">
        <v>1487</v>
      </c>
      <c r="AG35" s="1512"/>
      <c r="AH35" s="1407"/>
      <c r="AI35" s="1408"/>
      <c r="AJ35" s="498"/>
    </row>
    <row r="36" spans="1:36" s="502" customFormat="1" ht="16.5" customHeight="1" thickBot="1">
      <c r="A36" s="499"/>
      <c r="B36" s="500" t="s">
        <v>2103</v>
      </c>
      <c r="C36" s="496"/>
      <c r="AD36" s="496"/>
      <c r="AE36" s="496"/>
      <c r="AF36" s="1513"/>
      <c r="AG36" s="1514"/>
      <c r="AH36" s="1409"/>
      <c r="AI36" s="1410"/>
      <c r="AJ36" s="498"/>
    </row>
    <row r="37" spans="1:36" s="502" customFormat="1" ht="16.5" customHeight="1">
      <c r="A37" s="499"/>
      <c r="B37" s="507"/>
      <c r="C37" s="496"/>
      <c r="D37" s="1509" t="s">
        <v>2104</v>
      </c>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D37" s="496"/>
      <c r="AE37" s="496"/>
      <c r="AF37" s="511"/>
      <c r="AG37" s="511"/>
      <c r="AH37" s="511"/>
      <c r="AI37" s="511"/>
      <c r="AJ37" s="498"/>
    </row>
    <row r="38" spans="1:36" s="502" customFormat="1" ht="16.5" customHeight="1">
      <c r="A38" s="499"/>
      <c r="B38" s="507"/>
      <c r="C38" s="496"/>
      <c r="D38" s="1509"/>
      <c r="E38" s="1509"/>
      <c r="F38" s="1509"/>
      <c r="G38" s="1509"/>
      <c r="H38" s="1509"/>
      <c r="I38" s="1509"/>
      <c r="J38" s="1509"/>
      <c r="K38" s="1509"/>
      <c r="L38" s="1509"/>
      <c r="M38" s="1509"/>
      <c r="N38" s="1509"/>
      <c r="O38" s="1509"/>
      <c r="P38" s="1509"/>
      <c r="Q38" s="1509"/>
      <c r="R38" s="1509"/>
      <c r="S38" s="1509"/>
      <c r="T38" s="1509"/>
      <c r="U38" s="1509"/>
      <c r="V38" s="1509"/>
      <c r="W38" s="1509"/>
      <c r="X38" s="1509"/>
      <c r="Y38" s="1509"/>
      <c r="Z38" s="1509"/>
      <c r="AA38" s="1509"/>
      <c r="AB38" s="1509"/>
      <c r="AD38" s="496"/>
      <c r="AE38" s="496"/>
      <c r="AF38" s="511"/>
      <c r="AG38" s="511"/>
      <c r="AH38" s="511"/>
      <c r="AI38" s="511"/>
      <c r="AJ38" s="498"/>
    </row>
    <row r="39" spans="1:36" s="502" customFormat="1" ht="16.5" customHeight="1">
      <c r="A39" s="499"/>
      <c r="B39" s="500" t="s">
        <v>2105</v>
      </c>
      <c r="C39" s="496"/>
      <c r="AD39" s="496"/>
      <c r="AE39" s="496"/>
      <c r="AF39" s="511"/>
      <c r="AG39" s="511"/>
      <c r="AH39" s="511"/>
      <c r="AI39" s="511"/>
      <c r="AJ39" s="498"/>
    </row>
    <row r="40" spans="1:36" s="502" customFormat="1" ht="16.5" customHeight="1">
      <c r="A40" s="499"/>
      <c r="B40" s="500" t="s">
        <v>2106</v>
      </c>
      <c r="C40" s="496"/>
      <c r="AD40" s="496"/>
      <c r="AE40" s="496"/>
      <c r="AF40" s="511"/>
      <c r="AG40" s="511"/>
      <c r="AH40" s="511"/>
      <c r="AI40" s="511"/>
      <c r="AJ40" s="498"/>
    </row>
    <row r="41" spans="1:36" s="502" customFormat="1" ht="16.5" customHeight="1">
      <c r="A41" s="499"/>
      <c r="B41" s="507"/>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511"/>
      <c r="AG41" s="511"/>
      <c r="AH41" s="511"/>
      <c r="AI41" s="511"/>
      <c r="AJ41" s="498"/>
    </row>
    <row r="42" spans="1:36" s="502" customFormat="1" ht="16.5" customHeight="1">
      <c r="A42" s="499"/>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511"/>
      <c r="AG42" s="511"/>
      <c r="AH42" s="511"/>
      <c r="AI42" s="511"/>
      <c r="AJ42" s="498"/>
    </row>
    <row r="43" spans="1:36" s="502" customFormat="1" ht="16.5" customHeight="1">
      <c r="A43" s="499"/>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511"/>
      <c r="AG43" s="511"/>
      <c r="AH43" s="511"/>
      <c r="AI43" s="511"/>
      <c r="AJ43" s="498"/>
    </row>
    <row r="44" spans="1:36" s="502" customFormat="1" ht="16.5" customHeight="1">
      <c r="A44" s="499"/>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511"/>
      <c r="AG44" s="511"/>
      <c r="AH44" s="511"/>
      <c r="AI44" s="511"/>
      <c r="AJ44" s="498"/>
    </row>
    <row r="45" spans="1:36" s="502" customFormat="1" ht="16.5" customHeight="1">
      <c r="A45" s="499"/>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511"/>
      <c r="AG45" s="511"/>
      <c r="AH45" s="511"/>
      <c r="AI45" s="511"/>
      <c r="AJ45" s="498"/>
    </row>
    <row r="46" spans="1:36" s="502" customFormat="1" ht="16.5" customHeight="1">
      <c r="A46" s="499"/>
      <c r="B46" s="507"/>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511"/>
      <c r="AG46" s="511"/>
      <c r="AH46" s="511"/>
      <c r="AI46" s="511"/>
      <c r="AJ46" s="498"/>
    </row>
    <row r="47" spans="1:36" s="502" customFormat="1" ht="16.5" customHeight="1">
      <c r="A47" s="499"/>
      <c r="B47" s="507"/>
      <c r="C47" s="496"/>
      <c r="D47" s="496"/>
      <c r="E47" s="496"/>
      <c r="F47" s="496"/>
      <c r="G47" s="496"/>
      <c r="H47" s="496"/>
      <c r="I47" s="496"/>
      <c r="J47" s="496"/>
      <c r="K47" s="496"/>
      <c r="L47" s="496"/>
      <c r="M47" s="496"/>
      <c r="N47" s="496"/>
      <c r="O47" s="496"/>
      <c r="P47" s="496"/>
      <c r="Q47" s="496"/>
      <c r="R47" s="496"/>
      <c r="S47" s="496"/>
      <c r="T47" s="496"/>
      <c r="U47" s="496"/>
      <c r="V47" s="496"/>
      <c r="W47" s="496"/>
      <c r="X47" s="496"/>
      <c r="Y47" s="496"/>
      <c r="Z47" s="496"/>
      <c r="AA47" s="496"/>
      <c r="AB47" s="496"/>
      <c r="AC47" s="496"/>
      <c r="AD47" s="496"/>
      <c r="AE47" s="496"/>
      <c r="AF47" s="511"/>
      <c r="AG47" s="511"/>
      <c r="AH47" s="511"/>
      <c r="AI47" s="511"/>
      <c r="AJ47" s="498"/>
    </row>
    <row r="48" spans="1:36" s="502" customFormat="1" ht="16.5" customHeight="1">
      <c r="A48" s="499"/>
      <c r="B48" s="507"/>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511"/>
      <c r="AG48" s="511"/>
      <c r="AH48" s="511"/>
      <c r="AI48" s="511"/>
      <c r="AJ48" s="498"/>
    </row>
    <row r="49" spans="1:36" s="502" customFormat="1" ht="16.5" customHeight="1">
      <c r="A49" s="499"/>
      <c r="B49" s="507"/>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511"/>
      <c r="AG49" s="511"/>
      <c r="AH49" s="511"/>
      <c r="AI49" s="511"/>
      <c r="AJ49" s="498"/>
    </row>
    <row r="50" spans="1:36" s="502" customFormat="1" ht="16.5" customHeight="1">
      <c r="A50" s="499"/>
      <c r="B50" s="507"/>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511"/>
      <c r="AG50" s="511"/>
      <c r="AH50" s="511"/>
      <c r="AI50" s="511"/>
      <c r="AJ50" s="498"/>
    </row>
    <row r="51" spans="1:36" s="502" customFormat="1" ht="16.5" customHeight="1">
      <c r="A51" s="499"/>
      <c r="B51" s="507"/>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511"/>
      <c r="AG51" s="511"/>
      <c r="AH51" s="511"/>
      <c r="AI51" s="511"/>
      <c r="AJ51" s="498"/>
    </row>
    <row r="52" spans="1:36" s="502" customFormat="1" ht="16.5" customHeight="1">
      <c r="A52" s="499"/>
      <c r="B52" s="507"/>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511"/>
      <c r="AG52" s="511"/>
      <c r="AH52" s="511"/>
      <c r="AI52" s="511"/>
      <c r="AJ52" s="498"/>
    </row>
    <row r="53" spans="1:36" s="502" customFormat="1" ht="16.5" customHeight="1">
      <c r="A53" s="499"/>
      <c r="B53" s="507"/>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511"/>
      <c r="AG53" s="511"/>
      <c r="AH53" s="511"/>
      <c r="AI53" s="511"/>
      <c r="AJ53" s="498"/>
    </row>
    <row r="54" spans="1:36" ht="8.25" customHeight="1"/>
  </sheetData>
  <sheetProtection password="CA8E" sheet="1" objects="1" scenarios="1" selectLockedCells="1"/>
  <mergeCells count="26">
    <mergeCell ref="AH15:AI15"/>
    <mergeCell ref="AF1:AG1"/>
    <mergeCell ref="X5:AA5"/>
    <mergeCell ref="AF5:AG5"/>
    <mergeCell ref="AF6:AG7"/>
    <mergeCell ref="B12:AF14"/>
    <mergeCell ref="AF16:AG17"/>
    <mergeCell ref="AH16:AI17"/>
    <mergeCell ref="AF18:AG19"/>
    <mergeCell ref="AH18:AI19"/>
    <mergeCell ref="AF20:AG21"/>
    <mergeCell ref="AH20:AI21"/>
    <mergeCell ref="D37:AB38"/>
    <mergeCell ref="K21:AC21"/>
    <mergeCell ref="B25:AF27"/>
    <mergeCell ref="AH28:AI28"/>
    <mergeCell ref="AF29:AG30"/>
    <mergeCell ref="AH29:AI30"/>
    <mergeCell ref="D30:AB31"/>
    <mergeCell ref="AF31:AG32"/>
    <mergeCell ref="AH31:AI32"/>
    <mergeCell ref="D33:AB35"/>
    <mergeCell ref="AF33:AG34"/>
    <mergeCell ref="AH33:AI34"/>
    <mergeCell ref="AF35:AG36"/>
    <mergeCell ref="AH35:AI36"/>
  </mergeCells>
  <phoneticPr fontId="2"/>
  <conditionalFormatting sqref="AH29">
    <cfRule type="cellIs" dxfId="265" priority="12" operator="notEqual">
      <formula>""</formula>
    </cfRule>
  </conditionalFormatting>
  <conditionalFormatting sqref="AH16">
    <cfRule type="cellIs" dxfId="264" priority="11" operator="notEqual">
      <formula>""</formula>
    </cfRule>
  </conditionalFormatting>
  <conditionalFormatting sqref="AF6">
    <cfRule type="cellIs" dxfId="263" priority="10" operator="notEqual">
      <formula>""</formula>
    </cfRule>
  </conditionalFormatting>
  <conditionalFormatting sqref="AH18">
    <cfRule type="cellIs" dxfId="262" priority="9" operator="notEqual">
      <formula>""</formula>
    </cfRule>
  </conditionalFormatting>
  <conditionalFormatting sqref="AH20">
    <cfRule type="cellIs" dxfId="261" priority="8" operator="notEqual">
      <formula>""</formula>
    </cfRule>
  </conditionalFormatting>
  <conditionalFormatting sqref="AH31">
    <cfRule type="cellIs" dxfId="260" priority="7" operator="notEqual">
      <formula>""</formula>
    </cfRule>
  </conditionalFormatting>
  <conditionalFormatting sqref="AH35">
    <cfRule type="cellIs" dxfId="259" priority="6" operator="notEqual">
      <formula>""</formula>
    </cfRule>
  </conditionalFormatting>
  <conditionalFormatting sqref="AH33">
    <cfRule type="cellIs" dxfId="258" priority="5" operator="notEqual">
      <formula>""</formula>
    </cfRule>
  </conditionalFormatting>
  <conditionalFormatting sqref="AH18:AI21">
    <cfRule type="expression" dxfId="257" priority="4">
      <formula>$AH$16=25</formula>
    </cfRule>
  </conditionalFormatting>
  <conditionalFormatting sqref="AH31:AI36">
    <cfRule type="expression" dxfId="256" priority="3">
      <formula>$AH$29=5</formula>
    </cfRule>
  </conditionalFormatting>
  <conditionalFormatting sqref="K21:AC21">
    <cfRule type="expression" dxfId="255" priority="1">
      <formula>AND($K$21&lt;&gt;"",OR($AH$16=24,$AH$18=24,$AH$20=24))</formula>
    </cfRule>
    <cfRule type="expression" dxfId="254" priority="2">
      <formula>OR($AH$16=24,$AH$18=24,$AH$20=24)</formula>
    </cfRule>
  </conditionalFormatting>
  <dataValidations count="4">
    <dataValidation type="list" allowBlank="1" showInputMessage="1" showErrorMessage="1" errorTitle="【注意】" error="左の該当番号を選択してください。" sqref="AH31:AI36" xr:uid="{5355F06F-5FB9-415E-8587-06E061A24C6A}">
      <formula1>"1,2,3,4"</formula1>
    </dataValidation>
    <dataValidation type="list" allowBlank="1" showInputMessage="1" showErrorMessage="1" errorTitle="【注意】" error="左の該当番号を選択してください。" sqref="AH18:AI21" xr:uid="{C3AF3E88-AA07-4C20-B9AB-C8958486E56F}">
      <formula1>"1,2,3,4,5,6,7,8,9,10,11,12,13,14,15,16,17,18,19,20,21,22,23,24"</formula1>
    </dataValidation>
    <dataValidation type="list" allowBlank="1" showInputMessage="1" showErrorMessage="1" errorTitle="【注意】" error="左の該当番号を選択してください。" sqref="AH16:AI17" xr:uid="{5C58F712-19A1-4180-9093-F83B2CC077EE}">
      <formula1>"1,2,3,4,5,6,7,8,9,10,11,12,13,14,15,16,17,18,19,20,21,22,23,24,25"</formula1>
    </dataValidation>
    <dataValidation type="list" allowBlank="1" showInputMessage="1" showErrorMessage="1" errorTitle="【注意】" error="左の該当番号を選択してください。" sqref="AF6:AG7 AH29:AI30" xr:uid="{A2CD8AB4-5DAE-4DAB-A249-724F68B31BE7}">
      <formula1>"1,2,3,4,5"</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EF8ED-BAE4-46C0-8CC6-1D98BEDBED98}">
  <sheetPr codeName="Sheet64"/>
  <dimension ref="A1:BB53"/>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21">
      <c r="A1" s="494" t="s">
        <v>2107</v>
      </c>
      <c r="B1" s="495" t="s">
        <v>2108</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c r="AJ1" s="498"/>
    </row>
    <row r="2" spans="1:36" ht="71.25" customHeight="1">
      <c r="B2" s="1426" t="s">
        <v>2109</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row>
    <row r="3" spans="1:36" ht="15" customHeight="1">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c r="AG3" s="460"/>
    </row>
    <row r="4" spans="1:36" s="178" customFormat="1" ht="16.5" customHeight="1">
      <c r="A4" s="499"/>
      <c r="B4" s="507" t="s">
        <v>2110</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8"/>
    </row>
    <row r="5" spans="1:36" s="178" customFormat="1" ht="16.5" customHeight="1" thickBot="1">
      <c r="A5" s="499" t="s">
        <v>2111</v>
      </c>
      <c r="B5" s="409" t="s">
        <v>2112</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97" t="s">
        <v>516</v>
      </c>
      <c r="AG5" s="1497"/>
      <c r="AJ5" s="498"/>
    </row>
    <row r="6" spans="1:36" s="178" customFormat="1" ht="16.5" customHeight="1">
      <c r="A6" s="499"/>
      <c r="B6" s="409" t="s">
        <v>2113</v>
      </c>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1407"/>
      <c r="AG6" s="1408"/>
      <c r="AJ6" s="498"/>
    </row>
    <row r="7" spans="1:36" s="178" customFormat="1" ht="16.5" customHeight="1" thickBot="1">
      <c r="A7" s="499"/>
      <c r="B7" s="409" t="s">
        <v>2114</v>
      </c>
      <c r="D7" s="496"/>
      <c r="E7" s="496"/>
      <c r="F7" s="496"/>
      <c r="G7" s="496"/>
      <c r="H7" s="496"/>
      <c r="I7" s="496"/>
      <c r="J7" s="496"/>
      <c r="K7" s="496"/>
      <c r="L7" s="496"/>
      <c r="M7" s="496"/>
      <c r="N7" s="496"/>
      <c r="O7" s="496"/>
      <c r="P7" s="496"/>
      <c r="Q7" s="496"/>
      <c r="R7" s="496"/>
      <c r="S7" s="496"/>
      <c r="T7" s="496"/>
      <c r="U7" s="496"/>
      <c r="V7" s="496"/>
      <c r="W7" s="496"/>
      <c r="X7" s="496"/>
      <c r="Y7" s="496"/>
      <c r="Z7" s="496"/>
      <c r="AA7" s="496"/>
      <c r="AB7" s="496"/>
      <c r="AC7" s="496"/>
      <c r="AD7" s="496"/>
      <c r="AE7" s="496"/>
      <c r="AF7" s="1409"/>
      <c r="AG7" s="1410"/>
      <c r="AJ7" s="498"/>
    </row>
    <row r="8" spans="1:36" s="178" customFormat="1" ht="16.5" customHeight="1">
      <c r="A8" s="499"/>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E8" s="496"/>
      <c r="AF8" s="496"/>
      <c r="AG8" s="498"/>
    </row>
    <row r="9" spans="1:36" s="178" customFormat="1" ht="16.5" customHeight="1">
      <c r="A9" s="499"/>
      <c r="B9" s="409"/>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8"/>
    </row>
    <row r="10" spans="1:36" s="178" customFormat="1" ht="16.5" customHeight="1" thickBot="1">
      <c r="A10" s="499" t="s">
        <v>2115</v>
      </c>
      <c r="B10" s="409" t="s">
        <v>2116</v>
      </c>
      <c r="C10" s="496"/>
      <c r="D10" s="496"/>
      <c r="E10" s="496"/>
      <c r="F10" s="496"/>
      <c r="G10" s="496"/>
      <c r="H10" s="496"/>
      <c r="I10" s="496"/>
      <c r="J10" s="496"/>
      <c r="K10" s="496"/>
      <c r="L10" s="496"/>
      <c r="M10" s="496"/>
      <c r="N10" s="496"/>
      <c r="O10" s="496"/>
      <c r="P10" s="496"/>
      <c r="Q10" s="496"/>
      <c r="R10" s="496"/>
      <c r="S10" s="496"/>
      <c r="T10" s="496"/>
      <c r="U10" s="496"/>
      <c r="V10" s="496"/>
      <c r="W10" s="496"/>
      <c r="X10" s="508"/>
      <c r="Y10" s="508"/>
      <c r="Z10" s="518"/>
      <c r="AA10" s="518"/>
      <c r="AB10" s="518"/>
      <c r="AC10" s="519" t="s">
        <v>516</v>
      </c>
      <c r="AD10" s="519"/>
      <c r="AE10" s="519"/>
      <c r="AF10" s="519"/>
      <c r="AG10" s="519"/>
      <c r="AH10" s="518"/>
      <c r="AI10" s="520"/>
    </row>
    <row r="11" spans="1:36" s="178" customFormat="1" ht="17.25" customHeight="1">
      <c r="A11" s="499"/>
      <c r="B11" s="409"/>
      <c r="C11" s="496"/>
      <c r="D11" s="496"/>
      <c r="E11" s="496"/>
      <c r="F11" s="496"/>
      <c r="G11" s="496"/>
      <c r="H11" s="496"/>
      <c r="I11" s="496"/>
      <c r="J11" s="496"/>
      <c r="K11" s="496"/>
      <c r="L11" s="496"/>
      <c r="M11" s="496"/>
      <c r="N11" s="496"/>
      <c r="O11" s="496"/>
      <c r="P11" s="496"/>
      <c r="Q11" s="496"/>
      <c r="R11" s="496"/>
      <c r="S11" s="496"/>
      <c r="T11" s="496"/>
      <c r="U11" s="496"/>
      <c r="V11" s="496"/>
      <c r="W11" s="496"/>
      <c r="X11" s="508"/>
      <c r="Y11" s="508"/>
      <c r="AA11" s="1517" t="s">
        <v>2117</v>
      </c>
      <c r="AB11" s="1518"/>
      <c r="AC11" s="1407"/>
      <c r="AD11" s="1408"/>
      <c r="AE11" s="1520" t="s">
        <v>2118</v>
      </c>
      <c r="AF11" s="1407"/>
      <c r="AG11" s="1408"/>
      <c r="AH11" s="1522" t="s">
        <v>2119</v>
      </c>
      <c r="AI11" s="521"/>
    </row>
    <row r="12" spans="1:36" s="178" customFormat="1" ht="17.25" customHeight="1" thickBot="1">
      <c r="A12" s="499"/>
      <c r="B12" s="409"/>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AA12" s="1519"/>
      <c r="AB12" s="1518"/>
      <c r="AC12" s="1409"/>
      <c r="AD12" s="1410"/>
      <c r="AE12" s="1521"/>
      <c r="AF12" s="1409"/>
      <c r="AG12" s="1410"/>
      <c r="AH12" s="1523"/>
      <c r="AI12" s="521"/>
      <c r="AJ12" s="498"/>
    </row>
    <row r="13" spans="1:36" s="178" customFormat="1" ht="17.25" customHeight="1">
      <c r="A13" s="499"/>
      <c r="B13" s="409"/>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522"/>
      <c r="AA13" s="522"/>
      <c r="AB13" s="523"/>
      <c r="AC13" s="523"/>
      <c r="AD13" s="521"/>
      <c r="AE13" s="523"/>
      <c r="AF13" s="523"/>
      <c r="AG13" s="524"/>
      <c r="AH13" s="521"/>
      <c r="AI13" s="498"/>
    </row>
    <row r="14" spans="1:36" s="178" customFormat="1" ht="16.5" customHeight="1">
      <c r="A14" s="499" t="s">
        <v>2120</v>
      </c>
      <c r="B14" s="409" t="s">
        <v>2121</v>
      </c>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511"/>
      <c r="AG14" s="511"/>
      <c r="AH14" s="496"/>
      <c r="AI14" s="496"/>
      <c r="AJ14" s="498"/>
    </row>
    <row r="15" spans="1:36" s="178" customFormat="1" ht="16.5" customHeight="1">
      <c r="A15" s="499"/>
      <c r="B15" s="409" t="s">
        <v>2122</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11"/>
      <c r="AG15" s="511"/>
      <c r="AH15" s="496"/>
      <c r="AI15" s="496"/>
      <c r="AJ15" s="498"/>
    </row>
    <row r="16" spans="1:36" s="178" customFormat="1" ht="7.5" customHeight="1">
      <c r="A16" s="499"/>
      <c r="B16" s="409"/>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H16" s="496"/>
      <c r="AI16" s="496"/>
      <c r="AJ16" s="498"/>
    </row>
    <row r="17" spans="1:54" s="178" customFormat="1" ht="16.5" customHeight="1" thickBot="1">
      <c r="A17" s="499"/>
      <c r="B17" s="409" t="s">
        <v>2123</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1497" t="s">
        <v>516</v>
      </c>
      <c r="AG17" s="1497"/>
      <c r="AH17" s="496"/>
      <c r="AI17" s="496"/>
      <c r="AJ17" s="498"/>
    </row>
    <row r="18" spans="1:54" s="178" customFormat="1" ht="16.5" customHeight="1">
      <c r="A18" s="499"/>
      <c r="B18" s="409" t="s">
        <v>2124</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1407"/>
      <c r="AG18" s="1408"/>
      <c r="AH18" s="496"/>
      <c r="AI18" s="496"/>
      <c r="AJ18" s="498"/>
    </row>
    <row r="19" spans="1:54" s="520" customFormat="1" ht="16.5" customHeight="1" thickBot="1">
      <c r="A19" s="525"/>
      <c r="B19" s="415"/>
      <c r="C19" s="508"/>
      <c r="D19" s="508"/>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1409"/>
      <c r="AG19" s="1410"/>
      <c r="AH19" s="508"/>
      <c r="AI19" s="508"/>
      <c r="AJ19" s="526"/>
    </row>
    <row r="20" spans="1:54" s="520" customFormat="1" ht="16.5" customHeight="1">
      <c r="A20" s="525"/>
      <c r="B20" s="415"/>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8"/>
      <c r="AA20" s="508"/>
      <c r="AB20" s="508"/>
      <c r="AC20" s="508"/>
      <c r="AD20" s="508"/>
      <c r="AE20" s="511"/>
      <c r="AF20" s="511"/>
      <c r="AG20" s="511"/>
      <c r="AH20" s="508"/>
      <c r="AI20" s="508"/>
      <c r="AJ20" s="526"/>
    </row>
    <row r="21" spans="1:54" s="178" customFormat="1" ht="16.5" customHeight="1" thickBot="1">
      <c r="A21" s="499"/>
      <c r="B21" s="409" t="s">
        <v>2125</v>
      </c>
      <c r="C21" s="496"/>
      <c r="D21" s="496"/>
      <c r="E21" s="496"/>
      <c r="F21" s="496"/>
      <c r="G21" s="496"/>
      <c r="H21" s="496"/>
      <c r="I21" s="496"/>
      <c r="J21" s="496"/>
      <c r="K21" s="496"/>
      <c r="L21" s="496"/>
      <c r="M21" s="496"/>
      <c r="N21" s="496"/>
      <c r="O21" s="496"/>
      <c r="P21" s="496"/>
      <c r="Q21" s="496"/>
      <c r="R21" s="496"/>
      <c r="T21" s="1497" t="s">
        <v>516</v>
      </c>
      <c r="U21" s="1497"/>
      <c r="V21" s="496"/>
      <c r="W21" s="496"/>
      <c r="X21" s="496"/>
      <c r="Y21" s="496"/>
      <c r="Z21" s="496"/>
      <c r="AC21" s="512" t="s">
        <v>853</v>
      </c>
      <c r="AD21" s="512"/>
      <c r="AE21" s="498"/>
    </row>
    <row r="22" spans="1:54" s="178" customFormat="1" ht="16.5" customHeight="1">
      <c r="A22" s="499"/>
      <c r="B22" s="409" t="s">
        <v>2126</v>
      </c>
      <c r="C22" s="496"/>
      <c r="D22" s="496"/>
      <c r="E22" s="496"/>
      <c r="F22" s="496"/>
      <c r="G22" s="496"/>
      <c r="H22" s="496"/>
      <c r="I22" s="496"/>
      <c r="J22" s="496"/>
      <c r="K22" s="496"/>
      <c r="L22" s="496"/>
      <c r="M22" s="496"/>
      <c r="N22" s="496"/>
      <c r="O22" s="496"/>
      <c r="P22" s="496"/>
      <c r="Q22" s="496"/>
      <c r="R22" s="496"/>
      <c r="T22" s="1407"/>
      <c r="U22" s="1408"/>
      <c r="V22" s="1524" t="s">
        <v>2127</v>
      </c>
      <c r="W22" s="1524"/>
      <c r="X22" s="1524"/>
      <c r="Y22" s="1524"/>
      <c r="Z22" s="1524"/>
      <c r="AA22" s="1524"/>
      <c r="AB22" s="1525"/>
      <c r="AC22" s="1407"/>
      <c r="AD22" s="1408"/>
      <c r="AE22" s="498"/>
    </row>
    <row r="23" spans="1:54" s="178" customFormat="1" ht="16.5" customHeight="1" thickBot="1">
      <c r="A23" s="499"/>
      <c r="B23" s="409"/>
      <c r="C23" s="496"/>
      <c r="D23" s="496"/>
      <c r="E23" s="496"/>
      <c r="F23" s="496"/>
      <c r="G23" s="496"/>
      <c r="H23" s="496"/>
      <c r="I23" s="496"/>
      <c r="J23" s="496"/>
      <c r="K23" s="496"/>
      <c r="L23" s="496"/>
      <c r="M23" s="496"/>
      <c r="N23" s="496"/>
      <c r="O23" s="496"/>
      <c r="P23" s="496"/>
      <c r="Q23" s="496"/>
      <c r="R23" s="496"/>
      <c r="T23" s="1409"/>
      <c r="U23" s="1410"/>
      <c r="V23" s="1524"/>
      <c r="W23" s="1524"/>
      <c r="X23" s="1524"/>
      <c r="Y23" s="1524"/>
      <c r="Z23" s="1524"/>
      <c r="AA23" s="1524"/>
      <c r="AB23" s="1525"/>
      <c r="AC23" s="1409"/>
      <c r="AD23" s="1410"/>
      <c r="AE23" s="498"/>
    </row>
    <row r="24" spans="1:54" s="178" customFormat="1" ht="16.5" customHeight="1">
      <c r="A24" s="499"/>
      <c r="B24" s="409"/>
      <c r="C24" s="496"/>
      <c r="D24" s="496"/>
      <c r="E24" s="496"/>
      <c r="F24" s="496"/>
      <c r="G24" s="496"/>
      <c r="H24" s="496"/>
      <c r="I24" s="496"/>
      <c r="J24" s="496"/>
      <c r="K24" s="496"/>
      <c r="L24" s="496"/>
      <c r="M24" s="496"/>
      <c r="N24" s="496"/>
      <c r="O24" s="496"/>
      <c r="P24" s="496"/>
      <c r="Q24" s="496"/>
      <c r="R24" s="496"/>
      <c r="S24" s="496"/>
      <c r="AE24" s="498"/>
    </row>
    <row r="25" spans="1:54" s="178" customFormat="1" ht="16.5" customHeight="1" thickBot="1">
      <c r="A25" s="499"/>
      <c r="B25" s="409" t="s">
        <v>2128</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C25" s="512" t="s">
        <v>853</v>
      </c>
      <c r="AD25" s="527"/>
      <c r="AE25" s="527"/>
      <c r="AF25" s="527"/>
      <c r="AG25" s="527"/>
      <c r="AH25" s="513"/>
      <c r="AI25" s="498"/>
    </row>
    <row r="26" spans="1:54" s="178" customFormat="1" ht="16.5" customHeight="1">
      <c r="A26" s="499"/>
      <c r="B26" s="409" t="s">
        <v>2129</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501"/>
      <c r="AC26" s="1407"/>
      <c r="AD26" s="1408"/>
      <c r="AE26" s="1407"/>
      <c r="AF26" s="1408"/>
      <c r="AG26" s="1407"/>
      <c r="AH26" s="1408"/>
      <c r="AI26" s="498"/>
    </row>
    <row r="27" spans="1:54" s="178" customFormat="1" ht="16.5" customHeight="1" thickBot="1">
      <c r="A27" s="499"/>
      <c r="B27" s="409" t="s">
        <v>2130</v>
      </c>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501"/>
      <c r="AC27" s="1409"/>
      <c r="AD27" s="1410"/>
      <c r="AE27" s="1409"/>
      <c r="AF27" s="1410"/>
      <c r="AG27" s="1409"/>
      <c r="AH27" s="1410"/>
      <c r="AI27" s="498"/>
    </row>
    <row r="28" spans="1:54" s="178" customFormat="1" ht="16.5" customHeight="1">
      <c r="A28" s="499"/>
      <c r="B28" s="409" t="s">
        <v>2131</v>
      </c>
      <c r="C28" s="496"/>
      <c r="D28" s="496"/>
      <c r="E28" s="496"/>
      <c r="F28" s="496"/>
      <c r="G28" s="1515"/>
      <c r="H28" s="1515"/>
      <c r="I28" s="1515"/>
      <c r="J28" s="1515"/>
      <c r="K28" s="1515"/>
      <c r="L28" s="1515"/>
      <c r="M28" s="1515"/>
      <c r="N28" s="1515"/>
      <c r="O28" s="1515"/>
      <c r="P28" s="1515"/>
      <c r="Q28" s="1515"/>
      <c r="R28" s="1515"/>
      <c r="S28" s="1515"/>
      <c r="T28" s="1515"/>
      <c r="U28" s="1515"/>
      <c r="V28" s="1515"/>
      <c r="W28" s="1515"/>
      <c r="X28" s="1515"/>
      <c r="Y28" s="1515"/>
      <c r="Z28" s="496" t="s">
        <v>1385</v>
      </c>
      <c r="AA28" s="496"/>
      <c r="AB28" s="501"/>
      <c r="AC28" s="1407"/>
      <c r="AD28" s="1408"/>
      <c r="AE28" s="1407"/>
      <c r="AF28" s="1408"/>
      <c r="AI28" s="498"/>
    </row>
    <row r="29" spans="1:54" s="520" customFormat="1" ht="16.5" customHeight="1" thickBot="1">
      <c r="A29" s="525"/>
      <c r="B29" s="415"/>
      <c r="C29" s="508"/>
      <c r="D29" s="508"/>
      <c r="E29" s="508"/>
      <c r="F29" s="508"/>
      <c r="G29" s="528"/>
      <c r="H29" s="528"/>
      <c r="I29" s="528"/>
      <c r="J29" s="528"/>
      <c r="K29" s="528"/>
      <c r="L29" s="528"/>
      <c r="M29" s="528"/>
      <c r="N29" s="528"/>
      <c r="O29" s="528"/>
      <c r="P29" s="528"/>
      <c r="Q29" s="528"/>
      <c r="R29" s="528"/>
      <c r="S29" s="528"/>
      <c r="T29" s="528"/>
      <c r="U29" s="528"/>
      <c r="V29" s="528"/>
      <c r="W29" s="528"/>
      <c r="X29" s="528"/>
      <c r="Y29" s="528"/>
      <c r="Z29" s="508"/>
      <c r="AA29" s="508"/>
      <c r="AB29" s="501"/>
      <c r="AC29" s="1409"/>
      <c r="AD29" s="1410"/>
      <c r="AE29" s="1409"/>
      <c r="AF29" s="1410"/>
      <c r="AG29" s="178"/>
      <c r="AH29" s="178"/>
      <c r="AI29" s="526"/>
    </row>
    <row r="30" spans="1:54" s="520" customFormat="1" ht="16.5" customHeight="1">
      <c r="A30" s="525"/>
      <c r="B30" s="415"/>
      <c r="C30" s="508"/>
      <c r="D30" s="508"/>
      <c r="E30" s="508"/>
      <c r="F30" s="508"/>
      <c r="G30" s="528"/>
      <c r="H30" s="528"/>
      <c r="I30" s="528"/>
      <c r="J30" s="528"/>
      <c r="K30" s="528"/>
      <c r="L30" s="528"/>
      <c r="M30" s="528"/>
      <c r="N30" s="528"/>
      <c r="O30" s="528"/>
      <c r="P30" s="528"/>
      <c r="Q30" s="528"/>
      <c r="R30" s="528"/>
      <c r="S30" s="528"/>
      <c r="T30" s="528"/>
      <c r="U30" s="528"/>
      <c r="V30" s="528"/>
      <c r="W30" s="528"/>
      <c r="X30" s="528"/>
      <c r="Y30" s="528"/>
      <c r="Z30" s="508"/>
      <c r="AA30" s="508"/>
      <c r="AB30" s="510"/>
      <c r="AC30" s="529"/>
      <c r="AD30" s="511"/>
      <c r="AE30" s="508"/>
      <c r="AF30" s="510"/>
      <c r="AG30" s="178"/>
      <c r="AH30" s="178"/>
      <c r="AI30" s="526"/>
    </row>
    <row r="31" spans="1:54" s="178" customFormat="1" ht="16.5" customHeight="1" thickBot="1">
      <c r="A31" s="499"/>
      <c r="B31" s="409" t="s">
        <v>2132</v>
      </c>
      <c r="C31" s="496"/>
      <c r="D31" s="496"/>
      <c r="E31" s="496"/>
      <c r="F31" s="496"/>
      <c r="G31" s="496"/>
      <c r="H31" s="496"/>
      <c r="I31" s="496"/>
      <c r="J31" s="496"/>
      <c r="K31" s="496"/>
      <c r="L31" s="496"/>
      <c r="M31" s="496"/>
      <c r="N31" s="496"/>
      <c r="O31" s="496"/>
      <c r="P31" s="496"/>
      <c r="Q31" s="496"/>
      <c r="R31" s="496"/>
      <c r="S31" s="496"/>
      <c r="T31" s="530" t="s">
        <v>853</v>
      </c>
      <c r="U31" s="530"/>
      <c r="AC31" s="512" t="s">
        <v>853</v>
      </c>
      <c r="AD31" s="527"/>
      <c r="AE31" s="527"/>
      <c r="AF31" s="527"/>
      <c r="AG31" s="527"/>
    </row>
    <row r="32" spans="1:54" s="178" customFormat="1" ht="16.5" customHeight="1">
      <c r="A32" s="499"/>
      <c r="B32" s="409" t="s">
        <v>2133</v>
      </c>
      <c r="C32" s="496"/>
      <c r="D32" s="496"/>
      <c r="E32" s="496"/>
      <c r="F32" s="496"/>
      <c r="G32" s="496"/>
      <c r="H32" s="496"/>
      <c r="I32" s="496"/>
      <c r="J32" s="496"/>
      <c r="K32" s="496"/>
      <c r="L32" s="496"/>
      <c r="M32" s="496"/>
      <c r="N32" s="496"/>
      <c r="O32" s="496"/>
      <c r="P32" s="496"/>
      <c r="Q32" s="496"/>
      <c r="R32" s="496"/>
      <c r="S32" s="496"/>
      <c r="T32" s="1407"/>
      <c r="U32" s="1408"/>
      <c r="V32" s="1524" t="s">
        <v>2134</v>
      </c>
      <c r="W32" s="1524"/>
      <c r="X32" s="1524"/>
      <c r="Y32" s="1524"/>
      <c r="Z32" s="1524"/>
      <c r="AA32" s="1524"/>
      <c r="AB32" s="1525"/>
      <c r="AC32" s="1407"/>
      <c r="AD32" s="1408"/>
      <c r="AE32" s="1520" t="s">
        <v>2119</v>
      </c>
      <c r="AF32" s="1407"/>
      <c r="AG32" s="1408"/>
      <c r="AH32" s="1522" t="s">
        <v>2135</v>
      </c>
      <c r="AI32" s="1526"/>
      <c r="AJ32" s="1526"/>
      <c r="AM32" s="496"/>
      <c r="BB32" s="498"/>
    </row>
    <row r="33" spans="1:49" s="178" customFormat="1" ht="16.5" customHeight="1" thickBot="1">
      <c r="A33" s="499"/>
      <c r="B33" s="409" t="s">
        <v>2136</v>
      </c>
      <c r="C33" s="496"/>
      <c r="D33" s="496"/>
      <c r="E33" s="496"/>
      <c r="F33" s="496"/>
      <c r="G33" s="496"/>
      <c r="H33" s="496"/>
      <c r="I33" s="496"/>
      <c r="J33" s="496"/>
      <c r="K33" s="496"/>
      <c r="L33" s="496"/>
      <c r="M33" s="496"/>
      <c r="N33" s="496"/>
      <c r="O33" s="496"/>
      <c r="P33" s="496"/>
      <c r="Q33" s="496"/>
      <c r="R33" s="496"/>
      <c r="S33" s="496"/>
      <c r="T33" s="1409"/>
      <c r="U33" s="1410"/>
      <c r="V33" s="1524"/>
      <c r="W33" s="1524"/>
      <c r="X33" s="1524"/>
      <c r="Y33" s="1524"/>
      <c r="Z33" s="1524"/>
      <c r="AA33" s="1524"/>
      <c r="AB33" s="1525"/>
      <c r="AC33" s="1409"/>
      <c r="AD33" s="1410"/>
      <c r="AE33" s="1521"/>
      <c r="AF33" s="1409"/>
      <c r="AG33" s="1410"/>
      <c r="AH33" s="1522"/>
      <c r="AI33" s="1526"/>
      <c r="AJ33" s="1526"/>
      <c r="AW33" s="498"/>
    </row>
    <row r="34" spans="1:49" s="520" customFormat="1" ht="16.5" customHeight="1">
      <c r="A34" s="525"/>
      <c r="B34" s="415"/>
      <c r="C34" s="508"/>
      <c r="D34" s="508"/>
      <c r="E34" s="508"/>
      <c r="F34" s="508"/>
      <c r="G34" s="508"/>
      <c r="H34" s="508"/>
      <c r="I34" s="508"/>
      <c r="J34" s="508"/>
      <c r="K34" s="508"/>
      <c r="L34" s="508"/>
      <c r="M34" s="508"/>
      <c r="N34" s="508"/>
      <c r="O34" s="508"/>
      <c r="P34" s="508"/>
      <c r="Q34" s="508"/>
      <c r="R34" s="508"/>
      <c r="S34" s="508"/>
      <c r="T34" s="508"/>
    </row>
    <row r="35" spans="1:49" s="520" customFormat="1" ht="16.5" customHeight="1">
      <c r="A35" s="525"/>
      <c r="B35" s="415"/>
      <c r="C35" s="508"/>
      <c r="D35" s="508"/>
      <c r="E35" s="508"/>
      <c r="F35" s="508"/>
      <c r="G35" s="508"/>
      <c r="H35" s="508"/>
      <c r="I35" s="508"/>
      <c r="J35" s="508"/>
      <c r="K35" s="508"/>
      <c r="L35" s="508"/>
      <c r="M35" s="508"/>
      <c r="N35" s="508"/>
      <c r="O35" s="508"/>
      <c r="P35" s="508"/>
      <c r="Q35" s="508"/>
      <c r="R35" s="508"/>
      <c r="S35" s="508"/>
      <c r="T35" s="508"/>
      <c r="W35" s="496"/>
      <c r="X35" s="496"/>
      <c r="Y35" s="178"/>
      <c r="Z35" s="178"/>
      <c r="AA35" s="178"/>
      <c r="AB35" s="178"/>
      <c r="AC35" s="496"/>
      <c r="AD35" s="496"/>
      <c r="AE35" s="178"/>
      <c r="AF35" s="178"/>
      <c r="AG35" s="178"/>
      <c r="AH35" s="178"/>
      <c r="AI35" s="178"/>
      <c r="AJ35" s="178"/>
    </row>
    <row r="36" spans="1:49" s="178" customFormat="1" ht="16.5" customHeight="1" thickBot="1">
      <c r="A36" s="499"/>
      <c r="B36" s="409" t="s">
        <v>2137</v>
      </c>
      <c r="C36" s="496"/>
      <c r="D36" s="496"/>
      <c r="E36" s="496"/>
      <c r="F36" s="496"/>
      <c r="G36" s="496"/>
      <c r="H36" s="496"/>
      <c r="I36" s="496"/>
      <c r="J36" s="496"/>
      <c r="K36" s="496"/>
      <c r="L36" s="496"/>
      <c r="M36" s="496"/>
      <c r="N36" s="496"/>
      <c r="O36" s="496"/>
      <c r="P36" s="496"/>
      <c r="Q36" s="496"/>
      <c r="R36" s="496"/>
      <c r="S36" s="496"/>
      <c r="T36" s="1497" t="s">
        <v>516</v>
      </c>
      <c r="U36" s="1497"/>
      <c r="V36" s="496"/>
      <c r="W36" s="496"/>
      <c r="AC36" s="512" t="s">
        <v>853</v>
      </c>
      <c r="AD36" s="527"/>
      <c r="AE36" s="527"/>
      <c r="AF36" s="527"/>
      <c r="AG36" s="527"/>
      <c r="AH36" s="513"/>
    </row>
    <row r="37" spans="1:49" s="178" customFormat="1" ht="16.5" customHeight="1">
      <c r="A37" s="499"/>
      <c r="B37" s="409" t="s">
        <v>2124</v>
      </c>
      <c r="C37" s="496"/>
      <c r="D37" s="496"/>
      <c r="E37" s="496"/>
      <c r="F37" s="496"/>
      <c r="G37" s="496"/>
      <c r="H37" s="496"/>
      <c r="I37" s="496"/>
      <c r="J37" s="496"/>
      <c r="K37" s="496"/>
      <c r="L37" s="496"/>
      <c r="M37" s="496"/>
      <c r="N37" s="496"/>
      <c r="O37" s="496"/>
      <c r="P37" s="496"/>
      <c r="Q37" s="496"/>
      <c r="R37" s="496"/>
      <c r="S37" s="496"/>
      <c r="T37" s="1407"/>
      <c r="U37" s="1408"/>
      <c r="V37" s="1527" t="s">
        <v>2138</v>
      </c>
      <c r="W37" s="1524"/>
      <c r="X37" s="1524"/>
      <c r="Y37" s="1524"/>
      <c r="Z37" s="1524"/>
      <c r="AA37" s="1524"/>
      <c r="AB37" s="1525"/>
      <c r="AC37" s="1407"/>
      <c r="AD37" s="1408"/>
      <c r="AE37" s="1407"/>
      <c r="AF37" s="1408"/>
      <c r="AG37" s="1407"/>
      <c r="AH37" s="1408"/>
    </row>
    <row r="38" spans="1:49" s="178" customFormat="1" ht="16.5" customHeight="1" thickBot="1">
      <c r="A38" s="499"/>
      <c r="B38" s="409"/>
      <c r="M38" s="496"/>
      <c r="N38" s="496"/>
      <c r="O38" s="496"/>
      <c r="P38" s="496"/>
      <c r="Q38" s="496"/>
      <c r="R38" s="496"/>
      <c r="S38" s="496"/>
      <c r="T38" s="1409"/>
      <c r="U38" s="1410"/>
      <c r="V38" s="1527"/>
      <c r="W38" s="1524"/>
      <c r="X38" s="1524"/>
      <c r="Y38" s="1524"/>
      <c r="Z38" s="1524"/>
      <c r="AA38" s="1524"/>
      <c r="AB38" s="1525"/>
      <c r="AC38" s="1409"/>
      <c r="AD38" s="1410"/>
      <c r="AE38" s="1409"/>
      <c r="AF38" s="1410"/>
      <c r="AG38" s="1409"/>
      <c r="AH38" s="1410"/>
      <c r="AI38" s="498"/>
    </row>
    <row r="39" spans="1:49" s="178" customFormat="1" ht="16.5" customHeight="1">
      <c r="A39" s="499"/>
      <c r="B39" s="409"/>
      <c r="C39" s="409" t="s">
        <v>2139</v>
      </c>
      <c r="D39" s="496"/>
      <c r="E39" s="496"/>
      <c r="F39" s="496"/>
      <c r="G39" s="496"/>
      <c r="H39" s="496"/>
      <c r="I39" s="496"/>
      <c r="J39" s="496"/>
      <c r="K39" s="496" t="s">
        <v>2140</v>
      </c>
      <c r="L39" s="496"/>
      <c r="M39" s="496"/>
      <c r="N39" s="496"/>
      <c r="O39" s="496"/>
      <c r="P39" s="496"/>
      <c r="Q39" s="496"/>
      <c r="R39" s="496"/>
      <c r="S39" s="496"/>
      <c r="T39" s="496"/>
      <c r="U39" s="496"/>
      <c r="V39" s="496"/>
      <c r="W39" s="496"/>
      <c r="X39" s="496"/>
      <c r="Y39" s="496"/>
      <c r="Z39" s="496"/>
      <c r="AA39" s="496"/>
      <c r="AB39" s="496"/>
      <c r="AC39" s="1407"/>
      <c r="AD39" s="1408"/>
      <c r="AE39" s="1407"/>
      <c r="AF39" s="1408"/>
      <c r="AI39" s="498"/>
    </row>
    <row r="40" spans="1:49" s="178" customFormat="1" ht="16.5" customHeight="1" thickBot="1">
      <c r="A40" s="499"/>
      <c r="C40" s="409"/>
      <c r="D40" s="496"/>
      <c r="E40" s="496"/>
      <c r="F40" s="496"/>
      <c r="G40" s="496"/>
      <c r="H40" s="496"/>
      <c r="I40" s="496"/>
      <c r="K40" s="496" t="s">
        <v>2141</v>
      </c>
      <c r="L40" s="496"/>
      <c r="V40" s="496"/>
      <c r="W40" s="496"/>
      <c r="X40" s="496"/>
      <c r="Y40" s="496"/>
      <c r="Z40" s="496"/>
      <c r="AA40" s="496"/>
      <c r="AB40" s="496"/>
      <c r="AC40" s="1409"/>
      <c r="AD40" s="1410"/>
      <c r="AE40" s="1409"/>
      <c r="AF40" s="1410"/>
      <c r="AI40" s="498"/>
    </row>
    <row r="41" spans="1:49" s="178" customFormat="1" ht="16.5" customHeight="1">
      <c r="A41" s="499"/>
      <c r="K41" s="409" t="s">
        <v>2142</v>
      </c>
      <c r="W41" s="496"/>
      <c r="X41" s="496"/>
      <c r="Y41" s="496"/>
      <c r="Z41" s="496"/>
      <c r="AA41" s="496"/>
      <c r="AB41" s="496"/>
      <c r="AC41" s="496"/>
      <c r="AD41" s="496"/>
      <c r="AE41" s="496"/>
      <c r="AF41" s="409"/>
      <c r="AG41" s="409"/>
      <c r="AH41" s="496"/>
      <c r="AI41" s="496"/>
      <c r="AJ41" s="498"/>
    </row>
    <row r="42" spans="1:49" s="178" customFormat="1" ht="16.5" customHeight="1">
      <c r="A42" s="499"/>
      <c r="K42" s="409" t="s">
        <v>2143</v>
      </c>
    </row>
    <row r="43" spans="1:49" s="178" customFormat="1" ht="16.5" customHeight="1">
      <c r="A43" s="499"/>
      <c r="K43" s="409" t="s">
        <v>2144</v>
      </c>
      <c r="O43" s="1516"/>
      <c r="P43" s="1516"/>
      <c r="Q43" s="1516"/>
      <c r="R43" s="1516"/>
      <c r="S43" s="1516"/>
      <c r="T43" s="1516"/>
      <c r="U43" s="1516"/>
      <c r="V43" s="1516"/>
      <c r="W43" s="1516"/>
      <c r="X43" s="1516"/>
      <c r="Y43" s="1516"/>
      <c r="Z43" s="1516"/>
      <c r="AA43" s="498" t="s">
        <v>1516</v>
      </c>
    </row>
    <row r="44" spans="1:49" s="178" customFormat="1" ht="16.5" customHeight="1">
      <c r="A44" s="499"/>
      <c r="O44" s="1516"/>
      <c r="P44" s="1516"/>
      <c r="Q44" s="1516"/>
      <c r="R44" s="1516"/>
      <c r="S44" s="1516"/>
      <c r="T44" s="1516"/>
      <c r="U44" s="1516"/>
      <c r="V44" s="1516"/>
      <c r="W44" s="1516"/>
      <c r="X44" s="1516"/>
      <c r="Y44" s="1516"/>
      <c r="Z44" s="1516"/>
      <c r="AA44" s="496"/>
      <c r="AB44" s="496"/>
      <c r="AC44" s="496"/>
      <c r="AD44" s="496"/>
      <c r="AE44" s="496"/>
      <c r="AF44" s="409"/>
      <c r="AG44" s="409"/>
      <c r="AH44" s="496"/>
      <c r="AI44" s="496"/>
      <c r="AJ44" s="498"/>
    </row>
    <row r="45" spans="1:49" s="178" customFormat="1" ht="16.5" customHeight="1" thickBot="1">
      <c r="A45" s="499"/>
      <c r="B45" s="409" t="s">
        <v>2145</v>
      </c>
      <c r="C45" s="496"/>
      <c r="D45" s="496"/>
      <c r="E45" s="496"/>
      <c r="F45" s="496"/>
      <c r="G45" s="496"/>
      <c r="H45" s="496"/>
      <c r="I45" s="496"/>
      <c r="J45" s="496"/>
      <c r="K45" s="496"/>
      <c r="L45" s="496"/>
      <c r="M45" s="496"/>
      <c r="N45" s="496"/>
      <c r="O45" s="496"/>
      <c r="P45" s="496"/>
      <c r="Q45" s="496"/>
      <c r="R45" s="518"/>
      <c r="S45" s="518"/>
      <c r="T45" s="519" t="s">
        <v>516</v>
      </c>
      <c r="U45" s="519"/>
      <c r="V45" s="519"/>
      <c r="W45" s="519"/>
      <c r="X45" s="519"/>
      <c r="Y45" s="518"/>
      <c r="Z45" s="520"/>
    </row>
    <row r="46" spans="1:49" s="178" customFormat="1" ht="16.5" customHeight="1">
      <c r="A46" s="499"/>
      <c r="B46" s="409"/>
      <c r="C46" s="496"/>
      <c r="D46" s="496"/>
      <c r="E46" s="496"/>
      <c r="F46" s="496"/>
      <c r="G46" s="496"/>
      <c r="H46" s="496"/>
      <c r="I46" s="496"/>
      <c r="J46" s="496"/>
      <c r="K46" s="496"/>
      <c r="L46" s="496"/>
      <c r="M46" s="496"/>
      <c r="N46" s="496"/>
      <c r="O46" s="496"/>
      <c r="P46" s="496"/>
      <c r="Q46" s="496"/>
      <c r="R46" s="1517" t="s">
        <v>2117</v>
      </c>
      <c r="S46" s="1518"/>
      <c r="T46" s="1407"/>
      <c r="U46" s="1408"/>
      <c r="V46" s="1520" t="s">
        <v>2118</v>
      </c>
      <c r="W46" s="1407"/>
      <c r="X46" s="1408"/>
      <c r="Y46" s="1522" t="s">
        <v>2119</v>
      </c>
      <c r="Z46" s="521"/>
    </row>
    <row r="47" spans="1:49" s="178" customFormat="1" ht="16.5" customHeight="1" thickBot="1">
      <c r="A47" s="499"/>
      <c r="B47" s="409"/>
      <c r="C47" s="496"/>
      <c r="D47" s="496"/>
      <c r="E47" s="496"/>
      <c r="F47" s="496"/>
      <c r="G47" s="496"/>
      <c r="H47" s="496"/>
      <c r="I47" s="496"/>
      <c r="J47" s="496"/>
      <c r="K47" s="496"/>
      <c r="L47" s="496"/>
      <c r="M47" s="496"/>
      <c r="N47" s="496"/>
      <c r="O47" s="496"/>
      <c r="P47" s="496"/>
      <c r="Q47" s="496"/>
      <c r="R47" s="1519"/>
      <c r="S47" s="1518"/>
      <c r="T47" s="1409"/>
      <c r="U47" s="1410"/>
      <c r="V47" s="1521"/>
      <c r="W47" s="1409"/>
      <c r="X47" s="1410"/>
      <c r="Y47" s="1523"/>
      <c r="Z47" s="521"/>
    </row>
    <row r="48" spans="1:49" s="178" customFormat="1" ht="16.5" customHeight="1">
      <c r="A48" s="499"/>
      <c r="B48" s="409"/>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AA48" s="522"/>
      <c r="AB48" s="523"/>
      <c r="AC48" s="523"/>
      <c r="AD48" s="521"/>
      <c r="AE48" s="523"/>
      <c r="AF48" s="523"/>
      <c r="AG48" s="524"/>
      <c r="AH48" s="521"/>
      <c r="AI48" s="498"/>
    </row>
    <row r="49" spans="1:35" s="178" customFormat="1" ht="16.5" customHeight="1" thickBot="1">
      <c r="A49" s="499"/>
      <c r="B49" s="409" t="s">
        <v>2146</v>
      </c>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510"/>
      <c r="AC49" s="512" t="s">
        <v>516</v>
      </c>
      <c r="AD49" s="512"/>
      <c r="AE49" s="527"/>
      <c r="AF49" s="527"/>
      <c r="AG49" s="531"/>
      <c r="AH49" s="531"/>
      <c r="AI49" s="532"/>
    </row>
    <row r="50" spans="1:35" s="178" customFormat="1" ht="16.5" customHeight="1">
      <c r="A50" s="499"/>
      <c r="B50" s="409" t="s">
        <v>2147</v>
      </c>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501"/>
      <c r="AC50" s="1407"/>
      <c r="AD50" s="1408"/>
      <c r="AE50" s="1407"/>
      <c r="AF50" s="1408"/>
      <c r="AG50" s="533"/>
      <c r="AH50" s="520"/>
    </row>
    <row r="51" spans="1:35" s="178" customFormat="1" ht="16.5" customHeight="1" thickBot="1">
      <c r="A51" s="499"/>
      <c r="B51" s="409" t="s">
        <v>2148</v>
      </c>
      <c r="C51" s="496"/>
      <c r="D51" s="496"/>
      <c r="E51" s="496"/>
      <c r="F51" s="496"/>
      <c r="G51" s="1515"/>
      <c r="H51" s="1515"/>
      <c r="I51" s="1515"/>
      <c r="J51" s="1515"/>
      <c r="K51" s="1515"/>
      <c r="L51" s="1515"/>
      <c r="M51" s="1515"/>
      <c r="N51" s="1515"/>
      <c r="O51" s="1515"/>
      <c r="P51" s="1515"/>
      <c r="Q51" s="1515"/>
      <c r="R51" s="1515"/>
      <c r="S51" s="1515"/>
      <c r="T51" s="1515"/>
      <c r="U51" s="1515"/>
      <c r="V51" s="1515"/>
      <c r="W51" s="1515"/>
      <c r="X51" s="1515"/>
      <c r="Y51" s="1515"/>
      <c r="Z51" s="496" t="s">
        <v>1385</v>
      </c>
      <c r="AA51" s="496"/>
      <c r="AB51" s="501"/>
      <c r="AC51" s="1409"/>
      <c r="AD51" s="1410"/>
      <c r="AE51" s="1409"/>
      <c r="AF51" s="1410"/>
      <c r="AG51" s="533"/>
      <c r="AH51" s="510"/>
    </row>
    <row r="52" spans="1:35" s="178" customFormat="1" ht="16.5" customHeight="1">
      <c r="A52" s="499"/>
      <c r="B52" s="409"/>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501"/>
      <c r="AC52" s="1407"/>
      <c r="AD52" s="1408"/>
      <c r="AE52" s="1407"/>
      <c r="AF52" s="1408"/>
    </row>
    <row r="53" spans="1:35" s="178" customFormat="1" ht="16.5" customHeight="1" thickBot="1">
      <c r="A53" s="499"/>
      <c r="B53" s="409"/>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511"/>
      <c r="AC53" s="1409"/>
      <c r="AD53" s="1410"/>
      <c r="AE53" s="1409"/>
      <c r="AF53" s="1410"/>
    </row>
  </sheetData>
  <sheetProtection password="CA8E" sheet="1" objects="1" scenarios="1" selectLockedCells="1"/>
  <mergeCells count="45">
    <mergeCell ref="B2:AG2"/>
    <mergeCell ref="AF5:AG5"/>
    <mergeCell ref="AF6:AG7"/>
    <mergeCell ref="AA11:AB12"/>
    <mergeCell ref="AC11:AD12"/>
    <mergeCell ref="AE11:AE12"/>
    <mergeCell ref="AF11:AG12"/>
    <mergeCell ref="AH11:AH12"/>
    <mergeCell ref="AF17:AG17"/>
    <mergeCell ref="AF18:AG19"/>
    <mergeCell ref="T21:U21"/>
    <mergeCell ref="T22:U23"/>
    <mergeCell ref="V22:AB23"/>
    <mergeCell ref="AC22:AD23"/>
    <mergeCell ref="AC26:AD27"/>
    <mergeCell ref="AE26:AF27"/>
    <mergeCell ref="AG26:AH27"/>
    <mergeCell ref="G28:Y28"/>
    <mergeCell ref="AC28:AD29"/>
    <mergeCell ref="AE28:AF29"/>
    <mergeCell ref="AG37:AH38"/>
    <mergeCell ref="T32:U33"/>
    <mergeCell ref="V32:AB33"/>
    <mergeCell ref="AC32:AD33"/>
    <mergeCell ref="AE32:AE33"/>
    <mergeCell ref="AF32:AG33"/>
    <mergeCell ref="AH32:AJ33"/>
    <mergeCell ref="T36:U36"/>
    <mergeCell ref="T37:U38"/>
    <mergeCell ref="V37:AB38"/>
    <mergeCell ref="AC37:AD38"/>
    <mergeCell ref="AE37:AF38"/>
    <mergeCell ref="AC39:AD40"/>
    <mergeCell ref="AE39:AF40"/>
    <mergeCell ref="O43:Z44"/>
    <mergeCell ref="R46:S47"/>
    <mergeCell ref="T46:U47"/>
    <mergeCell ref="V46:V47"/>
    <mergeCell ref="W46:X47"/>
    <mergeCell ref="Y46:Y47"/>
    <mergeCell ref="AC50:AD51"/>
    <mergeCell ref="AE50:AF51"/>
    <mergeCell ref="G51:Y51"/>
    <mergeCell ref="AC52:AD53"/>
    <mergeCell ref="AE52:AF53"/>
  </mergeCells>
  <phoneticPr fontId="2"/>
  <conditionalFormatting sqref="AC50">
    <cfRule type="cellIs" dxfId="253" priority="41" operator="notEqual">
      <formula>""</formula>
    </cfRule>
  </conditionalFormatting>
  <conditionalFormatting sqref="W46">
    <cfRule type="cellIs" dxfId="252" priority="40" operator="notEqual">
      <formula>""</formula>
    </cfRule>
  </conditionalFormatting>
  <conditionalFormatting sqref="T46">
    <cfRule type="cellIs" dxfId="251" priority="39" operator="notEqual">
      <formula>""</formula>
    </cfRule>
  </conditionalFormatting>
  <conditionalFormatting sqref="T37">
    <cfRule type="cellIs" dxfId="250" priority="38" operator="notEqual">
      <formula>""</formula>
    </cfRule>
  </conditionalFormatting>
  <conditionalFormatting sqref="T32">
    <cfRule type="cellIs" dxfId="249" priority="37" operator="notEqual">
      <formula>""</formula>
    </cfRule>
  </conditionalFormatting>
  <conditionalFormatting sqref="AC32">
    <cfRule type="cellIs" dxfId="248" priority="36" operator="notEqual">
      <formula>""</formula>
    </cfRule>
  </conditionalFormatting>
  <conditionalFormatting sqref="AF32">
    <cfRule type="cellIs" dxfId="247" priority="35" operator="notEqual">
      <formula>""</formula>
    </cfRule>
  </conditionalFormatting>
  <conditionalFormatting sqref="AC26">
    <cfRule type="cellIs" dxfId="246" priority="34" operator="notEqual">
      <formula>""</formula>
    </cfRule>
  </conditionalFormatting>
  <conditionalFormatting sqref="AC22">
    <cfRule type="cellIs" dxfId="245" priority="33" operator="notEqual">
      <formula>""</formula>
    </cfRule>
  </conditionalFormatting>
  <conditionalFormatting sqref="AF18">
    <cfRule type="cellIs" dxfId="244" priority="32" operator="notEqual">
      <formula>""</formula>
    </cfRule>
  </conditionalFormatting>
  <conditionalFormatting sqref="T22">
    <cfRule type="cellIs" dxfId="243" priority="31" operator="notEqual">
      <formula>""</formula>
    </cfRule>
  </conditionalFormatting>
  <conditionalFormatting sqref="AC11">
    <cfRule type="cellIs" dxfId="242" priority="30" operator="notEqual">
      <formula>""</formula>
    </cfRule>
  </conditionalFormatting>
  <conditionalFormatting sqref="AF11">
    <cfRule type="cellIs" dxfId="241" priority="29" operator="notEqual">
      <formula>""</formula>
    </cfRule>
  </conditionalFormatting>
  <conditionalFormatting sqref="AF6">
    <cfRule type="cellIs" dxfId="240" priority="28" operator="notEqual">
      <formula>""</formula>
    </cfRule>
  </conditionalFormatting>
  <conditionalFormatting sqref="AG26">
    <cfRule type="cellIs" dxfId="239" priority="27" operator="notEqual">
      <formula>""</formula>
    </cfRule>
  </conditionalFormatting>
  <conditionalFormatting sqref="AE26">
    <cfRule type="cellIs" dxfId="238" priority="26" operator="notEqual">
      <formula>""</formula>
    </cfRule>
  </conditionalFormatting>
  <conditionalFormatting sqref="AE28">
    <cfRule type="cellIs" dxfId="237" priority="25" operator="notEqual">
      <formula>""</formula>
    </cfRule>
  </conditionalFormatting>
  <conditionalFormatting sqref="AC28">
    <cfRule type="cellIs" dxfId="236" priority="24" operator="notEqual">
      <formula>""</formula>
    </cfRule>
  </conditionalFormatting>
  <conditionalFormatting sqref="AC37">
    <cfRule type="cellIs" dxfId="235" priority="23" operator="notEqual">
      <formula>""</formula>
    </cfRule>
  </conditionalFormatting>
  <conditionalFormatting sqref="AG37">
    <cfRule type="cellIs" dxfId="234" priority="22" operator="notEqual">
      <formula>""</formula>
    </cfRule>
  </conditionalFormatting>
  <conditionalFormatting sqref="AC39">
    <cfRule type="cellIs" dxfId="233" priority="21" operator="notEqual">
      <formula>""</formula>
    </cfRule>
  </conditionalFormatting>
  <conditionalFormatting sqref="AE39">
    <cfRule type="cellIs" dxfId="232" priority="20" operator="notEqual">
      <formula>""</formula>
    </cfRule>
  </conditionalFormatting>
  <conditionalFormatting sqref="AE37">
    <cfRule type="cellIs" dxfId="231" priority="19" operator="notEqual">
      <formula>""</formula>
    </cfRule>
  </conditionalFormatting>
  <conditionalFormatting sqref="AE52">
    <cfRule type="cellIs" dxfId="230" priority="18" operator="notEqual">
      <formula>""</formula>
    </cfRule>
  </conditionalFormatting>
  <conditionalFormatting sqref="AE50">
    <cfRule type="cellIs" dxfId="229" priority="17" operator="notEqual">
      <formula>""</formula>
    </cfRule>
  </conditionalFormatting>
  <conditionalFormatting sqref="AC52">
    <cfRule type="cellIs" dxfId="228" priority="16" operator="notEqual">
      <formula>""</formula>
    </cfRule>
  </conditionalFormatting>
  <conditionalFormatting sqref="A9:AJ53">
    <cfRule type="expression" dxfId="227" priority="15">
      <formula>$AF$6=2</formula>
    </cfRule>
  </conditionalFormatting>
  <conditionalFormatting sqref="V21:AE23">
    <cfRule type="expression" dxfId="226" priority="14">
      <formula>$T$22=2</formula>
    </cfRule>
  </conditionalFormatting>
  <conditionalFormatting sqref="V31:AJ34">
    <cfRule type="expression" dxfId="225" priority="13">
      <formula>$T$32=2</formula>
    </cfRule>
  </conditionalFormatting>
  <conditionalFormatting sqref="V36:AI40 V41:AA44 C39:U44">
    <cfRule type="expression" dxfId="224" priority="12">
      <formula>$T$37=2</formula>
    </cfRule>
  </conditionalFormatting>
  <conditionalFormatting sqref="AC11:AD12 AF11:AG12 AF18:AG19 AC22:AD23 T22:U23 AC26:AH27 AC28:AF29 T32:U33 AC32:AD33 AF32:AG33 T37:U38 AC37:AH38 AC39:AF40 T46:U47 W46:X47 AC50:AF53">
    <cfRule type="expression" dxfId="223" priority="11">
      <formula>$AF$6=2</formula>
    </cfRule>
  </conditionalFormatting>
  <conditionalFormatting sqref="AC22:AD23">
    <cfRule type="expression" dxfId="222" priority="10">
      <formula>$T$22=2</formula>
    </cfRule>
  </conditionalFormatting>
  <conditionalFormatting sqref="AC32:AD33 AF32:AG33">
    <cfRule type="expression" dxfId="221" priority="9">
      <formula>$T$32=2</formula>
    </cfRule>
  </conditionalFormatting>
  <conditionalFormatting sqref="AC37:AF40 AG37:AH38">
    <cfRule type="expression" dxfId="220" priority="8">
      <formula>$T$37=2</formula>
    </cfRule>
  </conditionalFormatting>
  <conditionalFormatting sqref="G28:Y28">
    <cfRule type="expression" dxfId="219" priority="5">
      <formula>AND($G$28&lt;&gt;"",OR($AC$26=5,$AE$26=5,$AG$26=5,$AC$28=5,$AE$28=5))</formula>
    </cfRule>
    <cfRule type="expression" dxfId="218" priority="7">
      <formula>OR($AC$26=5,$AE$26=5,$AG$26=5,$AC$28=5,$AE$28=5)</formula>
    </cfRule>
  </conditionalFormatting>
  <conditionalFormatting sqref="O43:Z44">
    <cfRule type="expression" dxfId="217" priority="3">
      <formula>AND($O$43&lt;&gt;"",OR($AC$37=5,$AE$37=5,$AG$37=5,$AC$39=5,$AE$39=5))</formula>
    </cfRule>
    <cfRule type="expression" dxfId="216" priority="4">
      <formula>OR($AC$37=5,$AE$37=5,$AG$37=5,$AC$39=5,$AE$39=5)</formula>
    </cfRule>
  </conditionalFormatting>
  <conditionalFormatting sqref="G51:Y51">
    <cfRule type="expression" dxfId="215" priority="1">
      <formula>AND($G$51&lt;&gt;"",OR($AC$50=4,$AE$50=4,$AC$52=4,$AE$52=4))</formula>
    </cfRule>
    <cfRule type="expression" dxfId="214" priority="2">
      <formula>OR($AC$50=4,$AE$50=4,$AC$52=4,$AE$52=4)</formula>
    </cfRule>
  </conditionalFormatting>
  <dataValidations count="6">
    <dataValidation type="list" allowBlank="1" showInputMessage="1" showErrorMessage="1" errorTitle="【注意】" error="左の該当番号を選択してください。" sqref="AC50:AF53" xr:uid="{C160CE3F-50EC-49C9-A8D6-2DCA0B861FD2}">
      <formula1>"1,2,3,4"</formula1>
    </dataValidation>
    <dataValidation type="whole" allowBlank="1" showInputMessage="1" showErrorMessage="1" errorTitle="【注意】" error="1～31の間で入力してください。" prompt="1～31の間で入力してください。" sqref="AF32:AG33" xr:uid="{D06511BA-31CD-4AA7-B73B-7D79A5D9F36C}">
      <formula1>1</formula1>
      <formula2>31</formula2>
    </dataValidation>
    <dataValidation type="list" allowBlank="1" showInputMessage="1" showErrorMessage="1" errorTitle="【注意】" error="左の該当番号を選択してください。" sqref="AC26:AH27 AC28:AF29 AC37:AD40 AE37:AH38 AE39:AF40" xr:uid="{175378C2-8936-42DA-9646-23503E8E8514}">
      <formula1>"1,2,3,4,5"</formula1>
    </dataValidation>
    <dataValidation type="list" allowBlank="1" showInputMessage="1" showErrorMessage="1" errorTitle="【注意】" error="左の該当番号を選択してください。" sqref="AF11:AG12 AC32:AD33 W46:X47" xr:uid="{42073876-DDC0-4AF6-9F0D-ED2474040E2D}">
      <formula1>"1,2,3,4,5,6,7,8,9,10,11,12"</formula1>
    </dataValidation>
    <dataValidation type="list" allowBlank="1" showInputMessage="1" showErrorMessage="1" errorTitle="【注意】" error="左の該当番号を選択してください。" sqref="AC11:AD12 T46:U47" xr:uid="{A08A84F2-0E01-4260-8493-8152F04DCBDC}">
      <formula1>"1,2,3"</formula1>
    </dataValidation>
    <dataValidation type="list" allowBlank="1" showInputMessage="1" showErrorMessage="1" errorTitle="【注意】" error="左の該当番号を選択してください。" sqref="AF6:AG7 AF18:AG19 T22:U23 T32:U33 T37:U38" xr:uid="{8F38E121-019E-471A-AE1A-41D524CCA96D}">
      <formula1>"1,2"</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60DFE-5DFF-409B-ADDC-8C5206B474C9}">
  <sheetPr codeName="Sheet65"/>
  <dimension ref="A1:AJ51"/>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409"/>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511"/>
      <c r="AD1" s="511"/>
      <c r="AE1" s="511"/>
      <c r="AF1" s="508"/>
      <c r="AG1" s="510"/>
    </row>
    <row r="2" spans="1:36" s="178" customFormat="1" ht="16.5" customHeight="1">
      <c r="A2" s="499"/>
      <c r="B2" s="420"/>
      <c r="C2" s="420"/>
      <c r="D2" s="420"/>
      <c r="E2" s="420"/>
      <c r="F2" s="420"/>
      <c r="G2" s="420"/>
      <c r="H2" s="420"/>
      <c r="I2" s="420"/>
      <c r="J2" s="420"/>
      <c r="K2" s="420"/>
      <c r="L2" s="420"/>
      <c r="M2" s="420"/>
      <c r="N2" s="420"/>
      <c r="O2" s="420"/>
      <c r="P2" s="420"/>
      <c r="Q2" s="420"/>
      <c r="R2" s="420"/>
      <c r="S2" s="420"/>
      <c r="T2" s="420"/>
      <c r="U2" s="420"/>
      <c r="V2" s="420"/>
      <c r="W2" s="420"/>
      <c r="X2" s="420"/>
      <c r="Y2" s="420"/>
      <c r="Z2" s="496"/>
      <c r="AA2" s="496"/>
      <c r="AB2" s="496"/>
      <c r="AC2" s="496"/>
      <c r="AD2" s="496"/>
      <c r="AE2" s="496"/>
      <c r="AF2" s="511"/>
      <c r="AG2" s="511"/>
      <c r="AH2" s="510"/>
      <c r="AI2" s="510"/>
      <c r="AJ2" s="498"/>
    </row>
    <row r="3" spans="1:36" s="178" customFormat="1" ht="16.5" customHeight="1">
      <c r="A3" s="499" t="s">
        <v>2149</v>
      </c>
      <c r="B3" s="409" t="s">
        <v>2150</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511"/>
      <c r="AG3" s="511"/>
      <c r="AH3" s="496"/>
      <c r="AI3" s="496"/>
      <c r="AJ3" s="498"/>
    </row>
    <row r="4" spans="1:36" s="178" customFormat="1" ht="16.5" customHeight="1">
      <c r="A4" s="499"/>
      <c r="B4" s="409" t="s">
        <v>2151</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511"/>
      <c r="AG4" s="511"/>
      <c r="AH4" s="496"/>
      <c r="AI4" s="496"/>
      <c r="AJ4" s="498"/>
    </row>
    <row r="5" spans="1:36" s="178" customFormat="1" ht="16.5" customHeight="1" thickBot="1">
      <c r="A5" s="499"/>
      <c r="B5" s="409"/>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97" t="s">
        <v>516</v>
      </c>
      <c r="AG5" s="1497"/>
      <c r="AH5" s="1497"/>
      <c r="AI5" s="1497"/>
      <c r="AJ5" s="498"/>
    </row>
    <row r="6" spans="1:36" s="178" customFormat="1" ht="16.5" customHeight="1">
      <c r="A6" s="499"/>
      <c r="B6" s="420" t="s">
        <v>2152</v>
      </c>
      <c r="C6" s="420"/>
      <c r="D6" s="420"/>
      <c r="E6" s="420"/>
      <c r="F6" s="420"/>
      <c r="G6" s="420"/>
      <c r="H6" s="420"/>
      <c r="I6" s="420"/>
      <c r="J6" s="420"/>
      <c r="K6" s="420"/>
      <c r="L6" s="420"/>
      <c r="M6" s="420"/>
      <c r="N6" s="420"/>
      <c r="O6" s="420"/>
      <c r="P6" s="420"/>
      <c r="Q6" s="420"/>
      <c r="R6" s="420"/>
      <c r="S6" s="420"/>
      <c r="T6" s="420"/>
      <c r="U6" s="420"/>
      <c r="V6" s="420"/>
      <c r="W6" s="420"/>
      <c r="X6" s="496"/>
      <c r="Y6" s="496"/>
      <c r="Z6" s="496"/>
      <c r="AA6" s="496"/>
      <c r="AB6" s="496"/>
      <c r="AC6" s="496"/>
      <c r="AD6" s="496"/>
      <c r="AE6" s="496"/>
      <c r="AF6" s="1407"/>
      <c r="AG6" s="1408"/>
      <c r="AH6" s="1407"/>
      <c r="AI6" s="1408"/>
      <c r="AJ6" s="498"/>
    </row>
    <row r="7" spans="1:36" s="178" customFormat="1" ht="16.5" customHeight="1" thickBot="1">
      <c r="A7" s="499"/>
      <c r="B7" s="420" t="s">
        <v>2153</v>
      </c>
      <c r="C7" s="420"/>
      <c r="D7" s="420"/>
      <c r="E7" s="420"/>
      <c r="F7" s="420"/>
      <c r="G7" s="420"/>
      <c r="H7" s="420"/>
      <c r="I7" s="420"/>
      <c r="J7" s="420"/>
      <c r="K7" s="420"/>
      <c r="L7" s="420"/>
      <c r="M7" s="420"/>
      <c r="N7" s="420"/>
      <c r="O7" s="420"/>
      <c r="P7" s="420"/>
      <c r="Q7" s="420"/>
      <c r="R7" s="420"/>
      <c r="S7" s="420"/>
      <c r="T7" s="420"/>
      <c r="U7" s="420"/>
      <c r="V7" s="420"/>
      <c r="W7" s="420"/>
      <c r="X7" s="420"/>
      <c r="Y7" s="420"/>
      <c r="Z7" s="496"/>
      <c r="AA7" s="496"/>
      <c r="AB7" s="496"/>
      <c r="AC7" s="496"/>
      <c r="AD7" s="496"/>
      <c r="AE7" s="496"/>
      <c r="AF7" s="1409"/>
      <c r="AG7" s="1410"/>
      <c r="AH7" s="1409"/>
      <c r="AI7" s="1410"/>
      <c r="AJ7" s="498"/>
    </row>
    <row r="8" spans="1:36" s="178" customFormat="1" ht="16.5" customHeight="1">
      <c r="A8" s="499"/>
      <c r="B8" s="420" t="s">
        <v>2154</v>
      </c>
      <c r="C8" s="420"/>
      <c r="D8" s="420"/>
      <c r="E8" s="420"/>
      <c r="F8" s="420"/>
      <c r="G8" s="420"/>
      <c r="H8" s="420"/>
      <c r="I8" s="420"/>
      <c r="J8" s="420"/>
      <c r="K8" s="420"/>
      <c r="L8" s="420"/>
      <c r="M8" s="420"/>
      <c r="N8" s="420"/>
      <c r="O8" s="420"/>
      <c r="P8" s="420"/>
      <c r="Q8" s="420"/>
      <c r="R8" s="420"/>
      <c r="S8" s="420"/>
      <c r="T8" s="420"/>
      <c r="U8" s="420"/>
      <c r="V8" s="420"/>
      <c r="W8" s="420"/>
      <c r="X8" s="420"/>
      <c r="Y8" s="496"/>
      <c r="Z8" s="496"/>
      <c r="AA8" s="496"/>
      <c r="AB8" s="496"/>
      <c r="AC8" s="496"/>
      <c r="AD8" s="496"/>
      <c r="AE8" s="496"/>
      <c r="AF8" s="1407"/>
      <c r="AG8" s="1408"/>
      <c r="AH8" s="1407"/>
      <c r="AI8" s="1408"/>
      <c r="AJ8" s="498"/>
    </row>
    <row r="9" spans="1:36" s="178" customFormat="1" ht="16.5" customHeight="1" thickBot="1">
      <c r="A9" s="499"/>
      <c r="B9" s="420" t="s">
        <v>2155</v>
      </c>
      <c r="C9" s="420"/>
      <c r="D9" s="420"/>
      <c r="E9" s="420"/>
      <c r="F9" s="420"/>
      <c r="G9" s="420"/>
      <c r="H9" s="420"/>
      <c r="I9" s="420"/>
      <c r="J9" s="420"/>
      <c r="K9" s="420"/>
      <c r="L9" s="420"/>
      <c r="M9" s="420"/>
      <c r="N9" s="420"/>
      <c r="O9" s="420"/>
      <c r="P9" s="420"/>
      <c r="Q9" s="420"/>
      <c r="R9" s="420"/>
      <c r="S9" s="420"/>
      <c r="T9" s="420"/>
      <c r="U9" s="420"/>
      <c r="V9" s="420"/>
      <c r="W9" s="420"/>
      <c r="X9" s="420"/>
      <c r="Y9" s="496"/>
      <c r="Z9" s="496"/>
      <c r="AA9" s="496"/>
      <c r="AB9" s="496"/>
      <c r="AC9" s="496"/>
      <c r="AD9" s="496"/>
      <c r="AE9" s="496"/>
      <c r="AF9" s="1409"/>
      <c r="AG9" s="1410"/>
      <c r="AH9" s="1409"/>
      <c r="AI9" s="1410"/>
      <c r="AJ9" s="498"/>
    </row>
    <row r="10" spans="1:36" s="178" customFormat="1" ht="16.5" customHeight="1">
      <c r="A10" s="499"/>
      <c r="B10" s="420" t="s">
        <v>2156</v>
      </c>
      <c r="C10" s="420"/>
      <c r="D10" s="420"/>
      <c r="E10" s="420"/>
      <c r="F10" s="420"/>
      <c r="G10" s="420"/>
      <c r="H10" s="420"/>
      <c r="I10" s="420"/>
      <c r="J10" s="420"/>
      <c r="K10" s="420"/>
      <c r="L10" s="420"/>
      <c r="M10" s="420"/>
      <c r="N10" s="420"/>
      <c r="O10" s="420"/>
      <c r="P10" s="420"/>
      <c r="Q10" s="420"/>
      <c r="R10" s="420"/>
      <c r="S10" s="420"/>
      <c r="T10" s="420"/>
      <c r="U10" s="420"/>
      <c r="V10" s="420"/>
      <c r="W10" s="420"/>
      <c r="X10" s="420"/>
      <c r="Y10" s="420"/>
      <c r="Z10" s="496"/>
      <c r="AA10" s="496"/>
      <c r="AB10" s="496"/>
      <c r="AC10" s="496"/>
      <c r="AD10" s="496"/>
      <c r="AE10" s="496"/>
      <c r="AF10" s="1407"/>
      <c r="AG10" s="1408"/>
      <c r="AH10" s="1407"/>
      <c r="AI10" s="1408"/>
      <c r="AJ10" s="498"/>
    </row>
    <row r="11" spans="1:36" s="178" customFormat="1" ht="16.5" customHeight="1" thickBot="1">
      <c r="A11" s="499"/>
      <c r="B11" s="420" t="s">
        <v>2157</v>
      </c>
      <c r="C11" s="420"/>
      <c r="D11" s="420"/>
      <c r="E11" s="420"/>
      <c r="F11" s="420"/>
      <c r="G11" s="420"/>
      <c r="H11" s="420"/>
      <c r="I11" s="420"/>
      <c r="J11" s="420"/>
      <c r="K11" s="420"/>
      <c r="L11" s="420"/>
      <c r="M11" s="420"/>
      <c r="N11" s="420"/>
      <c r="O11" s="420"/>
      <c r="P11" s="420"/>
      <c r="Q11" s="420"/>
      <c r="R11" s="420"/>
      <c r="S11" s="420"/>
      <c r="T11" s="420"/>
      <c r="U11" s="420"/>
      <c r="V11" s="420"/>
      <c r="W11" s="420"/>
      <c r="X11" s="420"/>
      <c r="Y11" s="420"/>
      <c r="Z11" s="496"/>
      <c r="AA11" s="496"/>
      <c r="AB11" s="496"/>
      <c r="AC11" s="496"/>
      <c r="AD11" s="496"/>
      <c r="AE11" s="496"/>
      <c r="AF11" s="1409"/>
      <c r="AG11" s="1410"/>
      <c r="AH11" s="1409"/>
      <c r="AI11" s="1410"/>
      <c r="AJ11" s="498"/>
    </row>
    <row r="12" spans="1:36" s="178" customFormat="1" ht="16.5" customHeight="1">
      <c r="A12" s="499"/>
      <c r="B12" s="420" t="s">
        <v>2158</v>
      </c>
      <c r="C12" s="420"/>
      <c r="D12" s="420"/>
      <c r="E12" s="420"/>
      <c r="F12" s="420"/>
      <c r="G12" s="1491"/>
      <c r="H12" s="1491"/>
      <c r="I12" s="1491"/>
      <c r="J12" s="1491"/>
      <c r="K12" s="1491"/>
      <c r="L12" s="1491"/>
      <c r="M12" s="1491"/>
      <c r="N12" s="1491"/>
      <c r="O12" s="1491"/>
      <c r="P12" s="1491"/>
      <c r="Q12" s="1491"/>
      <c r="R12" s="1491"/>
      <c r="S12" s="1491"/>
      <c r="T12" s="1491"/>
      <c r="U12" s="1491"/>
      <c r="V12" s="1491"/>
      <c r="W12" s="1491"/>
      <c r="X12" s="1491"/>
      <c r="Y12" s="1491"/>
      <c r="Z12" s="496" t="s">
        <v>1516</v>
      </c>
      <c r="AA12" s="496"/>
      <c r="AB12" s="496"/>
      <c r="AC12" s="496"/>
      <c r="AD12" s="496"/>
      <c r="AE12" s="496"/>
      <c r="AF12" s="1407"/>
      <c r="AG12" s="1408"/>
      <c r="AH12" s="1407"/>
      <c r="AI12" s="1408"/>
      <c r="AJ12" s="498"/>
    </row>
    <row r="13" spans="1:36" s="178" customFormat="1" ht="16.5" customHeight="1" thickBot="1">
      <c r="A13" s="499"/>
      <c r="B13" s="420" t="s">
        <v>2159</v>
      </c>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96"/>
      <c r="AA13" s="496"/>
      <c r="AB13" s="496"/>
      <c r="AC13" s="496"/>
      <c r="AD13" s="496"/>
      <c r="AE13" s="496"/>
      <c r="AF13" s="1409"/>
      <c r="AG13" s="1410"/>
      <c r="AH13" s="1409"/>
      <c r="AI13" s="1410"/>
      <c r="AJ13" s="498"/>
    </row>
    <row r="14" spans="1:36" s="178" customFormat="1" ht="16.5" customHeight="1">
      <c r="A14" s="499"/>
      <c r="B14" s="409"/>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511"/>
      <c r="AG14" s="511"/>
      <c r="AH14" s="496"/>
      <c r="AI14" s="496"/>
      <c r="AJ14" s="498"/>
    </row>
    <row r="15" spans="1:36" s="178" customFormat="1" ht="16.5" customHeight="1">
      <c r="A15" s="499"/>
      <c r="B15" s="507" t="s">
        <v>2160</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09"/>
      <c r="AG15" s="409"/>
      <c r="AH15" s="496"/>
      <c r="AI15" s="496"/>
      <c r="AJ15" s="498"/>
    </row>
    <row r="16" spans="1:36" s="178" customFormat="1" ht="16.5" customHeight="1">
      <c r="A16" s="499" t="s">
        <v>2161</v>
      </c>
      <c r="B16" s="409" t="s">
        <v>2162</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496"/>
      <c r="AG16" s="496"/>
      <c r="AH16" s="496"/>
      <c r="AI16" s="496"/>
      <c r="AJ16" s="498"/>
    </row>
    <row r="17" spans="1:36" s="178" customFormat="1" ht="14.45" customHeight="1" thickBot="1">
      <c r="A17" s="499"/>
      <c r="B17" s="507"/>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1497" t="s">
        <v>516</v>
      </c>
      <c r="AG17" s="1497"/>
      <c r="AJ17" s="498"/>
    </row>
    <row r="18" spans="1:36" s="178" customFormat="1" ht="16.5" customHeight="1">
      <c r="A18" s="499"/>
      <c r="B18" s="420" t="s">
        <v>2163</v>
      </c>
      <c r="C18" s="420"/>
      <c r="D18" s="420"/>
      <c r="E18" s="420"/>
      <c r="F18" s="420"/>
      <c r="G18" s="420"/>
      <c r="H18" s="420"/>
      <c r="I18" s="420"/>
      <c r="J18" s="420"/>
      <c r="K18" s="420"/>
      <c r="L18" s="420"/>
      <c r="M18" s="420"/>
      <c r="N18" s="420"/>
      <c r="O18" s="420"/>
      <c r="P18" s="420"/>
      <c r="Q18" s="420"/>
      <c r="R18" s="420"/>
      <c r="S18" s="420"/>
      <c r="T18" s="420"/>
      <c r="U18" s="420"/>
      <c r="V18" s="420"/>
      <c r="W18" s="420"/>
      <c r="X18" s="420"/>
      <c r="Y18" s="420"/>
      <c r="Z18" s="420"/>
      <c r="AA18" s="496"/>
      <c r="AB18" s="496"/>
      <c r="AC18" s="496"/>
      <c r="AD18" s="496"/>
      <c r="AE18" s="496"/>
      <c r="AF18" s="1407"/>
      <c r="AG18" s="1408"/>
      <c r="AJ18" s="498"/>
    </row>
    <row r="19" spans="1:36" s="178" customFormat="1" ht="16.5" customHeight="1" thickBot="1">
      <c r="A19" s="499"/>
      <c r="B19" s="420" t="s">
        <v>2164</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514"/>
      <c r="AF19" s="1409"/>
      <c r="AG19" s="1410"/>
      <c r="AJ19" s="498"/>
    </row>
    <row r="20" spans="1:36" s="178" customFormat="1" ht="16.5" customHeight="1">
      <c r="A20" s="499"/>
      <c r="B20" s="420" t="s">
        <v>2165</v>
      </c>
      <c r="C20" s="420"/>
      <c r="D20" s="420"/>
      <c r="E20" s="420"/>
      <c r="F20" s="420"/>
      <c r="G20" s="420"/>
      <c r="H20" s="420"/>
      <c r="I20" s="420"/>
      <c r="J20" s="420"/>
      <c r="K20" s="420"/>
      <c r="L20" s="420"/>
      <c r="M20" s="420"/>
      <c r="N20" s="420"/>
      <c r="O20" s="420"/>
      <c r="P20" s="420"/>
      <c r="Q20" s="420"/>
      <c r="R20" s="420"/>
      <c r="S20" s="420"/>
      <c r="T20" s="420"/>
      <c r="U20" s="420"/>
      <c r="V20" s="514"/>
      <c r="W20" s="514"/>
      <c r="X20" s="514"/>
      <c r="Y20" s="514"/>
      <c r="Z20" s="514"/>
      <c r="AA20" s="514"/>
      <c r="AB20" s="514"/>
      <c r="AC20" s="514"/>
      <c r="AD20" s="514"/>
      <c r="AE20" s="514"/>
      <c r="AH20" s="514"/>
      <c r="AI20" s="514"/>
      <c r="AJ20" s="498"/>
    </row>
    <row r="21" spans="1:36" s="178" customFormat="1" ht="16.5" customHeight="1">
      <c r="A21" s="499"/>
      <c r="B21" s="420" t="s">
        <v>2166</v>
      </c>
      <c r="C21" s="420"/>
      <c r="D21" s="420"/>
      <c r="E21" s="420"/>
      <c r="F21" s="420"/>
      <c r="G21" s="420"/>
      <c r="H21" s="420"/>
      <c r="I21" s="420"/>
      <c r="J21" s="420"/>
      <c r="K21" s="420"/>
      <c r="L21" s="420"/>
      <c r="M21" s="420"/>
      <c r="N21" s="420"/>
      <c r="O21" s="420"/>
      <c r="P21" s="420"/>
      <c r="Q21" s="420"/>
      <c r="R21" s="420"/>
      <c r="S21" s="420"/>
      <c r="T21" s="420"/>
      <c r="U21" s="420"/>
      <c r="V21" s="496"/>
      <c r="W21" s="496"/>
      <c r="X21" s="496"/>
      <c r="Y21" s="496"/>
      <c r="Z21" s="496"/>
      <c r="AA21" s="496"/>
      <c r="AB21" s="496"/>
      <c r="AC21" s="496"/>
      <c r="AD21" s="496"/>
      <c r="AE21" s="496"/>
      <c r="AF21" s="496"/>
      <c r="AG21" s="496"/>
      <c r="AH21" s="496"/>
      <c r="AI21" s="496"/>
      <c r="AJ21" s="498"/>
    </row>
    <row r="22" spans="1:36" s="178" customFormat="1" ht="16.5" customHeight="1">
      <c r="A22" s="499"/>
      <c r="B22" s="420" t="s">
        <v>2167</v>
      </c>
      <c r="C22" s="420"/>
      <c r="D22" s="420"/>
      <c r="E22" s="420"/>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c r="AJ22" s="498"/>
    </row>
    <row r="23" spans="1:36" s="178" customFormat="1" ht="16.5" customHeight="1">
      <c r="A23" s="499"/>
      <c r="B23" s="1528" t="s">
        <v>2168</v>
      </c>
      <c r="C23" s="1528"/>
      <c r="D23" s="1528"/>
      <c r="E23" s="1528"/>
      <c r="F23" s="1528"/>
      <c r="G23" s="1528"/>
      <c r="H23" s="1528"/>
      <c r="I23" s="1528"/>
      <c r="J23" s="1528"/>
      <c r="K23" s="1528"/>
      <c r="L23" s="1528"/>
      <c r="M23" s="1528"/>
      <c r="N23" s="1528"/>
      <c r="O23" s="1528"/>
      <c r="P23" s="1528"/>
      <c r="Q23" s="1528"/>
      <c r="R23" s="1528"/>
      <c r="S23" s="1528"/>
      <c r="T23" s="1528"/>
      <c r="U23" s="1528"/>
      <c r="V23" s="496"/>
      <c r="W23" s="496"/>
      <c r="X23" s="496"/>
      <c r="Y23" s="496"/>
      <c r="Z23" s="496"/>
      <c r="AA23" s="496"/>
      <c r="AB23" s="496"/>
      <c r="AC23" s="496"/>
      <c r="AD23" s="496"/>
      <c r="AE23" s="496"/>
      <c r="AF23" s="496"/>
      <c r="AG23" s="496"/>
      <c r="AH23" s="496"/>
      <c r="AI23" s="496"/>
      <c r="AJ23" s="498"/>
    </row>
    <row r="24" spans="1:36" s="178" customFormat="1" ht="16.5" customHeight="1">
      <c r="A24" s="499"/>
      <c r="B24" s="420" t="s">
        <v>2169</v>
      </c>
      <c r="C24" s="420"/>
      <c r="D24" s="420"/>
      <c r="E24" s="420"/>
      <c r="F24" s="420"/>
      <c r="G24" s="1411"/>
      <c r="H24" s="1411"/>
      <c r="I24" s="1411"/>
      <c r="J24" s="1411"/>
      <c r="K24" s="1411"/>
      <c r="L24" s="1411"/>
      <c r="M24" s="1411"/>
      <c r="N24" s="1411"/>
      <c r="O24" s="1411"/>
      <c r="P24" s="1411"/>
      <c r="Q24" s="1411"/>
      <c r="R24" s="1411"/>
      <c r="S24" s="1411"/>
      <c r="T24" s="1411"/>
      <c r="U24" s="1411"/>
      <c r="V24" s="1411"/>
      <c r="W24" s="1411"/>
      <c r="X24" s="1411"/>
      <c r="Y24" s="1411"/>
      <c r="Z24" s="1411"/>
      <c r="AA24" s="1411"/>
      <c r="AB24" s="1411"/>
      <c r="AC24" s="1411"/>
      <c r="AD24" s="496" t="s">
        <v>2170</v>
      </c>
      <c r="AE24" s="496"/>
      <c r="AF24" s="496"/>
      <c r="AG24" s="496"/>
      <c r="AH24" s="496"/>
      <c r="AI24" s="496"/>
      <c r="AJ24" s="498"/>
    </row>
    <row r="25" spans="1:36" s="178" customFormat="1" ht="16.5" customHeight="1">
      <c r="A25" s="499"/>
      <c r="B25" s="507"/>
      <c r="C25" s="496"/>
      <c r="D25" s="496"/>
      <c r="E25" s="496"/>
      <c r="F25" s="496"/>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96"/>
      <c r="AE25" s="496"/>
      <c r="AF25" s="496"/>
      <c r="AG25" s="496"/>
      <c r="AH25" s="496"/>
      <c r="AI25" s="496"/>
      <c r="AJ25" s="498"/>
    </row>
    <row r="26" spans="1:36" s="178" customFormat="1" ht="16.5" customHeight="1">
      <c r="A26" s="499"/>
      <c r="B26" s="507"/>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8"/>
    </row>
    <row r="27" spans="1:36" s="178" customFormat="1" ht="16.5" customHeight="1">
      <c r="A27" s="499" t="s">
        <v>2171</v>
      </c>
      <c r="B27" s="1413" t="s">
        <v>2172</v>
      </c>
      <c r="C27" s="1413"/>
      <c r="D27" s="1413"/>
      <c r="E27" s="1413"/>
      <c r="F27" s="1413"/>
      <c r="G27" s="1413"/>
      <c r="H27" s="1413"/>
      <c r="I27" s="1413"/>
      <c r="J27" s="141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496"/>
      <c r="AH27" s="496"/>
      <c r="AI27" s="496"/>
      <c r="AJ27" s="498"/>
    </row>
    <row r="28" spans="1:36" s="178" customFormat="1" ht="16.5" customHeight="1">
      <c r="A28" s="499"/>
      <c r="B28" s="1413"/>
      <c r="C28" s="1413"/>
      <c r="D28" s="1413"/>
      <c r="E28" s="1413"/>
      <c r="F28" s="1413"/>
      <c r="G28" s="1413"/>
      <c r="H28" s="1413"/>
      <c r="I28" s="1413"/>
      <c r="J28" s="1413"/>
      <c r="K28" s="1413"/>
      <c r="L28" s="1413"/>
      <c r="M28" s="1413"/>
      <c r="N28" s="1413"/>
      <c r="O28" s="1413"/>
      <c r="P28" s="1413"/>
      <c r="Q28" s="1413"/>
      <c r="R28" s="1413"/>
      <c r="S28" s="1413"/>
      <c r="T28" s="1413"/>
      <c r="U28" s="1413"/>
      <c r="V28" s="1413"/>
      <c r="W28" s="1413"/>
      <c r="X28" s="1413"/>
      <c r="Y28" s="1413"/>
      <c r="Z28" s="1413"/>
      <c r="AA28" s="1413"/>
      <c r="AB28" s="1413"/>
      <c r="AC28" s="1413"/>
      <c r="AD28" s="1413"/>
      <c r="AE28" s="1413"/>
      <c r="AF28" s="1413"/>
      <c r="AG28" s="496"/>
      <c r="AH28" s="496"/>
      <c r="AI28" s="496"/>
      <c r="AJ28" s="498"/>
    </row>
    <row r="29" spans="1:36" s="178" customFormat="1" ht="16.5" customHeight="1">
      <c r="A29" s="499"/>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496"/>
      <c r="AH29" s="496"/>
      <c r="AI29" s="496"/>
      <c r="AJ29" s="498"/>
    </row>
    <row r="30" spans="1:36" s="178" customFormat="1" ht="14.45" customHeight="1" thickBot="1">
      <c r="A30" s="499"/>
      <c r="B30" s="507"/>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1441" t="s">
        <v>101</v>
      </c>
      <c r="AG30" s="1441"/>
      <c r="AH30" s="1441"/>
      <c r="AI30" s="1441"/>
    </row>
    <row r="31" spans="1:36" s="178" customFormat="1" ht="16.5" customHeight="1">
      <c r="A31" s="499"/>
      <c r="B31" s="420" t="s">
        <v>2173</v>
      </c>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514"/>
      <c r="AF31" s="1407"/>
      <c r="AG31" s="1408"/>
      <c r="AH31" s="1407"/>
      <c r="AI31" s="1408"/>
    </row>
    <row r="32" spans="1:36" s="178" customFormat="1" ht="16.5" customHeight="1" thickBot="1">
      <c r="A32" s="499"/>
      <c r="B32" s="420" t="s">
        <v>2174</v>
      </c>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514"/>
      <c r="AD32" s="514"/>
      <c r="AE32" s="496"/>
      <c r="AF32" s="1409"/>
      <c r="AG32" s="1410"/>
      <c r="AH32" s="1409"/>
      <c r="AI32" s="1410"/>
    </row>
    <row r="33" spans="1:36" s="178" customFormat="1" ht="16.5" customHeight="1">
      <c r="A33" s="499"/>
      <c r="B33" s="420" t="s">
        <v>2175</v>
      </c>
      <c r="C33" s="420"/>
      <c r="D33" s="420"/>
      <c r="E33" s="420"/>
      <c r="F33" s="420"/>
      <c r="G33" s="420"/>
      <c r="H33" s="420"/>
      <c r="I33" s="420"/>
      <c r="J33" s="420"/>
      <c r="K33" s="420"/>
      <c r="L33" s="420"/>
      <c r="M33" s="420"/>
      <c r="N33" s="420"/>
      <c r="O33" s="420"/>
      <c r="P33" s="420"/>
      <c r="Q33" s="420"/>
      <c r="R33" s="420"/>
      <c r="S33" s="420"/>
      <c r="T33" s="420"/>
      <c r="U33" s="420"/>
      <c r="V33" s="420"/>
      <c r="W33" s="420"/>
      <c r="X33" s="420"/>
      <c r="Y33" s="420"/>
      <c r="Z33" s="446"/>
      <c r="AA33" s="446"/>
      <c r="AB33" s="446"/>
      <c r="AC33" s="446"/>
      <c r="AD33" s="446"/>
      <c r="AE33" s="446"/>
      <c r="AF33" s="1407"/>
      <c r="AG33" s="1408"/>
      <c r="AH33" s="1407"/>
      <c r="AI33" s="1408"/>
    </row>
    <row r="34" spans="1:36" s="178" customFormat="1" ht="16.5" customHeight="1" thickBot="1">
      <c r="A34" s="499"/>
      <c r="B34" s="420" t="s">
        <v>2051</v>
      </c>
      <c r="C34" s="420"/>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514"/>
      <c r="AC34" s="514"/>
      <c r="AD34" s="514"/>
      <c r="AE34" s="496"/>
      <c r="AF34" s="1409"/>
      <c r="AG34" s="1410"/>
      <c r="AH34" s="1409"/>
      <c r="AI34" s="1410"/>
    </row>
    <row r="35" spans="1:36" s="178" customFormat="1" ht="16.5" customHeight="1">
      <c r="A35" s="499"/>
      <c r="B35" s="420" t="s">
        <v>2176</v>
      </c>
      <c r="C35" s="420"/>
      <c r="D35" s="420"/>
      <c r="E35" s="420"/>
      <c r="F35" s="420"/>
      <c r="G35" s="420"/>
      <c r="H35" s="420"/>
      <c r="I35" s="420"/>
      <c r="J35" s="420"/>
      <c r="K35" s="420"/>
      <c r="L35" s="420"/>
      <c r="M35" s="420"/>
      <c r="N35" s="420"/>
      <c r="O35" s="420"/>
      <c r="P35" s="420"/>
      <c r="Q35" s="420"/>
      <c r="R35" s="420"/>
      <c r="S35" s="496"/>
      <c r="T35" s="496"/>
      <c r="U35" s="496"/>
      <c r="V35" s="496"/>
      <c r="W35" s="496"/>
      <c r="X35" s="496"/>
      <c r="Y35" s="496"/>
      <c r="Z35" s="496"/>
      <c r="AA35" s="496"/>
      <c r="AB35" s="496"/>
      <c r="AC35" s="496"/>
      <c r="AD35" s="496"/>
      <c r="AE35" s="496"/>
      <c r="AF35" s="1407"/>
      <c r="AG35" s="1408"/>
      <c r="AH35" s="1505"/>
      <c r="AI35" s="1506"/>
    </row>
    <row r="36" spans="1:36" s="178" customFormat="1" ht="16.5" customHeight="1" thickBot="1">
      <c r="A36" s="499"/>
      <c r="B36" s="420" t="s">
        <v>2177</v>
      </c>
      <c r="C36" s="420"/>
      <c r="D36" s="420"/>
      <c r="E36" s="420"/>
      <c r="F36" s="420"/>
      <c r="G36" s="1411"/>
      <c r="H36" s="1411"/>
      <c r="I36" s="1411"/>
      <c r="J36" s="1411"/>
      <c r="K36" s="1411"/>
      <c r="L36" s="1411"/>
      <c r="M36" s="1411"/>
      <c r="N36" s="1411"/>
      <c r="O36" s="1411"/>
      <c r="P36" s="1411"/>
      <c r="Q36" s="1411"/>
      <c r="R36" s="1411"/>
      <c r="S36" s="1411"/>
      <c r="T36" s="1411"/>
      <c r="U36" s="1411"/>
      <c r="V36" s="1411"/>
      <c r="W36" s="1411"/>
      <c r="X36" s="1411"/>
      <c r="Y36" s="1411"/>
      <c r="Z36" s="1411"/>
      <c r="AA36" s="1411"/>
      <c r="AB36" s="1411"/>
      <c r="AC36" s="1411"/>
      <c r="AD36" s="496" t="s">
        <v>1385</v>
      </c>
      <c r="AE36" s="496"/>
      <c r="AF36" s="1409"/>
      <c r="AG36" s="1410"/>
      <c r="AH36" s="1507"/>
      <c r="AI36" s="1508"/>
    </row>
    <row r="37" spans="1:36" s="178" customFormat="1" ht="16.5" customHeight="1">
      <c r="A37" s="499"/>
      <c r="B37" s="420" t="s">
        <v>2178</v>
      </c>
      <c r="C37" s="420"/>
      <c r="D37" s="420"/>
      <c r="E37" s="420"/>
      <c r="F37" s="420"/>
      <c r="G37" s="420"/>
      <c r="H37" s="420"/>
      <c r="I37" s="420"/>
      <c r="J37" s="420"/>
      <c r="K37" s="420"/>
      <c r="L37" s="420"/>
      <c r="M37" s="420"/>
      <c r="N37" s="420"/>
      <c r="O37" s="420"/>
      <c r="P37" s="496"/>
      <c r="Q37" s="496"/>
      <c r="R37" s="496"/>
      <c r="S37" s="496"/>
      <c r="T37" s="496"/>
      <c r="U37" s="496"/>
      <c r="V37" s="496"/>
      <c r="W37" s="496"/>
      <c r="X37" s="496"/>
      <c r="Y37" s="496"/>
      <c r="Z37" s="496"/>
      <c r="AA37" s="496"/>
      <c r="AB37" s="496"/>
      <c r="AC37" s="496"/>
      <c r="AD37" s="496"/>
      <c r="AE37" s="496"/>
      <c r="AJ37" s="498"/>
    </row>
    <row r="38" spans="1:36" s="178" customFormat="1" ht="16.5" customHeight="1">
      <c r="A38" s="499"/>
      <c r="B38" s="507"/>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6"/>
      <c r="AG38" s="496"/>
      <c r="AH38" s="496"/>
      <c r="AI38" s="496"/>
      <c r="AJ38" s="498"/>
    </row>
    <row r="39" spans="1:36" s="178" customFormat="1" ht="16.5" customHeight="1">
      <c r="A39" s="499"/>
      <c r="B39" s="507"/>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8"/>
    </row>
    <row r="40" spans="1:36" s="178" customFormat="1" ht="16.5" customHeight="1">
      <c r="A40" s="499" t="s">
        <v>2179</v>
      </c>
      <c r="B40" s="1413" t="s">
        <v>2180</v>
      </c>
      <c r="C40" s="1413"/>
      <c r="D40" s="1413"/>
      <c r="E40" s="1413"/>
      <c r="F40" s="1413"/>
      <c r="G40" s="1413"/>
      <c r="H40" s="1413"/>
      <c r="I40" s="1413"/>
      <c r="J40" s="1413"/>
      <c r="K40" s="1413"/>
      <c r="L40" s="1413"/>
      <c r="M40" s="1413"/>
      <c r="N40" s="1413"/>
      <c r="O40" s="1413"/>
      <c r="P40" s="1413"/>
      <c r="Q40" s="1413"/>
      <c r="R40" s="1413"/>
      <c r="S40" s="1413"/>
      <c r="T40" s="1413"/>
      <c r="U40" s="1413"/>
      <c r="V40" s="1413"/>
      <c r="W40" s="1413"/>
      <c r="X40" s="1413"/>
      <c r="Y40" s="1413"/>
      <c r="Z40" s="1413"/>
      <c r="AA40" s="1413"/>
      <c r="AB40" s="1413"/>
      <c r="AC40" s="1413"/>
      <c r="AD40" s="1413"/>
      <c r="AE40" s="1413"/>
      <c r="AF40" s="1413"/>
      <c r="AG40" s="496"/>
      <c r="AH40" s="496"/>
      <c r="AI40" s="496"/>
      <c r="AJ40" s="498"/>
    </row>
    <row r="41" spans="1:36" s="178" customFormat="1" ht="16.5" customHeight="1">
      <c r="A41" s="499"/>
      <c r="B41" s="1413"/>
      <c r="C41" s="1413"/>
      <c r="D41" s="1413"/>
      <c r="E41" s="1413"/>
      <c r="F41" s="1413"/>
      <c r="G41" s="1413"/>
      <c r="H41" s="1413"/>
      <c r="I41" s="1413"/>
      <c r="J41" s="1413"/>
      <c r="K41" s="1413"/>
      <c r="L41" s="1413"/>
      <c r="M41" s="1413"/>
      <c r="N41" s="1413"/>
      <c r="O41" s="1413"/>
      <c r="P41" s="1413"/>
      <c r="Q41" s="1413"/>
      <c r="R41" s="1413"/>
      <c r="S41" s="1413"/>
      <c r="T41" s="1413"/>
      <c r="U41" s="1413"/>
      <c r="V41" s="1413"/>
      <c r="W41" s="1413"/>
      <c r="X41" s="1413"/>
      <c r="Y41" s="1413"/>
      <c r="Z41" s="1413"/>
      <c r="AA41" s="1413"/>
      <c r="AB41" s="1413"/>
      <c r="AC41" s="1413"/>
      <c r="AD41" s="1413"/>
      <c r="AE41" s="1413"/>
      <c r="AF41" s="1413"/>
      <c r="AG41" s="496"/>
      <c r="AH41" s="496"/>
      <c r="AI41" s="496"/>
      <c r="AJ41" s="498"/>
    </row>
    <row r="42" spans="1:36" s="178" customFormat="1" ht="16.5" customHeight="1" thickBot="1">
      <c r="A42" s="499"/>
      <c r="B42" s="507"/>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52" t="s">
        <v>101</v>
      </c>
      <c r="AG42" s="452"/>
      <c r="AH42" s="452"/>
      <c r="AI42" s="452"/>
      <c r="AJ42" s="498"/>
    </row>
    <row r="43" spans="1:36" s="178" customFormat="1" ht="16.5" customHeight="1">
      <c r="A43" s="499"/>
      <c r="B43" s="420" t="s">
        <v>2181</v>
      </c>
      <c r="C43" s="420"/>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96"/>
      <c r="AB43" s="496"/>
      <c r="AC43" s="496"/>
      <c r="AD43" s="496"/>
      <c r="AE43" s="496"/>
      <c r="AF43" s="1407"/>
      <c r="AG43" s="1408"/>
      <c r="AH43" s="1407"/>
      <c r="AI43" s="1408"/>
      <c r="AJ43" s="498"/>
    </row>
    <row r="44" spans="1:36" s="178" customFormat="1" ht="16.5" customHeight="1" thickBot="1">
      <c r="A44" s="499"/>
      <c r="B44" s="420" t="s">
        <v>2182</v>
      </c>
      <c r="C44" s="420"/>
      <c r="D44" s="420"/>
      <c r="E44" s="420"/>
      <c r="F44" s="420"/>
      <c r="G44" s="420"/>
      <c r="H44" s="420"/>
      <c r="I44" s="420"/>
      <c r="J44" s="420"/>
      <c r="K44" s="420"/>
      <c r="L44" s="420"/>
      <c r="M44" s="420"/>
      <c r="N44" s="420"/>
      <c r="O44" s="420"/>
      <c r="P44" s="420"/>
      <c r="Q44" s="420"/>
      <c r="R44" s="420"/>
      <c r="S44" s="420"/>
      <c r="T44" s="420"/>
      <c r="U44" s="420"/>
      <c r="V44" s="420"/>
      <c r="W44" s="420"/>
      <c r="X44" s="420"/>
      <c r="Y44" s="420"/>
      <c r="Z44" s="420"/>
      <c r="AA44" s="496"/>
      <c r="AB44" s="496"/>
      <c r="AC44" s="496"/>
      <c r="AD44" s="496"/>
      <c r="AE44" s="496"/>
      <c r="AF44" s="1409"/>
      <c r="AG44" s="1410"/>
      <c r="AH44" s="1409"/>
      <c r="AI44" s="1410"/>
      <c r="AJ44" s="498"/>
    </row>
    <row r="45" spans="1:36" s="178" customFormat="1" ht="16.5" customHeight="1">
      <c r="A45" s="499"/>
      <c r="B45" s="420" t="s">
        <v>2183</v>
      </c>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96"/>
      <c r="AB45" s="496"/>
      <c r="AC45" s="496"/>
      <c r="AD45" s="496"/>
      <c r="AE45" s="496"/>
      <c r="AF45" s="1407"/>
      <c r="AG45" s="1408"/>
      <c r="AH45" s="1407"/>
      <c r="AI45" s="1408"/>
      <c r="AJ45" s="498"/>
    </row>
    <row r="46" spans="1:36" s="178" customFormat="1" ht="16.5" customHeight="1" thickBot="1">
      <c r="A46" s="499"/>
      <c r="B46" s="420" t="s">
        <v>2184</v>
      </c>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96"/>
      <c r="AB46" s="496"/>
      <c r="AC46" s="496"/>
      <c r="AD46" s="496"/>
      <c r="AE46" s="496"/>
      <c r="AF46" s="1409"/>
      <c r="AG46" s="1410"/>
      <c r="AH46" s="1409"/>
      <c r="AI46" s="1410"/>
      <c r="AJ46" s="498"/>
    </row>
    <row r="47" spans="1:36" s="178" customFormat="1" ht="16.5" customHeight="1">
      <c r="A47" s="499"/>
      <c r="B47" s="420" t="s">
        <v>2185</v>
      </c>
      <c r="C47" s="420"/>
      <c r="D47" s="420"/>
      <c r="E47" s="420"/>
      <c r="F47" s="420"/>
      <c r="G47" s="420"/>
      <c r="H47" s="420"/>
      <c r="I47" s="420"/>
      <c r="J47" s="420"/>
      <c r="K47" s="420"/>
      <c r="L47" s="420"/>
      <c r="M47" s="420"/>
      <c r="N47" s="420"/>
      <c r="O47" s="420"/>
      <c r="P47" s="420"/>
      <c r="Q47" s="496"/>
      <c r="R47" s="496"/>
      <c r="S47" s="496"/>
      <c r="T47" s="496"/>
      <c r="U47" s="496"/>
      <c r="V47" s="496"/>
      <c r="W47" s="496"/>
      <c r="X47" s="496"/>
      <c r="Y47" s="496"/>
      <c r="Z47" s="496"/>
      <c r="AA47" s="496"/>
      <c r="AB47" s="496"/>
      <c r="AC47" s="496"/>
      <c r="AD47" s="496"/>
      <c r="AE47" s="496"/>
      <c r="AF47" s="1407"/>
      <c r="AG47" s="1408"/>
      <c r="AH47" s="1407"/>
      <c r="AI47" s="1408"/>
      <c r="AJ47" s="498"/>
    </row>
    <row r="48" spans="1:36" s="178" customFormat="1" ht="16.5" customHeight="1" thickBot="1">
      <c r="A48" s="499"/>
      <c r="B48" s="420" t="s">
        <v>2186</v>
      </c>
      <c r="C48" s="420"/>
      <c r="D48" s="420"/>
      <c r="E48" s="420"/>
      <c r="F48" s="420"/>
      <c r="G48" s="420"/>
      <c r="H48" s="420"/>
      <c r="I48" s="420"/>
      <c r="J48" s="420"/>
      <c r="K48" s="420"/>
      <c r="L48" s="420"/>
      <c r="M48" s="420"/>
      <c r="N48" s="420"/>
      <c r="O48" s="420"/>
      <c r="P48" s="420"/>
      <c r="Q48" s="496"/>
      <c r="R48" s="496"/>
      <c r="S48" s="496"/>
      <c r="T48" s="496"/>
      <c r="U48" s="496"/>
      <c r="V48" s="496"/>
      <c r="W48" s="496"/>
      <c r="X48" s="496"/>
      <c r="Y48" s="496"/>
      <c r="Z48" s="496"/>
      <c r="AA48" s="496"/>
      <c r="AB48" s="496"/>
      <c r="AC48" s="496"/>
      <c r="AD48" s="496"/>
      <c r="AE48" s="496"/>
      <c r="AF48" s="1409"/>
      <c r="AG48" s="1410"/>
      <c r="AH48" s="1409"/>
      <c r="AI48" s="1410"/>
      <c r="AJ48" s="498"/>
    </row>
    <row r="49" spans="1:36" s="178" customFormat="1" ht="16.5" customHeight="1">
      <c r="A49" s="499"/>
      <c r="B49" s="420" t="s">
        <v>2187</v>
      </c>
      <c r="C49" s="420"/>
      <c r="D49" s="420"/>
      <c r="E49" s="420"/>
      <c r="F49" s="420"/>
      <c r="G49" s="1411"/>
      <c r="H49" s="1411"/>
      <c r="I49" s="1411"/>
      <c r="J49" s="1411"/>
      <c r="K49" s="1411"/>
      <c r="L49" s="1411"/>
      <c r="M49" s="1411"/>
      <c r="N49" s="1411"/>
      <c r="O49" s="1411"/>
      <c r="P49" s="1411"/>
      <c r="Q49" s="1411"/>
      <c r="R49" s="1411"/>
      <c r="S49" s="1411"/>
      <c r="T49" s="1411"/>
      <c r="U49" s="1411"/>
      <c r="V49" s="1411"/>
      <c r="W49" s="1411"/>
      <c r="X49" s="1411"/>
      <c r="Y49" s="1411"/>
      <c r="Z49" s="1411"/>
      <c r="AA49" s="1411"/>
      <c r="AB49" s="1411"/>
      <c r="AC49" s="1411"/>
      <c r="AD49" s="496" t="s">
        <v>1385</v>
      </c>
      <c r="AE49" s="496"/>
      <c r="AF49" s="1407"/>
      <c r="AG49" s="1408"/>
      <c r="AH49" s="534"/>
      <c r="AI49" s="535"/>
      <c r="AJ49" s="498"/>
    </row>
    <row r="50" spans="1:36" s="178" customFormat="1" ht="16.5" customHeight="1" thickBot="1">
      <c r="A50" s="499"/>
      <c r="B50" s="507"/>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1409"/>
      <c r="AG50" s="1410"/>
      <c r="AH50" s="533"/>
      <c r="AI50" s="508"/>
      <c r="AJ50" s="498"/>
    </row>
    <row r="51" spans="1:36" s="178" customFormat="1" ht="16.5" customHeight="1">
      <c r="A51" s="499"/>
      <c r="B51" s="504"/>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6"/>
      <c r="AG51" s="496"/>
      <c r="AH51" s="496"/>
      <c r="AI51" s="496"/>
      <c r="AJ51" s="498"/>
    </row>
  </sheetData>
  <sheetProtection password="CA8E" sheet="1" objects="1" scenarios="1" selectLockedCells="1"/>
  <mergeCells count="32">
    <mergeCell ref="AF10:AG11"/>
    <mergeCell ref="AH10:AI11"/>
    <mergeCell ref="AF5:AI5"/>
    <mergeCell ref="AF6:AG7"/>
    <mergeCell ref="AH6:AI7"/>
    <mergeCell ref="AF8:AG9"/>
    <mergeCell ref="AH8:AI9"/>
    <mergeCell ref="AF33:AG34"/>
    <mergeCell ref="AH33:AI34"/>
    <mergeCell ref="G12:Y12"/>
    <mergeCell ref="AF12:AG13"/>
    <mergeCell ref="AH12:AI13"/>
    <mergeCell ref="AF17:AG17"/>
    <mergeCell ref="AF18:AG19"/>
    <mergeCell ref="B23:U23"/>
    <mergeCell ref="G24:AC24"/>
    <mergeCell ref="B27:AF29"/>
    <mergeCell ref="AF30:AI30"/>
    <mergeCell ref="AF31:AG32"/>
    <mergeCell ref="AH31:AI32"/>
    <mergeCell ref="AF35:AG36"/>
    <mergeCell ref="AH35:AI36"/>
    <mergeCell ref="G36:AC36"/>
    <mergeCell ref="B40:AF41"/>
    <mergeCell ref="AF43:AG44"/>
    <mergeCell ref="AH43:AI44"/>
    <mergeCell ref="AF45:AG46"/>
    <mergeCell ref="AH45:AI46"/>
    <mergeCell ref="AF47:AG48"/>
    <mergeCell ref="AH47:AI48"/>
    <mergeCell ref="G49:AC49"/>
    <mergeCell ref="AF49:AG50"/>
  </mergeCells>
  <phoneticPr fontId="2"/>
  <conditionalFormatting sqref="AF43">
    <cfRule type="cellIs" dxfId="213" priority="40" operator="notEqual">
      <formula>""</formula>
    </cfRule>
  </conditionalFormatting>
  <conditionalFormatting sqref="AF35">
    <cfRule type="cellIs" dxfId="212" priority="39" operator="notEqual">
      <formula>""</formula>
    </cfRule>
  </conditionalFormatting>
  <conditionalFormatting sqref="AF33">
    <cfRule type="cellIs" dxfId="211" priority="38" operator="notEqual">
      <formula>""</formula>
    </cfRule>
  </conditionalFormatting>
  <conditionalFormatting sqref="AF31">
    <cfRule type="cellIs" dxfId="210" priority="37" operator="notEqual">
      <formula>""</formula>
    </cfRule>
  </conditionalFormatting>
  <conditionalFormatting sqref="AH31">
    <cfRule type="cellIs" dxfId="209" priority="36" operator="notEqual">
      <formula>""</formula>
    </cfRule>
  </conditionalFormatting>
  <conditionalFormatting sqref="AH33">
    <cfRule type="cellIs" dxfId="208" priority="35" operator="notEqual">
      <formula>""</formula>
    </cfRule>
  </conditionalFormatting>
  <conditionalFormatting sqref="AF18">
    <cfRule type="cellIs" dxfId="207" priority="34" operator="notEqual">
      <formula>""</formula>
    </cfRule>
  </conditionalFormatting>
  <conditionalFormatting sqref="AH6">
    <cfRule type="cellIs" dxfId="206" priority="33" operator="notEqual">
      <formula>""</formula>
    </cfRule>
  </conditionalFormatting>
  <conditionalFormatting sqref="AH12">
    <cfRule type="cellIs" dxfId="205" priority="32" operator="notEqual">
      <formula>""</formula>
    </cfRule>
  </conditionalFormatting>
  <conditionalFormatting sqref="AH10">
    <cfRule type="cellIs" dxfId="204" priority="31" operator="notEqual">
      <formula>""</formula>
    </cfRule>
  </conditionalFormatting>
  <conditionalFormatting sqref="AH8">
    <cfRule type="cellIs" dxfId="203" priority="30" operator="notEqual">
      <formula>""</formula>
    </cfRule>
  </conditionalFormatting>
  <conditionalFormatting sqref="AF12">
    <cfRule type="cellIs" dxfId="202" priority="29" operator="notEqual">
      <formula>""</formula>
    </cfRule>
  </conditionalFormatting>
  <conditionalFormatting sqref="AF10">
    <cfRule type="cellIs" dxfId="201" priority="28" operator="notEqual">
      <formula>""</formula>
    </cfRule>
  </conditionalFormatting>
  <conditionalFormatting sqref="AF8">
    <cfRule type="cellIs" dxfId="200" priority="27" operator="notEqual">
      <formula>""</formula>
    </cfRule>
  </conditionalFormatting>
  <conditionalFormatting sqref="AF6">
    <cfRule type="cellIs" dxfId="199" priority="26" operator="notEqual">
      <formula>""</formula>
    </cfRule>
  </conditionalFormatting>
  <conditionalFormatting sqref="AF49">
    <cfRule type="cellIs" dxfId="198" priority="25" operator="notEqual">
      <formula>""</formula>
    </cfRule>
  </conditionalFormatting>
  <conditionalFormatting sqref="AF47">
    <cfRule type="cellIs" dxfId="197" priority="24" operator="notEqual">
      <formula>""</formula>
    </cfRule>
  </conditionalFormatting>
  <conditionalFormatting sqref="AF45">
    <cfRule type="cellIs" dxfId="196" priority="23" operator="notEqual">
      <formula>""</formula>
    </cfRule>
  </conditionalFormatting>
  <conditionalFormatting sqref="AH47">
    <cfRule type="cellIs" dxfId="195" priority="22" operator="notEqual">
      <formula>""</formula>
    </cfRule>
  </conditionalFormatting>
  <conditionalFormatting sqref="AH45">
    <cfRule type="cellIs" dxfId="194" priority="21" operator="notEqual">
      <formula>""</formula>
    </cfRule>
  </conditionalFormatting>
  <conditionalFormatting sqref="AH43">
    <cfRule type="cellIs" dxfId="193" priority="20" operator="notEqual">
      <formula>""</formula>
    </cfRule>
  </conditionalFormatting>
  <conditionalFormatting sqref="A27:AI38">
    <cfRule type="expression" dxfId="192" priority="18">
      <formula>$AF$18=5</formula>
    </cfRule>
  </conditionalFormatting>
  <conditionalFormatting sqref="A27:AI51">
    <cfRule type="expression" dxfId="191" priority="16">
      <formula>$AF$18=6</formula>
    </cfRule>
    <cfRule type="expression" dxfId="190" priority="17">
      <formula>$AF$18=4</formula>
    </cfRule>
  </conditionalFormatting>
  <conditionalFormatting sqref="A40:AI51">
    <cfRule type="expression" dxfId="189" priority="13">
      <formula>$AF$18=3</formula>
    </cfRule>
    <cfRule type="expression" dxfId="188" priority="14">
      <formula>$AF$18=2</formula>
    </cfRule>
    <cfRule type="expression" dxfId="187" priority="15">
      <formula>$AF$18=1</formula>
    </cfRule>
  </conditionalFormatting>
  <conditionalFormatting sqref="AF31:AI34 AF35:AG36">
    <cfRule type="expression" dxfId="186" priority="11">
      <formula>$AF$18=5</formula>
    </cfRule>
  </conditionalFormatting>
  <conditionalFormatting sqref="AF43:AI48 AF49:AG50 AF35:AG36 AF31:AI34">
    <cfRule type="expression" dxfId="185" priority="10">
      <formula>OR($AF$18=4,$AF$18=6)</formula>
    </cfRule>
  </conditionalFormatting>
  <conditionalFormatting sqref="G12:Y12">
    <cfRule type="expression" dxfId="184" priority="8">
      <formula>AND($G$12&lt;&gt;"",OR($AF$6=7,$AF$8=7,$AF$10=7,$AF$12=7,$AH$6=7,$AH$8=7,$AH$10=7,$AH$12=7))</formula>
    </cfRule>
    <cfRule type="expression" dxfId="183" priority="9">
      <formula>OR($AF$6=7,$AF$8=7,$AF$10=7,$AF$12=7,$AH$6=7,$AH$8=7,$AH$10=7,$AH$12=7)</formula>
    </cfRule>
  </conditionalFormatting>
  <conditionalFormatting sqref="G24:AC24">
    <cfRule type="expression" dxfId="182" priority="6">
      <formula>AND($G$24&lt;&gt;"",$AF$18=6)</formula>
    </cfRule>
    <cfRule type="expression" dxfId="181" priority="7">
      <formula>$AF$18=6</formula>
    </cfRule>
  </conditionalFormatting>
  <conditionalFormatting sqref="G36:AC36">
    <cfRule type="expression" dxfId="180" priority="4">
      <formula>AND($G$36&lt;&gt;"",OR($AF$31=5,$AF$33=5,$AF$35=5,$AH$31=5,$AH$33=5))</formula>
    </cfRule>
    <cfRule type="expression" dxfId="179" priority="5">
      <formula>OR($AF$31=5,$AF$33=5,$AF$35=5,$AH$31=5,$AH$33=5)</formula>
    </cfRule>
  </conditionalFormatting>
  <conditionalFormatting sqref="G49:AC49">
    <cfRule type="expression" dxfId="178" priority="1">
      <formula>AND($G$49&lt;&gt;"",OR($AF$43=7,$AF$45=7,$AF$47=7,$AF$49=7,$AH$43=7,$AH$45=7,$AH$47=7))</formula>
    </cfRule>
    <cfRule type="expression" dxfId="177" priority="2">
      <formula>OR($AF$43=7,$AF$45=7,$AF$47=7,$AF$49=7,$AH$43=7,$AH$45=7,$AH$47=7)</formula>
    </cfRule>
  </conditionalFormatting>
  <dataValidations count="3">
    <dataValidation type="list" allowBlank="1" showInputMessage="1" showErrorMessage="1" errorTitle="【注意】" error="左の該当番号を選択してください。" sqref="AH43:AI48 AF43:AG50" xr:uid="{094297F1-4177-4216-A3A9-D222561B08A7}">
      <formula1>"1,2,3,4,5,6,7"</formula1>
    </dataValidation>
    <dataValidation type="list" allowBlank="1" showInputMessage="1" showErrorMessage="1" errorTitle="【注意】" error="左の該当番号を選択してください。" sqref="AF6:AI13" xr:uid="{66DD4EC1-3E8E-4A80-AE99-4AB1C0027750}">
      <formula1>"1,2,3,4,5,6,7,8"</formula1>
    </dataValidation>
    <dataValidation type="list" allowBlank="1" showInputMessage="1" showErrorMessage="1" errorTitle="【注意】" error="左の該当番号を選択してください。" sqref="AH33 AH31 AF31 AF18 AF33 AF35" xr:uid="{E1E1BBE9-DFC8-444C-A625-FF94ABD78E7B}">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19" id="{6777A460-AB37-48F1-9529-8DC8E2846EC6}">
            <xm:f>'62'!$AF$6=2</xm:f>
            <x14:dxf>
              <font>
                <color theme="2"/>
              </font>
            </x14:dxf>
          </x14:cfRule>
          <xm:sqref>A1:AI13</xm:sqref>
        </x14:conditionalFormatting>
        <x14:conditionalFormatting xmlns:xm="http://schemas.microsoft.com/office/excel/2006/main">
          <x14:cfRule type="expression" priority="12" id="{39084AEC-C149-4C2F-835C-1F4D00C8614B}">
            <xm:f>'62'!$AF$6=2</xm:f>
            <x14:dxf>
              <fill>
                <patternFill patternType="lightGray">
                  <bgColor auto="1"/>
                </patternFill>
              </fill>
            </x14:dxf>
          </x14:cfRule>
          <xm:sqref>AF6:AI13</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BDA01-83FE-4521-AC89-5A1FECAD7B26}">
  <sheetPr codeName="Sheet66"/>
  <dimension ref="A1:AJ50"/>
  <sheetViews>
    <sheetView showGridLines="0" view="pageBreakPreview" zoomScale="80" zoomScaleNormal="98" zoomScaleSheetLayoutView="80" workbookViewId="0">
      <selection activeCell="AF5" sqref="AF5:AG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504"/>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6"/>
      <c r="AG1" s="496"/>
      <c r="AH1" s="496"/>
      <c r="AI1" s="496"/>
      <c r="AJ1" s="498"/>
    </row>
    <row r="2" spans="1:36" s="178" customFormat="1" ht="16.5" customHeight="1">
      <c r="A2" s="499"/>
      <c r="B2" s="507" t="s">
        <v>2188</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8"/>
    </row>
    <row r="3" spans="1:36" s="178" customFormat="1" ht="16.5" customHeight="1">
      <c r="A3" s="499" t="s">
        <v>2189</v>
      </c>
      <c r="B3" s="496" t="s">
        <v>2190</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8"/>
    </row>
    <row r="4" spans="1:36" s="178" customFormat="1" ht="14.45" customHeight="1" thickBot="1">
      <c r="A4" s="499"/>
      <c r="B4" s="507"/>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1497" t="s">
        <v>516</v>
      </c>
      <c r="AG4" s="1497"/>
      <c r="AJ4" s="498"/>
    </row>
    <row r="5" spans="1:36" s="178" customFormat="1" ht="16.5" customHeight="1">
      <c r="A5" s="499"/>
      <c r="B5" s="500" t="s">
        <v>2191</v>
      </c>
      <c r="C5" s="500"/>
      <c r="D5" s="500"/>
      <c r="E5" s="500"/>
      <c r="F5" s="500"/>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1407"/>
      <c r="AG5" s="1408"/>
      <c r="AJ5" s="498"/>
    </row>
    <row r="6" spans="1:36" s="178" customFormat="1" ht="16.5" customHeight="1" thickBot="1">
      <c r="A6" s="499"/>
      <c r="B6" s="500" t="s">
        <v>2192</v>
      </c>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10"/>
      <c r="AF6" s="1409"/>
      <c r="AG6" s="1410"/>
      <c r="AJ6" s="498"/>
    </row>
    <row r="7" spans="1:36" s="178" customFormat="1" ht="16.5" customHeight="1">
      <c r="A7" s="499"/>
      <c r="B7" s="500" t="s">
        <v>2193</v>
      </c>
      <c r="C7" s="500"/>
      <c r="D7" s="500"/>
      <c r="E7" s="500"/>
      <c r="F7" s="500"/>
      <c r="G7" s="500"/>
      <c r="H7" s="500"/>
      <c r="I7" s="500"/>
      <c r="J7" s="500"/>
      <c r="K7" s="500"/>
      <c r="L7" s="500"/>
      <c r="M7" s="500"/>
      <c r="N7" s="500"/>
      <c r="O7" s="500"/>
      <c r="P7" s="500"/>
      <c r="Q7" s="500"/>
      <c r="R7" s="500"/>
      <c r="S7" s="500"/>
      <c r="T7" s="500"/>
      <c r="U7" s="500"/>
      <c r="V7" s="500"/>
      <c r="W7" s="500"/>
      <c r="X7" s="500"/>
      <c r="Y7" s="500"/>
      <c r="Z7" s="500"/>
      <c r="AA7" s="500"/>
      <c r="AB7" s="500"/>
      <c r="AC7" s="500"/>
      <c r="AD7" s="500"/>
      <c r="AE7" s="510"/>
      <c r="AF7" s="520"/>
      <c r="AH7" s="514"/>
      <c r="AI7" s="514"/>
      <c r="AJ7" s="498"/>
    </row>
    <row r="8" spans="1:36" s="178" customFormat="1" ht="16.5" customHeight="1">
      <c r="A8" s="499"/>
      <c r="B8" s="500" t="s">
        <v>2194</v>
      </c>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10"/>
      <c r="AF8" s="508"/>
      <c r="AG8" s="496"/>
      <c r="AH8" s="496"/>
      <c r="AI8" s="496"/>
      <c r="AJ8" s="498"/>
    </row>
    <row r="9" spans="1:36" s="178" customFormat="1" ht="16.5" customHeight="1">
      <c r="A9" s="499"/>
      <c r="B9" s="500" t="s">
        <v>2195</v>
      </c>
      <c r="C9" s="500"/>
      <c r="D9" s="500"/>
      <c r="E9" s="500"/>
      <c r="F9" s="500"/>
      <c r="G9" s="500"/>
      <c r="H9" s="500"/>
      <c r="I9" s="500"/>
      <c r="J9" s="500"/>
      <c r="K9" s="500"/>
      <c r="L9" s="500"/>
      <c r="M9" s="500"/>
      <c r="N9" s="500"/>
      <c r="O9" s="500"/>
      <c r="P9" s="500"/>
      <c r="Q9" s="500"/>
      <c r="R9" s="500"/>
      <c r="S9" s="500"/>
      <c r="T9" s="500"/>
      <c r="U9" s="500"/>
      <c r="V9" s="500"/>
      <c r="W9" s="500"/>
      <c r="X9" s="500"/>
      <c r="Y9" s="500"/>
      <c r="Z9" s="500"/>
      <c r="AA9" s="500"/>
      <c r="AB9" s="500"/>
      <c r="AC9" s="500"/>
      <c r="AD9" s="500"/>
      <c r="AE9" s="510"/>
      <c r="AF9" s="454"/>
      <c r="AG9" s="420"/>
      <c r="AH9" s="420"/>
      <c r="AI9" s="420"/>
      <c r="AJ9" s="498"/>
    </row>
    <row r="10" spans="1:36" s="178" customFormat="1" ht="16.5" customHeight="1">
      <c r="A10" s="499"/>
      <c r="B10" s="500" t="s">
        <v>2196</v>
      </c>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500"/>
      <c r="AA10" s="500"/>
      <c r="AB10" s="500"/>
      <c r="AC10" s="500"/>
      <c r="AD10" s="500"/>
      <c r="AE10" s="510"/>
      <c r="AF10" s="508"/>
      <c r="AG10" s="496"/>
      <c r="AH10" s="496"/>
      <c r="AI10" s="496"/>
      <c r="AJ10" s="498"/>
    </row>
    <row r="11" spans="1:36" s="178" customFormat="1" ht="16.5" customHeight="1">
      <c r="A11" s="499"/>
      <c r="B11" s="500" t="s">
        <v>2197</v>
      </c>
      <c r="C11" s="500"/>
      <c r="D11" s="500"/>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510"/>
      <c r="AF11" s="508"/>
      <c r="AG11" s="496"/>
      <c r="AH11" s="496"/>
      <c r="AI11" s="496"/>
      <c r="AJ11" s="498"/>
    </row>
    <row r="12" spans="1:36" s="178" customFormat="1" ht="6.75" customHeight="1">
      <c r="A12" s="499"/>
      <c r="B12" s="509"/>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509"/>
      <c r="AF12" s="508"/>
      <c r="AG12" s="496"/>
      <c r="AH12" s="496"/>
      <c r="AI12" s="496"/>
      <c r="AJ12" s="498"/>
    </row>
    <row r="13" spans="1:36" s="178" customFormat="1">
      <c r="A13" s="286" t="s">
        <v>2198</v>
      </c>
      <c r="B13" s="509"/>
      <c r="C13" s="509"/>
      <c r="D13" s="509"/>
      <c r="E13" s="509"/>
      <c r="F13" s="509"/>
      <c r="G13" s="509"/>
      <c r="H13" s="509"/>
      <c r="I13" s="509"/>
      <c r="J13" s="509"/>
      <c r="K13" s="509"/>
      <c r="L13" s="509"/>
      <c r="M13" s="509"/>
      <c r="N13" s="509"/>
      <c r="O13" s="509"/>
      <c r="P13" s="509"/>
      <c r="Q13" s="509"/>
      <c r="R13" s="509"/>
      <c r="S13" s="509"/>
      <c r="T13" s="509"/>
      <c r="U13" s="509"/>
      <c r="V13" s="509"/>
      <c r="W13" s="509"/>
      <c r="X13" s="509"/>
      <c r="Y13" s="509"/>
      <c r="Z13" s="509"/>
      <c r="AA13" s="509"/>
      <c r="AB13" s="509"/>
      <c r="AC13" s="509"/>
      <c r="AD13" s="509"/>
      <c r="AE13" s="509"/>
      <c r="AF13" s="496"/>
      <c r="AG13" s="496"/>
      <c r="AH13" s="496"/>
      <c r="AI13" s="496"/>
      <c r="AJ13" s="498"/>
    </row>
    <row r="14" spans="1:36" s="178" customFormat="1">
      <c r="A14" s="286"/>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496"/>
      <c r="AG14" s="496"/>
      <c r="AH14" s="496"/>
      <c r="AI14" s="496"/>
      <c r="AJ14" s="498"/>
    </row>
    <row r="15" spans="1:36" s="178" customFormat="1" ht="16.5" customHeight="1">
      <c r="A15" s="297"/>
      <c r="B15" s="509"/>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09"/>
      <c r="AE15" s="509"/>
      <c r="AF15" s="496"/>
      <c r="AG15" s="496"/>
      <c r="AH15" s="496"/>
      <c r="AI15" s="496"/>
      <c r="AJ15" s="498"/>
    </row>
    <row r="16" spans="1:36" s="178" customFormat="1" ht="16.5" customHeight="1">
      <c r="A16" s="499" t="s">
        <v>2199</v>
      </c>
      <c r="B16" s="496" t="s">
        <v>2200</v>
      </c>
      <c r="C16" s="509"/>
      <c r="D16" s="509"/>
      <c r="E16" s="509"/>
      <c r="F16" s="509"/>
      <c r="G16" s="509"/>
      <c r="H16" s="509"/>
      <c r="I16" s="509"/>
      <c r="J16" s="509"/>
      <c r="K16" s="509"/>
      <c r="L16" s="509"/>
      <c r="M16" s="509"/>
      <c r="N16" s="509"/>
      <c r="O16" s="509"/>
      <c r="P16" s="509"/>
      <c r="Q16" s="509"/>
      <c r="R16" s="509"/>
      <c r="S16" s="509"/>
      <c r="T16" s="509"/>
      <c r="U16" s="509"/>
      <c r="V16" s="509"/>
      <c r="W16" s="509"/>
      <c r="X16" s="509"/>
      <c r="Y16" s="509"/>
      <c r="Z16" s="509"/>
      <c r="AA16" s="509"/>
      <c r="AB16" s="509"/>
      <c r="AC16" s="509"/>
      <c r="AD16" s="509"/>
      <c r="AE16" s="509"/>
      <c r="AJ16" s="498"/>
    </row>
    <row r="17" spans="1:36" s="178" customFormat="1" ht="14.45" customHeight="1" thickBot="1">
      <c r="A17" s="499"/>
      <c r="B17" s="509"/>
      <c r="C17" s="509"/>
      <c r="D17" s="509"/>
      <c r="E17" s="509"/>
      <c r="F17" s="509"/>
      <c r="G17" s="509"/>
      <c r="H17" s="509"/>
      <c r="I17" s="509"/>
      <c r="J17" s="509"/>
      <c r="K17" s="509"/>
      <c r="L17" s="509"/>
      <c r="M17" s="509"/>
      <c r="N17" s="509"/>
      <c r="O17" s="509"/>
      <c r="P17" s="509"/>
      <c r="Q17" s="509"/>
      <c r="R17" s="509"/>
      <c r="S17" s="509"/>
      <c r="T17" s="509"/>
      <c r="U17" s="509"/>
      <c r="V17" s="509"/>
      <c r="W17" s="509"/>
      <c r="X17" s="509"/>
      <c r="Y17" s="509"/>
      <c r="Z17" s="509"/>
      <c r="AA17" s="509"/>
      <c r="AB17" s="509"/>
      <c r="AC17" s="509"/>
      <c r="AD17" s="1504"/>
      <c r="AE17" s="1504"/>
      <c r="AF17" s="1497" t="s">
        <v>516</v>
      </c>
      <c r="AG17" s="1497"/>
      <c r="AH17" s="1497"/>
      <c r="AI17" s="1497"/>
    </row>
    <row r="18" spans="1:36" s="178" customFormat="1" ht="16.5" customHeight="1">
      <c r="A18" s="499"/>
      <c r="B18" s="500" t="s">
        <v>2201</v>
      </c>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10"/>
      <c r="AD18" s="1504"/>
      <c r="AE18" s="1529"/>
      <c r="AF18" s="1407"/>
      <c r="AG18" s="1408"/>
      <c r="AH18" s="1407"/>
      <c r="AI18" s="1408"/>
    </row>
    <row r="19" spans="1:36" s="178" customFormat="1" ht="16.5" customHeight="1" thickBot="1">
      <c r="A19" s="499"/>
      <c r="B19" s="498" t="s">
        <v>2202</v>
      </c>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9"/>
      <c r="AB19" s="509"/>
      <c r="AC19" s="509"/>
      <c r="AD19" s="1504"/>
      <c r="AE19" s="1529"/>
      <c r="AF19" s="1409"/>
      <c r="AG19" s="1410"/>
      <c r="AH19" s="1409"/>
      <c r="AI19" s="1410"/>
    </row>
    <row r="20" spans="1:36" s="178" customFormat="1" ht="16.5" customHeight="1">
      <c r="A20" s="499"/>
      <c r="B20" s="500" t="s">
        <v>2203</v>
      </c>
      <c r="C20" s="500"/>
      <c r="D20" s="500"/>
      <c r="E20" s="500"/>
      <c r="F20" s="500"/>
      <c r="G20" s="500"/>
      <c r="H20" s="500"/>
      <c r="I20" s="500"/>
      <c r="J20" s="500"/>
      <c r="K20" s="500"/>
      <c r="L20" s="500"/>
      <c r="M20" s="500"/>
      <c r="N20" s="500"/>
      <c r="O20" s="500"/>
      <c r="P20" s="500"/>
      <c r="Q20" s="500"/>
      <c r="R20" s="500"/>
      <c r="S20" s="500"/>
      <c r="T20" s="500"/>
      <c r="U20" s="500"/>
      <c r="V20" s="500"/>
      <c r="W20" s="500"/>
      <c r="X20" s="500"/>
      <c r="Y20" s="500"/>
      <c r="Z20" s="500"/>
      <c r="AA20" s="509"/>
      <c r="AB20" s="509"/>
      <c r="AC20" s="509"/>
      <c r="AD20" s="1504"/>
      <c r="AE20" s="1529"/>
      <c r="AF20" s="1407"/>
      <c r="AG20" s="1408"/>
      <c r="AH20" s="1407"/>
      <c r="AI20" s="1408"/>
    </row>
    <row r="21" spans="1:36" s="178" customFormat="1" ht="16.5" customHeight="1" thickBot="1">
      <c r="A21" s="499"/>
      <c r="B21" s="498" t="s">
        <v>2204</v>
      </c>
      <c r="C21" s="509"/>
      <c r="D21" s="509"/>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09"/>
      <c r="AE21" s="509"/>
      <c r="AF21" s="1409"/>
      <c r="AG21" s="1410"/>
      <c r="AH21" s="1409"/>
      <c r="AI21" s="1410"/>
    </row>
    <row r="22" spans="1:36" s="178" customFormat="1" ht="16.5" customHeight="1">
      <c r="A22" s="499"/>
      <c r="B22" s="500" t="s">
        <v>2205</v>
      </c>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1407"/>
      <c r="AG22" s="1408"/>
      <c r="AH22" s="1407"/>
      <c r="AI22" s="1408"/>
    </row>
    <row r="23" spans="1:36" s="178" customFormat="1" ht="16.5" customHeight="1" thickBot="1">
      <c r="A23" s="499"/>
      <c r="B23" s="507" t="s">
        <v>2206</v>
      </c>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1409"/>
      <c r="AG23" s="1410"/>
      <c r="AH23" s="1409"/>
      <c r="AI23" s="1410"/>
    </row>
    <row r="24" spans="1:36" s="178" customFormat="1" ht="16.5" customHeight="1">
      <c r="A24" s="499"/>
      <c r="B24" s="498" t="s">
        <v>2207</v>
      </c>
      <c r="C24" s="509"/>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1407"/>
      <c r="AG24" s="1408"/>
      <c r="AH24" s="1407"/>
      <c r="AI24" s="1408"/>
    </row>
    <row r="25" spans="1:36" s="178" customFormat="1" ht="16.5" customHeight="1" thickBot="1">
      <c r="A25" s="499"/>
      <c r="B25" s="420" t="s">
        <v>2208</v>
      </c>
      <c r="C25" s="509"/>
      <c r="D25" s="509"/>
      <c r="E25" s="509"/>
      <c r="F25" s="509"/>
      <c r="G25" s="1411"/>
      <c r="H25" s="1411"/>
      <c r="I25" s="1411"/>
      <c r="J25" s="1411"/>
      <c r="K25" s="1411"/>
      <c r="L25" s="1411"/>
      <c r="M25" s="1411"/>
      <c r="N25" s="1411"/>
      <c r="O25" s="1411"/>
      <c r="P25" s="1411"/>
      <c r="Q25" s="1411"/>
      <c r="R25" s="1411"/>
      <c r="S25" s="1411"/>
      <c r="T25" s="1411"/>
      <c r="U25" s="1411"/>
      <c r="V25" s="1411"/>
      <c r="W25" s="1411"/>
      <c r="X25" s="1411"/>
      <c r="Y25" s="1411"/>
      <c r="Z25" s="1411"/>
      <c r="AA25" s="1411"/>
      <c r="AB25" s="1411"/>
      <c r="AC25" s="1411"/>
      <c r="AD25" s="496" t="s">
        <v>1385</v>
      </c>
      <c r="AE25" s="509"/>
      <c r="AF25" s="1409"/>
      <c r="AG25" s="1410"/>
      <c r="AH25" s="1409"/>
      <c r="AI25" s="1410"/>
    </row>
    <row r="26" spans="1:36" s="178" customFormat="1" ht="16.5" customHeight="1">
      <c r="A26" s="499"/>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11"/>
      <c r="AG26" s="511"/>
      <c r="AH26" s="511"/>
      <c r="AI26" s="511"/>
    </row>
    <row r="27" spans="1:36" s="178" customFormat="1" ht="16.5" customHeight="1">
      <c r="A27" s="499"/>
      <c r="B27" s="509"/>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11"/>
      <c r="AG27" s="511"/>
      <c r="AH27" s="511"/>
      <c r="AI27" s="511"/>
    </row>
    <row r="28" spans="1:36" s="178" customFormat="1" ht="16.5" customHeight="1">
      <c r="A28" s="499" t="s">
        <v>2209</v>
      </c>
      <c r="B28" s="496" t="s">
        <v>2210</v>
      </c>
      <c r="C28" s="509"/>
      <c r="D28" s="509"/>
      <c r="E28" s="509"/>
      <c r="F28" s="509"/>
      <c r="G28" s="509"/>
      <c r="H28" s="509"/>
      <c r="I28" s="509"/>
      <c r="J28" s="509"/>
      <c r="K28" s="509"/>
      <c r="L28" s="509"/>
      <c r="M28" s="509"/>
      <c r="N28" s="509"/>
      <c r="O28" s="509"/>
      <c r="P28" s="509"/>
      <c r="Q28" s="509"/>
      <c r="R28" s="509"/>
      <c r="S28" s="509"/>
      <c r="T28" s="509"/>
      <c r="U28" s="509"/>
      <c r="V28" s="509"/>
      <c r="W28" s="509"/>
      <c r="X28" s="509"/>
      <c r="Y28" s="509"/>
      <c r="Z28" s="509"/>
      <c r="AA28" s="509"/>
      <c r="AB28" s="509"/>
      <c r="AC28" s="509"/>
      <c r="AD28" s="509"/>
      <c r="AE28" s="509"/>
      <c r="AF28" s="496"/>
      <c r="AG28" s="496"/>
      <c r="AH28" s="496"/>
      <c r="AI28" s="496"/>
      <c r="AJ28" s="498"/>
    </row>
    <row r="29" spans="1:36" s="178" customFormat="1" ht="16.5" customHeight="1">
      <c r="A29" s="499"/>
      <c r="B29" s="1501" t="s">
        <v>2211</v>
      </c>
      <c r="C29" s="1501"/>
      <c r="D29" s="1501"/>
      <c r="E29" s="1501"/>
      <c r="F29" s="1501"/>
      <c r="G29" s="1501"/>
      <c r="H29" s="1501"/>
      <c r="I29" s="1501"/>
      <c r="J29" s="1501"/>
      <c r="K29" s="1501"/>
      <c r="L29" s="1501"/>
      <c r="M29" s="1501"/>
      <c r="N29" s="1501"/>
      <c r="O29" s="1501"/>
      <c r="P29" s="1501"/>
      <c r="Q29" s="1501"/>
      <c r="R29" s="1501"/>
      <c r="S29" s="1501"/>
      <c r="T29" s="1501"/>
      <c r="U29" s="1501"/>
      <c r="V29" s="1501"/>
      <c r="W29" s="1501"/>
      <c r="X29" s="1501"/>
      <c r="Y29" s="1501"/>
      <c r="Z29" s="1501"/>
      <c r="AA29" s="1501"/>
      <c r="AB29" s="1501"/>
      <c r="AC29" s="1501"/>
      <c r="AD29" s="1501"/>
      <c r="AE29" s="1501"/>
      <c r="AF29" s="1501"/>
      <c r="AG29" s="1501"/>
      <c r="AH29" s="1501"/>
      <c r="AI29" s="1501"/>
      <c r="AJ29" s="498"/>
    </row>
    <row r="30" spans="1:36" s="178" customFormat="1" ht="14.45" customHeight="1" thickBot="1">
      <c r="A30" s="499"/>
      <c r="B30" s="509"/>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509"/>
      <c r="AF30" s="1497" t="s">
        <v>516</v>
      </c>
      <c r="AG30" s="1497"/>
      <c r="AH30" s="1497"/>
      <c r="AI30" s="1497"/>
    </row>
    <row r="31" spans="1:36" s="178" customFormat="1" ht="16.5" customHeight="1">
      <c r="A31" s="499"/>
      <c r="B31" s="500" t="s">
        <v>2212</v>
      </c>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9"/>
      <c r="AD31" s="509"/>
      <c r="AE31" s="509"/>
      <c r="AF31" s="1407"/>
      <c r="AG31" s="1408"/>
      <c r="AH31" s="1407"/>
      <c r="AI31" s="1408"/>
    </row>
    <row r="32" spans="1:36" s="178" customFormat="1" ht="16.5" customHeight="1" thickBot="1">
      <c r="A32" s="499"/>
      <c r="B32" s="500" t="s">
        <v>2213</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9"/>
      <c r="AD32" s="509"/>
      <c r="AE32" s="509"/>
      <c r="AF32" s="1409"/>
      <c r="AG32" s="1410"/>
      <c r="AH32" s="1409"/>
      <c r="AI32" s="1410"/>
    </row>
    <row r="33" spans="1:36" s="178" customFormat="1" ht="16.5" customHeight="1">
      <c r="A33" s="499"/>
      <c r="B33" s="500" t="s">
        <v>2214</v>
      </c>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9"/>
      <c r="AD33" s="509"/>
      <c r="AE33" s="509"/>
      <c r="AF33" s="1407"/>
      <c r="AG33" s="1408"/>
      <c r="AH33" s="1407"/>
      <c r="AI33" s="1408"/>
    </row>
    <row r="34" spans="1:36" s="178" customFormat="1" ht="16.5" customHeight="1" thickBot="1">
      <c r="A34" s="499"/>
      <c r="B34" s="420" t="s">
        <v>2215</v>
      </c>
      <c r="C34" s="509"/>
      <c r="D34" s="509"/>
      <c r="E34" s="509"/>
      <c r="F34" s="509"/>
      <c r="G34" s="1411"/>
      <c r="H34" s="1411"/>
      <c r="I34" s="1411"/>
      <c r="J34" s="1411"/>
      <c r="K34" s="1411"/>
      <c r="L34" s="1411"/>
      <c r="M34" s="1411"/>
      <c r="N34" s="1411"/>
      <c r="O34" s="1411"/>
      <c r="P34" s="1411"/>
      <c r="Q34" s="1411"/>
      <c r="R34" s="1411"/>
      <c r="S34" s="1411"/>
      <c r="T34" s="1411"/>
      <c r="U34" s="1411"/>
      <c r="V34" s="1411"/>
      <c r="W34" s="1411"/>
      <c r="X34" s="1411"/>
      <c r="Y34" s="1411"/>
      <c r="Z34" s="1411"/>
      <c r="AA34" s="1411"/>
      <c r="AB34" s="1411"/>
      <c r="AC34" s="1411"/>
      <c r="AD34" s="496" t="s">
        <v>1385</v>
      </c>
      <c r="AE34" s="509"/>
      <c r="AF34" s="1409"/>
      <c r="AG34" s="1410"/>
      <c r="AH34" s="1409"/>
      <c r="AI34" s="1410"/>
    </row>
    <row r="35" spans="1:36" s="178" customFormat="1" ht="16.5" customHeight="1">
      <c r="A35" s="499"/>
      <c r="B35" s="500" t="s">
        <v>2216</v>
      </c>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9"/>
      <c r="AD35" s="509"/>
      <c r="AE35" s="509"/>
      <c r="AF35" s="1407"/>
      <c r="AG35" s="1408"/>
      <c r="AH35" s="534"/>
      <c r="AI35" s="535"/>
    </row>
    <row r="36" spans="1:36" s="178" customFormat="1" ht="16.5" customHeight="1" thickBot="1">
      <c r="A36" s="499"/>
      <c r="B36" s="507"/>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1409"/>
      <c r="AG36" s="1410"/>
      <c r="AH36" s="533"/>
      <c r="AI36" s="508"/>
    </row>
    <row r="37" spans="1:36" s="178" customFormat="1" ht="16.5" customHeight="1">
      <c r="A37" s="499"/>
      <c r="B37" s="507"/>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J37" s="498"/>
    </row>
    <row r="38" spans="1:36" s="178" customFormat="1" ht="16.5" customHeight="1">
      <c r="A38" s="499"/>
      <c r="B38" s="507" t="s">
        <v>2217</v>
      </c>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511"/>
      <c r="AG38" s="511"/>
      <c r="AH38" s="496"/>
      <c r="AI38" s="496"/>
      <c r="AJ38" s="498"/>
    </row>
    <row r="39" spans="1:36" s="178" customFormat="1" ht="15" customHeight="1">
      <c r="A39" s="499" t="s">
        <v>2218</v>
      </c>
      <c r="B39" s="1511" t="s">
        <v>2219</v>
      </c>
      <c r="C39" s="1511"/>
      <c r="D39" s="1511"/>
      <c r="E39" s="1511"/>
      <c r="F39" s="1511"/>
      <c r="G39" s="1511"/>
      <c r="H39" s="1511"/>
      <c r="I39" s="1511"/>
      <c r="J39" s="1511"/>
      <c r="K39" s="1511"/>
      <c r="L39" s="1511"/>
      <c r="M39" s="1511"/>
      <c r="N39" s="1511"/>
      <c r="O39" s="1511"/>
      <c r="P39" s="1511"/>
      <c r="Q39" s="1511"/>
      <c r="R39" s="1511"/>
      <c r="S39" s="1511"/>
      <c r="T39" s="1511"/>
      <c r="U39" s="1511"/>
      <c r="V39" s="1511"/>
      <c r="W39" s="1511"/>
      <c r="X39" s="1511"/>
      <c r="Y39" s="1511"/>
      <c r="Z39" s="1511"/>
      <c r="AA39" s="1511"/>
      <c r="AB39" s="1511"/>
      <c r="AC39" s="1511"/>
      <c r="AD39" s="1511"/>
      <c r="AE39" s="1511"/>
      <c r="AF39" s="1511"/>
      <c r="AG39" s="511"/>
      <c r="AH39" s="496"/>
      <c r="AI39" s="496"/>
      <c r="AJ39" s="498"/>
    </row>
    <row r="40" spans="1:36" s="178" customFormat="1" ht="15" customHeight="1">
      <c r="A40" s="499"/>
      <c r="B40" s="1511"/>
      <c r="C40" s="1511"/>
      <c r="D40" s="1511"/>
      <c r="E40" s="1511"/>
      <c r="F40" s="1511"/>
      <c r="G40" s="1511"/>
      <c r="H40" s="1511"/>
      <c r="I40" s="1511"/>
      <c r="J40" s="1511"/>
      <c r="K40" s="1511"/>
      <c r="L40" s="1511"/>
      <c r="M40" s="1511"/>
      <c r="N40" s="1511"/>
      <c r="O40" s="1511"/>
      <c r="P40" s="1511"/>
      <c r="Q40" s="1511"/>
      <c r="R40" s="1511"/>
      <c r="S40" s="1511"/>
      <c r="T40" s="1511"/>
      <c r="U40" s="1511"/>
      <c r="V40" s="1511"/>
      <c r="W40" s="1511"/>
      <c r="X40" s="1511"/>
      <c r="Y40" s="1511"/>
      <c r="Z40" s="1511"/>
      <c r="AA40" s="1511"/>
      <c r="AB40" s="1511"/>
      <c r="AC40" s="1511"/>
      <c r="AD40" s="1511"/>
      <c r="AE40" s="1511"/>
      <c r="AF40" s="1511"/>
      <c r="AG40" s="511"/>
      <c r="AH40" s="496"/>
      <c r="AI40" s="496"/>
      <c r="AJ40" s="498"/>
    </row>
    <row r="41" spans="1:36" s="178" customFormat="1" ht="15" customHeight="1">
      <c r="A41" s="499"/>
      <c r="B41" s="1511"/>
      <c r="C41" s="1511"/>
      <c r="D41" s="1511"/>
      <c r="E41" s="1511"/>
      <c r="F41" s="1511"/>
      <c r="G41" s="1511"/>
      <c r="H41" s="1511"/>
      <c r="I41" s="1511"/>
      <c r="J41" s="1511"/>
      <c r="K41" s="1511"/>
      <c r="L41" s="1511"/>
      <c r="M41" s="1511"/>
      <c r="N41" s="1511"/>
      <c r="O41" s="1511"/>
      <c r="P41" s="1511"/>
      <c r="Q41" s="1511"/>
      <c r="R41" s="1511"/>
      <c r="S41" s="1511"/>
      <c r="T41" s="1511"/>
      <c r="U41" s="1511"/>
      <c r="V41" s="1511"/>
      <c r="W41" s="1511"/>
      <c r="X41" s="1511"/>
      <c r="Y41" s="1511"/>
      <c r="Z41" s="1511"/>
      <c r="AA41" s="1511"/>
      <c r="AB41" s="1511"/>
      <c r="AC41" s="1511"/>
      <c r="AD41" s="1511"/>
      <c r="AE41" s="1511"/>
      <c r="AF41" s="1511"/>
      <c r="AG41" s="511"/>
      <c r="AH41" s="496"/>
      <c r="AI41" s="496"/>
      <c r="AJ41" s="498"/>
    </row>
    <row r="42" spans="1:36" s="178" customFormat="1" ht="15" customHeight="1">
      <c r="A42" s="499"/>
      <c r="B42" s="1511"/>
      <c r="C42" s="1511"/>
      <c r="D42" s="1511"/>
      <c r="E42" s="1511"/>
      <c r="F42" s="1511"/>
      <c r="G42" s="1511"/>
      <c r="H42" s="1511"/>
      <c r="I42" s="1511"/>
      <c r="J42" s="1511"/>
      <c r="K42" s="1511"/>
      <c r="L42" s="1511"/>
      <c r="M42" s="1511"/>
      <c r="N42" s="1511"/>
      <c r="O42" s="1511"/>
      <c r="P42" s="1511"/>
      <c r="Q42" s="1511"/>
      <c r="R42" s="1511"/>
      <c r="S42" s="1511"/>
      <c r="T42" s="1511"/>
      <c r="U42" s="1511"/>
      <c r="V42" s="1511"/>
      <c r="W42" s="1511"/>
      <c r="X42" s="1511"/>
      <c r="Y42" s="1511"/>
      <c r="Z42" s="1511"/>
      <c r="AA42" s="1511"/>
      <c r="AB42" s="1511"/>
      <c r="AC42" s="1511"/>
      <c r="AD42" s="1511"/>
      <c r="AE42" s="1511"/>
      <c r="AF42" s="1511"/>
      <c r="AG42" s="511"/>
      <c r="AH42" s="496"/>
      <c r="AI42" s="496"/>
      <c r="AJ42" s="498"/>
    </row>
    <row r="43" spans="1:36" s="178" customFormat="1" ht="14.1" customHeight="1" thickBot="1">
      <c r="A43" s="499"/>
      <c r="B43" s="507"/>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1497" t="s">
        <v>516</v>
      </c>
      <c r="AG43" s="1497"/>
      <c r="AH43" s="496"/>
      <c r="AI43" s="496"/>
      <c r="AJ43" s="498"/>
    </row>
    <row r="44" spans="1:36" s="178" customFormat="1" ht="16.5" customHeight="1">
      <c r="A44" s="499"/>
      <c r="B44" s="507" t="s">
        <v>2220</v>
      </c>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1407"/>
      <c r="AG44" s="1408"/>
      <c r="AH44" s="496"/>
      <c r="AI44" s="496"/>
      <c r="AJ44" s="498"/>
    </row>
    <row r="45" spans="1:36" s="178" customFormat="1" ht="16.5" customHeight="1" thickBot="1">
      <c r="A45" s="499"/>
      <c r="B45" s="507" t="s">
        <v>2221</v>
      </c>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1409"/>
      <c r="AG45" s="1410"/>
      <c r="AH45" s="496"/>
      <c r="AI45" s="496"/>
      <c r="AJ45" s="498"/>
    </row>
    <row r="46" spans="1:36" s="178" customFormat="1" ht="16.5" customHeight="1">
      <c r="A46" s="499"/>
      <c r="B46" s="507" t="s">
        <v>2222</v>
      </c>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511"/>
      <c r="AG46" s="511"/>
      <c r="AH46" s="496"/>
      <c r="AI46" s="496"/>
      <c r="AJ46" s="498"/>
    </row>
    <row r="47" spans="1:36" s="178" customFormat="1" ht="16.5" customHeight="1">
      <c r="A47" s="499"/>
      <c r="B47" s="507" t="s">
        <v>2223</v>
      </c>
      <c r="C47" s="496"/>
      <c r="D47" s="496"/>
      <c r="E47" s="496"/>
      <c r="F47" s="496"/>
      <c r="G47" s="496"/>
      <c r="H47" s="496"/>
      <c r="I47" s="496"/>
      <c r="J47" s="496"/>
      <c r="K47" s="496"/>
      <c r="L47" s="496"/>
      <c r="M47" s="496"/>
      <c r="N47" s="496"/>
      <c r="O47" s="496"/>
      <c r="P47" s="496"/>
      <c r="Q47" s="496"/>
      <c r="R47" s="496"/>
      <c r="S47" s="496"/>
      <c r="T47" s="496"/>
      <c r="U47" s="496"/>
      <c r="V47" s="496"/>
      <c r="W47" s="496"/>
      <c r="X47" s="496"/>
      <c r="Y47" s="496"/>
      <c r="Z47" s="496"/>
      <c r="AA47" s="496"/>
      <c r="AB47" s="496"/>
      <c r="AC47" s="496"/>
      <c r="AD47" s="496"/>
      <c r="AE47" s="496"/>
      <c r="AF47" s="511"/>
      <c r="AG47" s="511"/>
      <c r="AH47" s="496"/>
      <c r="AI47" s="496"/>
      <c r="AJ47" s="498"/>
    </row>
    <row r="48" spans="1:36" s="178" customFormat="1" ht="16.5" customHeight="1">
      <c r="A48" s="499"/>
      <c r="B48" s="507" t="s">
        <v>2224</v>
      </c>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511"/>
      <c r="AG48" s="511"/>
      <c r="AH48" s="496"/>
      <c r="AI48" s="496"/>
      <c r="AJ48" s="498"/>
    </row>
    <row r="49" spans="1:36" s="178" customFormat="1" ht="16.5" customHeight="1">
      <c r="A49" s="499"/>
      <c r="B49" s="420" t="s">
        <v>2169</v>
      </c>
      <c r="C49" s="509"/>
      <c r="D49" s="509"/>
      <c r="E49" s="509"/>
      <c r="F49" s="509"/>
      <c r="G49" s="1411"/>
      <c r="H49" s="1411"/>
      <c r="I49" s="1411"/>
      <c r="J49" s="1411"/>
      <c r="K49" s="1411"/>
      <c r="L49" s="1411"/>
      <c r="M49" s="1411"/>
      <c r="N49" s="1411"/>
      <c r="O49" s="1411"/>
      <c r="P49" s="1411"/>
      <c r="Q49" s="1411"/>
      <c r="R49" s="1411"/>
      <c r="S49" s="1411"/>
      <c r="T49" s="1411"/>
      <c r="U49" s="1411"/>
      <c r="V49" s="1411"/>
      <c r="W49" s="1411"/>
      <c r="X49" s="1411"/>
      <c r="Y49" s="1411"/>
      <c r="Z49" s="1411"/>
      <c r="AA49" s="1411"/>
      <c r="AB49" s="1411"/>
      <c r="AC49" s="1411"/>
      <c r="AD49" s="496" t="s">
        <v>1385</v>
      </c>
      <c r="AE49" s="496"/>
      <c r="AF49" s="511"/>
      <c r="AG49" s="511"/>
      <c r="AH49" s="496"/>
      <c r="AI49" s="496"/>
      <c r="AJ49" s="498"/>
    </row>
    <row r="50" spans="1:36" s="178" customFormat="1" ht="16.5" customHeight="1">
      <c r="A50" s="499"/>
      <c r="B50" s="53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518"/>
      <c r="AG50" s="518"/>
      <c r="AH50" s="505"/>
      <c r="AI50" s="505"/>
      <c r="AJ50" s="498"/>
    </row>
  </sheetData>
  <sheetProtection password="CA8E" sheet="1" objects="1" scenarios="1" selectLockedCells="1"/>
  <mergeCells count="26">
    <mergeCell ref="AF4:AG4"/>
    <mergeCell ref="AF5:AG6"/>
    <mergeCell ref="AD17:AE18"/>
    <mergeCell ref="AF17:AI17"/>
    <mergeCell ref="AF18:AG19"/>
    <mergeCell ref="AH18:AI19"/>
    <mergeCell ref="AD19:AE20"/>
    <mergeCell ref="AF20:AG21"/>
    <mergeCell ref="AH20:AI21"/>
    <mergeCell ref="G34:AC34"/>
    <mergeCell ref="AF22:AG23"/>
    <mergeCell ref="AH22:AI23"/>
    <mergeCell ref="AF24:AG25"/>
    <mergeCell ref="AH24:AI25"/>
    <mergeCell ref="G25:AC25"/>
    <mergeCell ref="B29:AI29"/>
    <mergeCell ref="AF30:AI30"/>
    <mergeCell ref="AF31:AG32"/>
    <mergeCell ref="AH31:AI32"/>
    <mergeCell ref="AF33:AG34"/>
    <mergeCell ref="AH33:AI34"/>
    <mergeCell ref="AF35:AG36"/>
    <mergeCell ref="B39:AF42"/>
    <mergeCell ref="AF43:AG43"/>
    <mergeCell ref="AF44:AG45"/>
    <mergeCell ref="G49:AC49"/>
  </mergeCells>
  <phoneticPr fontId="2"/>
  <conditionalFormatting sqref="AF44">
    <cfRule type="cellIs" dxfId="174" priority="23" operator="notEqual">
      <formula>""</formula>
    </cfRule>
  </conditionalFormatting>
  <conditionalFormatting sqref="AF31">
    <cfRule type="cellIs" dxfId="173" priority="22" operator="notEqual">
      <formula>""</formula>
    </cfRule>
  </conditionalFormatting>
  <conditionalFormatting sqref="AF18">
    <cfRule type="cellIs" dxfId="172" priority="21" operator="notEqual">
      <formula>""</formula>
    </cfRule>
  </conditionalFormatting>
  <conditionalFormatting sqref="AF5">
    <cfRule type="cellIs" dxfId="171" priority="20" operator="notEqual">
      <formula>""</formula>
    </cfRule>
  </conditionalFormatting>
  <conditionalFormatting sqref="AF24">
    <cfRule type="cellIs" dxfId="170" priority="19" operator="notEqual">
      <formula>""</formula>
    </cfRule>
  </conditionalFormatting>
  <conditionalFormatting sqref="AF22">
    <cfRule type="cellIs" dxfId="169" priority="18" operator="notEqual">
      <formula>""</formula>
    </cfRule>
  </conditionalFormatting>
  <conditionalFormatting sqref="AF20">
    <cfRule type="cellIs" dxfId="168" priority="17" operator="notEqual">
      <formula>""</formula>
    </cfRule>
  </conditionalFormatting>
  <conditionalFormatting sqref="AH24">
    <cfRule type="cellIs" dxfId="167" priority="16" operator="notEqual">
      <formula>""</formula>
    </cfRule>
  </conditionalFormatting>
  <conditionalFormatting sqref="AH22">
    <cfRule type="cellIs" dxfId="166" priority="15" operator="notEqual">
      <formula>""</formula>
    </cfRule>
  </conditionalFormatting>
  <conditionalFormatting sqref="AH20">
    <cfRule type="cellIs" dxfId="165" priority="14" operator="notEqual">
      <formula>""</formula>
    </cfRule>
  </conditionalFormatting>
  <conditionalFormatting sqref="AH18">
    <cfRule type="cellIs" dxfId="164" priority="13" operator="notEqual">
      <formula>""</formula>
    </cfRule>
  </conditionalFormatting>
  <conditionalFormatting sqref="AF35">
    <cfRule type="cellIs" dxfId="163" priority="12" operator="notEqual">
      <formula>""</formula>
    </cfRule>
  </conditionalFormatting>
  <conditionalFormatting sqref="AF33">
    <cfRule type="cellIs" dxfId="162" priority="11" operator="notEqual">
      <formula>""</formula>
    </cfRule>
  </conditionalFormatting>
  <conditionalFormatting sqref="AH33">
    <cfRule type="cellIs" dxfId="161" priority="10" operator="notEqual">
      <formula>""</formula>
    </cfRule>
  </conditionalFormatting>
  <conditionalFormatting sqref="AH31">
    <cfRule type="cellIs" dxfId="160" priority="9" operator="notEqual">
      <formula>""</formula>
    </cfRule>
  </conditionalFormatting>
  <conditionalFormatting sqref="A15:AI26">
    <cfRule type="expression" dxfId="159" priority="8">
      <formula>$AF$5&gt;=2</formula>
    </cfRule>
  </conditionalFormatting>
  <conditionalFormatting sqref="AF18:AI25">
    <cfRule type="expression" dxfId="158" priority="7">
      <formula>$AF$5&gt;=2</formula>
    </cfRule>
  </conditionalFormatting>
  <conditionalFormatting sqref="G25:AC25">
    <cfRule type="expression" dxfId="157" priority="5">
      <formula>AND($G$25&lt;&gt;"",OR($AF$18=8,$AF$20=8,$AF$22=8,$AF$24=8,$AH$18=8,$AH$20=8,$AH$22=8,$AH$24=8))</formula>
    </cfRule>
    <cfRule type="expression" dxfId="156" priority="6">
      <formula>OR($AF$18=8,$AF$20=8,$AF$22=8,$AF$24=8,$AH$18=8,$AH$20=8,$AH$22=8,$AH$24=8)</formula>
    </cfRule>
  </conditionalFormatting>
  <conditionalFormatting sqref="G34:AC34">
    <cfRule type="expression" dxfId="155" priority="3">
      <formula>AND($G$34&lt;&gt;"",OR($AF$31=4,$AF$33=4,$AF$35=4,$AH$31=4,$AH$33=4))</formula>
    </cfRule>
    <cfRule type="expression" dxfId="154" priority="4">
      <formula>OR($AF$31=4,$AF$33=4,$AF$35=4,$AH$31=4,$AH$33=4)</formula>
    </cfRule>
  </conditionalFormatting>
  <conditionalFormatting sqref="G49:AC49">
    <cfRule type="expression" dxfId="153" priority="1">
      <formula>AND($G$49&lt;&gt;"",$AF$44=6)</formula>
    </cfRule>
    <cfRule type="expression" dxfId="152" priority="2">
      <formula>$AF$44=6</formula>
    </cfRule>
  </conditionalFormatting>
  <dataValidations count="3">
    <dataValidation type="list" allowBlank="1" showInputMessage="1" showErrorMessage="1" errorTitle="【注意】" error="左の該当番号を選択してください。" sqref="AF31:AG36 AH31:AI34" xr:uid="{46A13722-475D-48A9-BD2A-7D5CF340C53F}">
      <formula1>"1,2,3,4,5"</formula1>
    </dataValidation>
    <dataValidation type="list" allowBlank="1" showInputMessage="1" showErrorMessage="1" errorTitle="【注意】" error="左の該当番号を選択してください。" sqref="AF18:AI25" xr:uid="{E251E7B4-469F-4776-AC88-A08EFF2BFA5F}">
      <formula1>"1,2,3,4,5,6,7,8"</formula1>
    </dataValidation>
    <dataValidation type="list" allowBlank="1" showInputMessage="1" showErrorMessage="1" errorTitle="【注意】" error="左の該当番号を選択してください。" sqref="AF44 AF5" xr:uid="{2E949E88-566E-4F3D-AC08-6B127DEA4700}">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9AC4D-3217-472B-B118-89FED246F0F7}">
  <sheetPr codeName="Sheet67"/>
  <dimension ref="A1:AK57"/>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21">
      <c r="A1" s="494" t="s">
        <v>2225</v>
      </c>
      <c r="B1" s="495" t="s">
        <v>2226</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c r="AJ1" s="496"/>
    </row>
    <row r="2" spans="1:36" s="505" customFormat="1" ht="16.5" customHeight="1">
      <c r="A2" s="499"/>
      <c r="B2" s="496"/>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c r="AJ2" s="496"/>
    </row>
    <row r="3" spans="1:36" s="505" customFormat="1" ht="16.5" customHeight="1">
      <c r="A3" s="537" t="s">
        <v>2227</v>
      </c>
      <c r="B3" s="538"/>
      <c r="C3" s="538"/>
      <c r="D3" s="538"/>
      <c r="E3" s="538"/>
      <c r="F3" s="538"/>
      <c r="G3" s="538"/>
      <c r="H3" s="538"/>
      <c r="I3" s="538"/>
      <c r="J3" s="538"/>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c r="AJ3" s="496"/>
    </row>
    <row r="4" spans="1:36" s="505" customFormat="1" ht="16.5" customHeight="1">
      <c r="A4" s="499" t="s">
        <v>2228</v>
      </c>
      <c r="B4" s="507" t="s">
        <v>2229</v>
      </c>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496"/>
      <c r="AI4" s="496"/>
      <c r="AJ4" s="496"/>
    </row>
    <row r="5" spans="1:36" s="505" customFormat="1" ht="14.1" customHeight="1" thickBot="1">
      <c r="A5" s="539"/>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512" t="s">
        <v>516</v>
      </c>
      <c r="AG5" s="512"/>
      <c r="AH5" s="496"/>
      <c r="AI5" s="496"/>
      <c r="AJ5" s="496"/>
    </row>
    <row r="6" spans="1:36" s="505" customFormat="1" ht="16.5" customHeight="1">
      <c r="A6" s="499"/>
      <c r="B6" s="500" t="s">
        <v>2230</v>
      </c>
      <c r="C6" s="500"/>
      <c r="D6" s="500"/>
      <c r="E6" s="500"/>
      <c r="F6" s="500"/>
      <c r="G6" s="500"/>
      <c r="H6" s="500"/>
      <c r="I6" s="500"/>
      <c r="J6" s="500"/>
      <c r="K6" s="500"/>
      <c r="L6" s="500"/>
      <c r="M6" s="496"/>
      <c r="N6" s="496"/>
      <c r="O6" s="496"/>
      <c r="P6" s="496"/>
      <c r="Q6" s="496"/>
      <c r="R6" s="496"/>
      <c r="S6" s="496"/>
      <c r="T6" s="496"/>
      <c r="U6" s="496"/>
      <c r="V6" s="496"/>
      <c r="W6" s="496"/>
      <c r="X6" s="496"/>
      <c r="Y6" s="496"/>
      <c r="Z6" s="496"/>
      <c r="AA6" s="496"/>
      <c r="AB6" s="496"/>
      <c r="AC6" s="496"/>
      <c r="AD6" s="496"/>
      <c r="AE6" s="496"/>
      <c r="AF6" s="1407"/>
      <c r="AG6" s="1408"/>
      <c r="AH6" s="496"/>
      <c r="AI6" s="496"/>
      <c r="AJ6" s="496"/>
    </row>
    <row r="7" spans="1:36" s="505" customFormat="1" ht="16.5" customHeight="1" thickBot="1">
      <c r="A7" s="499"/>
      <c r="B7" s="500" t="s">
        <v>2231</v>
      </c>
      <c r="C7" s="500"/>
      <c r="D7" s="500"/>
      <c r="E7" s="500"/>
      <c r="F7" s="500"/>
      <c r="G7" s="500"/>
      <c r="H7" s="500"/>
      <c r="I7" s="500"/>
      <c r="J7" s="500"/>
      <c r="K7" s="500"/>
      <c r="L7" s="500"/>
      <c r="M7" s="496"/>
      <c r="N7" s="496"/>
      <c r="O7" s="496"/>
      <c r="P7" s="496"/>
      <c r="Q7" s="496"/>
      <c r="R7" s="496"/>
      <c r="S7" s="496"/>
      <c r="T7" s="496"/>
      <c r="U7" s="496"/>
      <c r="V7" s="496"/>
      <c r="W7" s="496"/>
      <c r="X7" s="496"/>
      <c r="Y7" s="496"/>
      <c r="Z7" s="496"/>
      <c r="AA7" s="496"/>
      <c r="AB7" s="496"/>
      <c r="AC7" s="496"/>
      <c r="AD7" s="496"/>
      <c r="AE7" s="496"/>
      <c r="AF7" s="1409"/>
      <c r="AG7" s="1410"/>
      <c r="AH7" s="496"/>
      <c r="AI7" s="496"/>
      <c r="AJ7" s="496"/>
    </row>
    <row r="8" spans="1:36" s="505" customFormat="1" ht="17.25" customHeight="1">
      <c r="A8" s="499"/>
      <c r="B8" s="500" t="s">
        <v>2232</v>
      </c>
      <c r="C8" s="500"/>
      <c r="D8" s="500"/>
      <c r="E8" s="500"/>
      <c r="F8" s="500"/>
      <c r="G8" s="500"/>
      <c r="H8" s="500"/>
      <c r="I8" s="500"/>
      <c r="J8" s="500"/>
      <c r="K8" s="500"/>
      <c r="L8" s="500"/>
      <c r="M8" s="496"/>
      <c r="N8" s="496"/>
      <c r="O8" s="496"/>
      <c r="P8" s="496"/>
      <c r="Q8" s="496"/>
      <c r="R8" s="496"/>
      <c r="S8" s="496"/>
      <c r="T8" s="496"/>
      <c r="U8" s="496"/>
      <c r="V8" s="496"/>
      <c r="W8" s="496"/>
      <c r="X8" s="496"/>
      <c r="Y8" s="496"/>
      <c r="Z8" s="496"/>
      <c r="AA8" s="496"/>
      <c r="AB8" s="496"/>
      <c r="AC8" s="496"/>
      <c r="AD8" s="496"/>
      <c r="AE8" s="496"/>
      <c r="AH8" s="496"/>
      <c r="AI8" s="496"/>
      <c r="AJ8" s="496"/>
    </row>
    <row r="9" spans="1:36" s="505" customFormat="1" ht="16.5" customHeight="1">
      <c r="A9" s="499"/>
      <c r="B9" s="500" t="s">
        <v>2233</v>
      </c>
      <c r="C9" s="500"/>
      <c r="D9" s="500"/>
      <c r="E9" s="500"/>
      <c r="F9" s="500"/>
      <c r="G9" s="500"/>
      <c r="H9" s="500"/>
      <c r="I9" s="500"/>
      <c r="J9" s="500"/>
      <c r="K9" s="500"/>
      <c r="L9" s="500"/>
      <c r="M9" s="496"/>
      <c r="N9" s="496"/>
      <c r="O9" s="496"/>
      <c r="P9" s="496"/>
      <c r="Q9" s="496"/>
      <c r="R9" s="496"/>
      <c r="S9" s="496"/>
      <c r="T9" s="496"/>
      <c r="U9" s="496"/>
      <c r="V9" s="496"/>
      <c r="W9" s="496"/>
      <c r="X9" s="496"/>
      <c r="Y9" s="496"/>
      <c r="Z9" s="496"/>
      <c r="AA9" s="496"/>
      <c r="AB9" s="496"/>
      <c r="AC9" s="496"/>
      <c r="AD9" s="496"/>
      <c r="AE9" s="496"/>
      <c r="AF9" s="511"/>
      <c r="AG9" s="511"/>
      <c r="AH9" s="496"/>
      <c r="AI9" s="496"/>
      <c r="AJ9" s="496"/>
    </row>
    <row r="10" spans="1:36" s="505" customFormat="1" ht="9.75" customHeight="1">
      <c r="A10" s="499"/>
      <c r="G10" s="500"/>
      <c r="H10" s="500"/>
      <c r="I10" s="500"/>
      <c r="J10" s="500"/>
      <c r="K10" s="500"/>
      <c r="L10" s="500"/>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6"/>
    </row>
    <row r="11" spans="1:36" s="540" customFormat="1" ht="16.5" customHeight="1">
      <c r="A11" s="470"/>
      <c r="B11" s="75" t="s">
        <v>2234</v>
      </c>
      <c r="G11" s="490"/>
      <c r="H11" s="490"/>
      <c r="I11" s="490"/>
      <c r="J11" s="490"/>
      <c r="K11" s="490"/>
      <c r="L11" s="490"/>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row>
    <row r="12" spans="1:36" s="540" customFormat="1" ht="15.95" customHeight="1">
      <c r="A12" s="470"/>
      <c r="G12" s="490"/>
      <c r="H12" s="490"/>
      <c r="I12" s="490"/>
      <c r="J12" s="490"/>
      <c r="K12" s="490"/>
      <c r="L12" s="490"/>
      <c r="M12" s="471"/>
      <c r="N12" s="471"/>
      <c r="O12" s="471"/>
      <c r="P12" s="471"/>
      <c r="Q12" s="471"/>
      <c r="R12" s="471"/>
      <c r="S12" s="471"/>
      <c r="T12" s="471"/>
      <c r="U12" s="471"/>
      <c r="V12" s="471"/>
      <c r="W12" s="471"/>
      <c r="X12" s="471"/>
      <c r="Y12" s="471"/>
      <c r="Z12" s="471"/>
      <c r="AA12" s="471"/>
      <c r="AB12" s="471"/>
      <c r="AC12" s="471"/>
      <c r="AD12" s="471"/>
      <c r="AE12" s="471"/>
      <c r="AF12" s="471"/>
      <c r="AG12" s="471"/>
      <c r="AH12" s="471"/>
      <c r="AI12" s="471"/>
      <c r="AJ12" s="471"/>
    </row>
    <row r="13" spans="1:36" s="540" customFormat="1" ht="15.95" customHeight="1">
      <c r="A13" s="470"/>
      <c r="G13" s="490"/>
      <c r="H13" s="490"/>
      <c r="I13" s="490"/>
      <c r="J13" s="490"/>
      <c r="K13" s="490"/>
      <c r="L13" s="490"/>
      <c r="M13" s="471"/>
      <c r="N13" s="471"/>
      <c r="O13" s="471"/>
      <c r="P13" s="471"/>
      <c r="Q13" s="471"/>
      <c r="R13" s="471"/>
      <c r="S13" s="471"/>
      <c r="T13" s="471"/>
      <c r="U13" s="471"/>
      <c r="V13" s="471"/>
      <c r="W13" s="471"/>
      <c r="X13" s="471"/>
      <c r="Y13" s="471"/>
      <c r="Z13" s="471"/>
      <c r="AA13" s="471"/>
      <c r="AB13" s="471"/>
      <c r="AC13" s="471"/>
      <c r="AD13" s="471"/>
      <c r="AE13" s="471"/>
      <c r="AF13" s="471"/>
      <c r="AG13" s="471"/>
      <c r="AH13" s="471"/>
      <c r="AI13" s="471"/>
      <c r="AJ13" s="471"/>
    </row>
    <row r="14" spans="1:36" s="540" customFormat="1" ht="15.95" customHeight="1">
      <c r="A14" s="470"/>
      <c r="G14" s="490"/>
      <c r="H14" s="490"/>
      <c r="I14" s="490"/>
      <c r="J14" s="490"/>
      <c r="K14" s="490"/>
      <c r="L14" s="490"/>
      <c r="M14" s="471"/>
      <c r="N14" s="471"/>
      <c r="O14" s="471"/>
      <c r="P14" s="471"/>
      <c r="Q14" s="471"/>
      <c r="R14" s="471"/>
      <c r="S14" s="471"/>
      <c r="T14" s="471"/>
      <c r="U14" s="471"/>
      <c r="V14" s="471"/>
      <c r="W14" s="471"/>
      <c r="X14" s="471"/>
      <c r="Y14" s="471"/>
      <c r="Z14" s="471"/>
      <c r="AA14" s="471"/>
      <c r="AB14" s="471"/>
      <c r="AC14" s="471"/>
      <c r="AD14" s="471"/>
      <c r="AE14" s="471"/>
      <c r="AF14" s="471"/>
      <c r="AG14" s="471"/>
      <c r="AH14" s="471"/>
      <c r="AI14" s="471"/>
      <c r="AJ14" s="471"/>
    </row>
    <row r="15" spans="1:36" s="540" customFormat="1" ht="15.95" customHeight="1">
      <c r="A15" s="470"/>
      <c r="G15" s="490"/>
      <c r="H15" s="490"/>
      <c r="I15" s="490"/>
      <c r="J15" s="490"/>
      <c r="K15" s="490"/>
      <c r="L15" s="490"/>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row>
    <row r="16" spans="1:36" s="540" customFormat="1" ht="15.95" customHeight="1">
      <c r="A16" s="470"/>
      <c r="G16" s="490"/>
      <c r="H16" s="490"/>
      <c r="I16" s="490"/>
      <c r="J16" s="490"/>
      <c r="K16" s="490"/>
      <c r="L16" s="490"/>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row>
    <row r="17" spans="1:36" s="540" customFormat="1" ht="15.95" customHeight="1">
      <c r="A17" s="470"/>
      <c r="G17" s="490"/>
      <c r="H17" s="490"/>
      <c r="I17" s="490"/>
      <c r="J17" s="490"/>
      <c r="K17" s="490"/>
      <c r="L17" s="490"/>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row>
    <row r="18" spans="1:36" s="540" customFormat="1" ht="15.95" customHeight="1">
      <c r="A18" s="470"/>
      <c r="G18" s="490"/>
      <c r="H18" s="490"/>
      <c r="I18" s="490"/>
      <c r="J18" s="490"/>
      <c r="K18" s="490"/>
      <c r="L18" s="490"/>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row>
    <row r="19" spans="1:36" s="540" customFormat="1" ht="15.95" customHeight="1">
      <c r="A19" s="470"/>
      <c r="G19" s="490"/>
      <c r="H19" s="490"/>
      <c r="I19" s="490"/>
      <c r="J19" s="490"/>
      <c r="K19" s="490"/>
      <c r="L19" s="490"/>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row>
    <row r="20" spans="1:36" s="540" customFormat="1" ht="15.95" customHeight="1">
      <c r="A20" s="470"/>
      <c r="G20" s="490"/>
      <c r="H20" s="490"/>
      <c r="I20" s="490"/>
      <c r="J20" s="490"/>
      <c r="K20" s="490"/>
      <c r="L20" s="490"/>
      <c r="M20" s="471"/>
      <c r="N20" s="471"/>
      <c r="O20" s="471"/>
      <c r="P20" s="471"/>
      <c r="Q20" s="471"/>
      <c r="R20" s="471"/>
      <c r="S20" s="471"/>
      <c r="T20" s="471"/>
      <c r="U20" s="471"/>
      <c r="V20" s="471"/>
      <c r="W20" s="471"/>
      <c r="X20" s="471"/>
      <c r="Y20" s="471"/>
      <c r="Z20" s="471"/>
      <c r="AC20" s="471" t="s">
        <v>2235</v>
      </c>
      <c r="AD20" s="471"/>
      <c r="AE20" s="471"/>
      <c r="AF20" s="471"/>
      <c r="AG20" s="471"/>
      <c r="AH20" s="471"/>
      <c r="AI20" s="471"/>
      <c r="AJ20" s="471"/>
    </row>
    <row r="21" spans="1:36" s="540" customFormat="1" ht="15.95" customHeight="1">
      <c r="A21" s="470"/>
      <c r="G21" s="490"/>
      <c r="H21" s="490"/>
      <c r="I21" s="490"/>
      <c r="J21" s="490"/>
      <c r="K21" s="490"/>
      <c r="L21" s="490"/>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row>
    <row r="22" spans="1:36" s="75" customFormat="1" ht="16.5" customHeight="1">
      <c r="A22" s="541"/>
      <c r="E22" s="75" t="s">
        <v>2236</v>
      </c>
      <c r="G22" s="363"/>
      <c r="H22" s="363"/>
      <c r="I22" s="363"/>
      <c r="J22" s="363"/>
      <c r="K22" s="363"/>
      <c r="L22" s="363"/>
      <c r="O22" s="75" t="s">
        <v>2237</v>
      </c>
    </row>
    <row r="23" spans="1:36" s="505" customFormat="1" ht="16.5" customHeight="1">
      <c r="A23" s="285"/>
      <c r="B23" s="496"/>
      <c r="C23" s="496"/>
      <c r="D23" s="496"/>
      <c r="E23" s="496"/>
      <c r="F23" s="496"/>
      <c r="G23" s="496"/>
      <c r="H23" s="496"/>
      <c r="I23" s="496"/>
      <c r="J23" s="496"/>
      <c r="K23" s="496"/>
      <c r="L23" s="496"/>
      <c r="M23" s="496"/>
      <c r="N23" s="500"/>
      <c r="O23" s="500"/>
      <c r="P23" s="500"/>
      <c r="Q23" s="500"/>
      <c r="R23" s="500"/>
      <c r="S23" s="500"/>
      <c r="T23" s="500"/>
      <c r="U23" s="500"/>
      <c r="V23" s="500"/>
      <c r="W23" s="500"/>
      <c r="X23" s="500"/>
      <c r="Y23" s="500"/>
      <c r="Z23" s="500"/>
      <c r="AA23" s="500"/>
      <c r="AB23" s="500"/>
      <c r="AC23" s="500"/>
      <c r="AD23" s="500"/>
      <c r="AE23" s="500"/>
      <c r="AF23" s="500"/>
      <c r="AG23" s="500"/>
      <c r="AH23" s="500"/>
      <c r="AI23" s="496"/>
      <c r="AJ23" s="496"/>
    </row>
    <row r="24" spans="1:36" s="505" customFormat="1" ht="16.5" customHeight="1" thickBot="1">
      <c r="A24" s="499" t="s">
        <v>2238</v>
      </c>
      <c r="B24" s="496" t="s">
        <v>2239</v>
      </c>
      <c r="C24" s="496"/>
      <c r="D24" s="496"/>
      <c r="E24" s="496"/>
      <c r="F24" s="496"/>
      <c r="G24" s="496"/>
      <c r="H24" s="496"/>
      <c r="I24" s="496"/>
      <c r="J24" s="496"/>
      <c r="K24" s="496"/>
      <c r="L24" s="496"/>
      <c r="M24" s="496"/>
      <c r="N24" s="500"/>
      <c r="O24" s="500"/>
      <c r="P24" s="500"/>
      <c r="Q24" s="500"/>
      <c r="R24" s="500"/>
      <c r="S24" s="500"/>
      <c r="T24" s="500"/>
      <c r="U24" s="500"/>
      <c r="V24" s="500"/>
      <c r="W24" s="500"/>
      <c r="X24" s="500"/>
      <c r="Y24" s="500"/>
      <c r="Z24" s="500"/>
      <c r="AA24" s="500"/>
      <c r="AB24" s="500"/>
      <c r="AC24" s="500"/>
      <c r="AD24" s="512" t="s">
        <v>516</v>
      </c>
      <c r="AE24" s="513"/>
      <c r="AF24" s="542"/>
      <c r="AG24" s="512"/>
      <c r="AH24" s="512"/>
      <c r="AI24" s="512"/>
      <c r="AJ24" s="496"/>
    </row>
    <row r="25" spans="1:36" s="505" customFormat="1" ht="16.5" customHeight="1">
      <c r="A25" s="499"/>
      <c r="B25" s="496"/>
      <c r="C25" s="496"/>
      <c r="D25" s="496"/>
      <c r="E25" s="496"/>
      <c r="F25" s="496"/>
      <c r="G25" s="496"/>
      <c r="H25" s="496"/>
      <c r="I25" s="496"/>
      <c r="J25" s="496"/>
      <c r="K25" s="496"/>
      <c r="L25" s="496"/>
      <c r="M25" s="496"/>
      <c r="N25" s="500"/>
      <c r="O25" s="500"/>
      <c r="P25" s="500"/>
      <c r="Q25" s="500"/>
      <c r="R25" s="500"/>
      <c r="S25" s="500"/>
      <c r="T25" s="500"/>
      <c r="U25" s="500"/>
      <c r="V25" s="500"/>
      <c r="W25" s="500"/>
      <c r="X25" s="500"/>
      <c r="Y25" s="500"/>
      <c r="Z25" s="500"/>
      <c r="AA25" s="500"/>
      <c r="AB25" s="500"/>
      <c r="AC25" s="500"/>
      <c r="AD25" s="1407"/>
      <c r="AE25" s="1408"/>
      <c r="AF25" s="1407"/>
      <c r="AG25" s="1408"/>
      <c r="AH25" s="1407"/>
      <c r="AI25" s="1408"/>
      <c r="AJ25" s="496"/>
    </row>
    <row r="26" spans="1:36" s="505" customFormat="1" ht="16.5" customHeight="1" thickBot="1">
      <c r="A26" s="499"/>
      <c r="B26" s="500" t="s">
        <v>2240</v>
      </c>
      <c r="C26" s="496"/>
      <c r="D26" s="496"/>
      <c r="E26" s="496"/>
      <c r="F26" s="496"/>
      <c r="G26" s="496"/>
      <c r="H26" s="496"/>
      <c r="I26" s="496"/>
      <c r="J26" s="500"/>
      <c r="K26" s="500" t="s">
        <v>2241</v>
      </c>
      <c r="M26" s="496"/>
      <c r="N26" s="500"/>
      <c r="O26" s="500"/>
      <c r="P26" s="500"/>
      <c r="Q26" s="500"/>
      <c r="R26" s="500"/>
      <c r="S26" s="500"/>
      <c r="T26" s="500"/>
      <c r="U26" s="500" t="s">
        <v>2242</v>
      </c>
      <c r="V26" s="500"/>
      <c r="X26" s="500"/>
      <c r="Y26" s="500"/>
      <c r="Z26" s="500"/>
      <c r="AA26" s="500"/>
      <c r="AB26" s="500"/>
      <c r="AC26" s="500"/>
      <c r="AD26" s="1409"/>
      <c r="AE26" s="1410"/>
      <c r="AF26" s="1409"/>
      <c r="AG26" s="1410"/>
      <c r="AH26" s="1409"/>
      <c r="AI26" s="1410"/>
    </row>
    <row r="27" spans="1:36" s="505" customFormat="1" ht="16.5" customHeight="1">
      <c r="A27" s="499"/>
      <c r="B27" s="500" t="s">
        <v>2243</v>
      </c>
      <c r="C27" s="500"/>
      <c r="D27" s="500"/>
      <c r="E27" s="500"/>
      <c r="F27" s="500"/>
      <c r="G27" s="500"/>
      <c r="H27" s="500"/>
      <c r="I27" s="500"/>
      <c r="J27" s="500"/>
      <c r="K27" s="500" t="s">
        <v>2244</v>
      </c>
      <c r="L27" s="500"/>
      <c r="M27" s="496"/>
      <c r="N27" s="500"/>
      <c r="O27" s="500"/>
      <c r="P27" s="500"/>
      <c r="Q27" s="500"/>
      <c r="R27" s="500"/>
      <c r="S27" s="500"/>
      <c r="T27" s="500"/>
      <c r="U27" s="500" t="s">
        <v>2245</v>
      </c>
      <c r="V27" s="500"/>
      <c r="X27" s="500"/>
      <c r="Y27" s="500"/>
      <c r="Z27" s="500"/>
      <c r="AA27" s="500"/>
      <c r="AB27" s="500"/>
      <c r="AC27" s="500"/>
      <c r="AD27" s="1407"/>
      <c r="AE27" s="1408"/>
      <c r="AF27" s="1407"/>
      <c r="AG27" s="1408"/>
      <c r="AH27" s="1407"/>
      <c r="AI27" s="1408"/>
    </row>
    <row r="28" spans="1:36" s="505" customFormat="1" ht="16.5" customHeight="1" thickBot="1">
      <c r="A28" s="499"/>
      <c r="B28" s="500" t="s">
        <v>2246</v>
      </c>
      <c r="C28" s="500"/>
      <c r="D28" s="500"/>
      <c r="E28" s="500"/>
      <c r="F28" s="500"/>
      <c r="G28" s="500"/>
      <c r="H28" s="500"/>
      <c r="I28" s="500"/>
      <c r="J28" s="500"/>
      <c r="K28" s="500" t="s">
        <v>2247</v>
      </c>
      <c r="L28" s="500"/>
      <c r="M28" s="496"/>
      <c r="N28" s="496"/>
      <c r="O28" s="496"/>
      <c r="P28" s="496"/>
      <c r="Q28" s="496"/>
      <c r="R28" s="496"/>
      <c r="S28" s="496"/>
      <c r="T28" s="496"/>
      <c r="U28" s="496"/>
      <c r="V28" s="496"/>
      <c r="W28" s="496"/>
      <c r="X28" s="496"/>
      <c r="Y28" s="496"/>
      <c r="Z28" s="496"/>
      <c r="AA28" s="496"/>
      <c r="AB28" s="496"/>
      <c r="AC28" s="496"/>
      <c r="AD28" s="1409"/>
      <c r="AE28" s="1410"/>
      <c r="AF28" s="1409"/>
      <c r="AG28" s="1410"/>
      <c r="AH28" s="1409"/>
      <c r="AI28" s="1410"/>
    </row>
    <row r="29" spans="1:36" s="505" customFormat="1" ht="16.5" customHeight="1">
      <c r="A29" s="499"/>
      <c r="B29" s="500" t="s">
        <v>2248</v>
      </c>
      <c r="C29" s="500"/>
      <c r="D29" s="500"/>
      <c r="E29" s="500"/>
      <c r="F29" s="500"/>
      <c r="G29" s="500"/>
      <c r="H29" s="500"/>
      <c r="I29" s="500"/>
      <c r="J29" s="1530"/>
      <c r="K29" s="1530"/>
      <c r="L29" s="1530"/>
      <c r="M29" s="1530"/>
      <c r="N29" s="1530"/>
      <c r="O29" s="1530"/>
      <c r="P29" s="1530"/>
      <c r="Q29" s="1530"/>
      <c r="R29" s="1530"/>
      <c r="S29" s="1530"/>
      <c r="T29" s="1530"/>
      <c r="U29" s="1530"/>
      <c r="V29" s="1530"/>
      <c r="W29" s="1530"/>
      <c r="X29" s="1530"/>
      <c r="Y29" s="1530"/>
      <c r="Z29" s="1530"/>
      <c r="AA29" s="1530"/>
      <c r="AB29" s="496" t="s">
        <v>1385</v>
      </c>
      <c r="AC29" s="496"/>
      <c r="AD29" s="1407"/>
      <c r="AE29" s="1408"/>
      <c r="AF29" s="1407"/>
      <c r="AG29" s="1408"/>
      <c r="AH29" s="1407"/>
      <c r="AI29" s="1408"/>
    </row>
    <row r="30" spans="1:36" s="505" customFormat="1" ht="16.5" customHeight="1" thickBot="1">
      <c r="A30" s="499"/>
      <c r="C30" s="500"/>
      <c r="D30" s="500"/>
      <c r="E30" s="500"/>
      <c r="F30" s="500"/>
      <c r="G30" s="500"/>
      <c r="H30" s="500"/>
      <c r="I30" s="500"/>
      <c r="J30" s="500"/>
      <c r="K30" s="500"/>
      <c r="L30" s="500"/>
      <c r="M30" s="496"/>
      <c r="N30" s="496"/>
      <c r="O30" s="496"/>
      <c r="P30" s="496"/>
      <c r="Q30" s="496"/>
      <c r="R30" s="496"/>
      <c r="S30" s="496"/>
      <c r="T30" s="496"/>
      <c r="U30" s="496"/>
      <c r="V30" s="496"/>
      <c r="W30" s="496"/>
      <c r="X30" s="496"/>
      <c r="Y30" s="496"/>
      <c r="Z30" s="496"/>
      <c r="AA30" s="496"/>
      <c r="AB30" s="496"/>
      <c r="AC30" s="496"/>
      <c r="AD30" s="1409"/>
      <c r="AE30" s="1410"/>
      <c r="AF30" s="1409"/>
      <c r="AG30" s="1410"/>
      <c r="AH30" s="1409"/>
      <c r="AI30" s="1410"/>
    </row>
    <row r="31" spans="1:36" s="505" customFormat="1" ht="16.5" customHeight="1">
      <c r="A31" s="499"/>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row>
    <row r="32" spans="1:36" s="505" customFormat="1" ht="16.5" customHeight="1">
      <c r="A32" s="499" t="s">
        <v>2249</v>
      </c>
      <c r="B32" s="500" t="s">
        <v>2250</v>
      </c>
      <c r="C32" s="500"/>
      <c r="D32" s="500"/>
      <c r="E32" s="500"/>
      <c r="F32" s="500"/>
      <c r="G32" s="500"/>
      <c r="H32" s="500"/>
      <c r="I32" s="500"/>
      <c r="J32" s="500"/>
      <c r="K32" s="500"/>
      <c r="L32" s="500"/>
      <c r="M32" s="496"/>
      <c r="N32" s="496"/>
      <c r="O32" s="496"/>
      <c r="P32" s="496"/>
      <c r="Q32" s="496"/>
      <c r="R32" s="496"/>
      <c r="S32" s="496"/>
      <c r="T32" s="496"/>
      <c r="U32" s="496"/>
      <c r="V32" s="496"/>
      <c r="W32" s="496"/>
      <c r="X32" s="496"/>
      <c r="Y32" s="496"/>
      <c r="Z32" s="496"/>
      <c r="AA32" s="496"/>
      <c r="AB32" s="496"/>
      <c r="AC32" s="496"/>
    </row>
    <row r="33" spans="1:37" s="505" customFormat="1" ht="16.5" customHeight="1" thickBot="1">
      <c r="A33" s="499"/>
      <c r="B33" s="496" t="s">
        <v>2251</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1497" t="s">
        <v>516</v>
      </c>
      <c r="AG33" s="1497"/>
      <c r="AH33" s="496"/>
      <c r="AI33" s="496"/>
      <c r="AJ33" s="496"/>
    </row>
    <row r="34" spans="1:37" s="505" customFormat="1" ht="16.5" customHeight="1">
      <c r="A34" s="499"/>
      <c r="C34" s="500" t="s">
        <v>2252</v>
      </c>
      <c r="D34" s="500"/>
      <c r="E34" s="500"/>
      <c r="F34" s="500"/>
      <c r="G34" s="500"/>
      <c r="H34" s="500"/>
      <c r="I34" s="500"/>
      <c r="J34" s="500"/>
      <c r="K34" s="500"/>
      <c r="L34" s="500"/>
      <c r="M34" s="496"/>
      <c r="N34" s="496"/>
      <c r="O34" s="496"/>
      <c r="P34" s="496"/>
      <c r="Q34" s="496"/>
      <c r="R34" s="496"/>
      <c r="S34" s="496"/>
      <c r="T34" s="496"/>
      <c r="U34" s="496"/>
      <c r="V34" s="496"/>
      <c r="W34" s="496"/>
      <c r="X34" s="496"/>
      <c r="Y34" s="496"/>
      <c r="Z34" s="496"/>
      <c r="AA34" s="496"/>
      <c r="AB34" s="496"/>
      <c r="AC34" s="496"/>
      <c r="AD34" s="496"/>
      <c r="AE34" s="496"/>
      <c r="AF34" s="1407"/>
      <c r="AG34" s="1408"/>
      <c r="AH34" s="496"/>
      <c r="AI34" s="496"/>
      <c r="AJ34" s="496"/>
    </row>
    <row r="35" spans="1:37" s="505" customFormat="1" ht="16.5" customHeight="1" thickBot="1">
      <c r="A35" s="499"/>
      <c r="C35" s="500" t="s">
        <v>2253</v>
      </c>
      <c r="D35" s="500"/>
      <c r="E35" s="500"/>
      <c r="F35" s="500"/>
      <c r="G35" s="500"/>
      <c r="H35" s="500"/>
      <c r="I35" s="500"/>
      <c r="J35" s="500"/>
      <c r="K35" s="500"/>
      <c r="L35" s="500"/>
      <c r="M35" s="496"/>
      <c r="N35" s="496"/>
      <c r="O35" s="496"/>
      <c r="P35" s="496"/>
      <c r="Q35" s="496"/>
      <c r="R35" s="496"/>
      <c r="S35" s="496"/>
      <c r="T35" s="496"/>
      <c r="U35" s="496"/>
      <c r="V35" s="496"/>
      <c r="W35" s="496"/>
      <c r="X35" s="496"/>
      <c r="Y35" s="496"/>
      <c r="Z35" s="496"/>
      <c r="AA35" s="496"/>
      <c r="AB35" s="496"/>
      <c r="AC35" s="496"/>
      <c r="AD35" s="496"/>
      <c r="AE35" s="496"/>
      <c r="AF35" s="1409"/>
      <c r="AG35" s="1410"/>
      <c r="AH35" s="496"/>
      <c r="AI35" s="496"/>
      <c r="AJ35" s="496"/>
    </row>
    <row r="36" spans="1:37" s="505" customFormat="1" ht="16.5" customHeight="1">
      <c r="A36" s="499"/>
      <c r="C36" s="500" t="s">
        <v>2254</v>
      </c>
      <c r="D36" s="500"/>
      <c r="E36" s="500"/>
      <c r="F36" s="500"/>
      <c r="G36" s="500"/>
      <c r="H36" s="500"/>
      <c r="I36" s="500"/>
      <c r="J36" s="500"/>
      <c r="K36" s="500"/>
      <c r="L36" s="500"/>
      <c r="M36" s="496"/>
      <c r="N36" s="496"/>
      <c r="O36" s="496"/>
      <c r="P36" s="496"/>
      <c r="Q36" s="496"/>
      <c r="R36" s="496"/>
      <c r="S36" s="496"/>
      <c r="T36" s="496"/>
      <c r="U36" s="496"/>
      <c r="V36" s="496"/>
      <c r="W36" s="496"/>
      <c r="X36" s="496"/>
      <c r="Y36" s="496"/>
      <c r="Z36" s="496"/>
      <c r="AA36" s="496"/>
      <c r="AB36" s="496"/>
      <c r="AC36" s="496"/>
      <c r="AD36" s="496"/>
      <c r="AE36" s="496"/>
      <c r="AF36" s="511"/>
      <c r="AG36" s="511"/>
      <c r="AH36" s="496"/>
      <c r="AI36" s="496"/>
      <c r="AJ36" s="496"/>
    </row>
    <row r="37" spans="1:37" s="505" customFormat="1" ht="16.5" customHeight="1">
      <c r="A37" s="499"/>
      <c r="B37" s="500"/>
      <c r="C37" s="500"/>
      <c r="D37" s="500"/>
      <c r="E37" s="500"/>
      <c r="F37" s="500"/>
      <c r="G37" s="500"/>
      <c r="H37" s="500"/>
      <c r="I37" s="500"/>
      <c r="J37" s="500"/>
      <c r="K37" s="500"/>
      <c r="L37" s="500"/>
      <c r="M37" s="496"/>
      <c r="N37" s="496"/>
      <c r="O37" s="496"/>
      <c r="P37" s="496"/>
      <c r="Q37" s="496"/>
      <c r="R37" s="496"/>
      <c r="S37" s="496"/>
      <c r="T37" s="496"/>
      <c r="U37" s="496"/>
      <c r="V37" s="496"/>
      <c r="W37" s="496"/>
      <c r="X37" s="496"/>
      <c r="Y37" s="496"/>
      <c r="Z37" s="496"/>
      <c r="AA37" s="496"/>
      <c r="AB37" s="496"/>
      <c r="AC37" s="496"/>
      <c r="AD37" s="496"/>
      <c r="AE37" s="496"/>
      <c r="AH37" s="496"/>
      <c r="AI37" s="496"/>
      <c r="AJ37" s="496"/>
    </row>
    <row r="38" spans="1:37" s="505" customFormat="1" ht="16.5" customHeight="1" thickBot="1">
      <c r="A38" s="499"/>
      <c r="B38" s="496" t="s">
        <v>2255</v>
      </c>
      <c r="G38" s="500"/>
      <c r="H38" s="500"/>
      <c r="I38" s="500"/>
      <c r="J38" s="500"/>
      <c r="K38" s="500"/>
      <c r="L38" s="500"/>
      <c r="M38" s="496"/>
      <c r="N38" s="496"/>
      <c r="O38" s="496"/>
      <c r="P38" s="496"/>
      <c r="Q38" s="496"/>
      <c r="R38" s="496"/>
      <c r="S38" s="496"/>
      <c r="T38" s="496"/>
      <c r="U38" s="496"/>
      <c r="V38" s="496"/>
      <c r="W38" s="496"/>
      <c r="X38" s="496"/>
      <c r="Y38" s="496"/>
      <c r="Z38" s="496"/>
      <c r="AA38" s="496"/>
      <c r="AB38" s="496"/>
      <c r="AC38" s="496"/>
      <c r="AD38" s="496"/>
      <c r="AE38" s="496"/>
      <c r="AF38" s="1497" t="s">
        <v>516</v>
      </c>
      <c r="AG38" s="1497"/>
      <c r="AH38" s="1497"/>
      <c r="AI38" s="1497"/>
      <c r="AJ38" s="496"/>
    </row>
    <row r="39" spans="1:37" s="505" customFormat="1" ht="16.5" customHeight="1">
      <c r="A39" s="499"/>
      <c r="C39" s="500" t="s">
        <v>2256</v>
      </c>
      <c r="D39" s="500"/>
      <c r="E39" s="500"/>
      <c r="F39" s="500"/>
      <c r="G39" s="500"/>
      <c r="H39" s="500"/>
      <c r="I39" s="500"/>
      <c r="J39" s="500"/>
      <c r="K39" s="500"/>
      <c r="L39" s="500"/>
      <c r="M39" s="500"/>
      <c r="N39" s="500"/>
      <c r="O39" s="500"/>
      <c r="P39" s="500"/>
      <c r="Q39" s="500"/>
      <c r="R39" s="500"/>
      <c r="S39" s="500"/>
      <c r="T39" s="500"/>
      <c r="U39" s="500"/>
      <c r="V39" s="496"/>
      <c r="W39" s="496"/>
      <c r="X39" s="496"/>
      <c r="Y39" s="496"/>
      <c r="Z39" s="496"/>
      <c r="AA39" s="496"/>
      <c r="AB39" s="508"/>
      <c r="AC39" s="508"/>
      <c r="AD39" s="508"/>
      <c r="AE39" s="508"/>
      <c r="AF39" s="1407"/>
      <c r="AG39" s="1408"/>
      <c r="AH39" s="1407"/>
      <c r="AI39" s="1408"/>
      <c r="AJ39" s="496"/>
    </row>
    <row r="40" spans="1:37" s="505" customFormat="1" ht="16.5" customHeight="1" thickBot="1">
      <c r="A40" s="499"/>
      <c r="C40" s="500" t="s">
        <v>2257</v>
      </c>
      <c r="D40" s="500"/>
      <c r="E40" s="500"/>
      <c r="F40" s="500"/>
      <c r="G40" s="500"/>
      <c r="H40" s="500"/>
      <c r="I40" s="500"/>
      <c r="J40" s="500"/>
      <c r="K40" s="500"/>
      <c r="L40" s="500"/>
      <c r="M40" s="500"/>
      <c r="N40" s="500"/>
      <c r="O40" s="500"/>
      <c r="P40" s="500"/>
      <c r="Q40" s="500"/>
      <c r="R40" s="500"/>
      <c r="S40" s="500"/>
      <c r="T40" s="500"/>
      <c r="U40" s="500"/>
      <c r="V40" s="496"/>
      <c r="W40" s="496"/>
      <c r="X40" s="496"/>
      <c r="Y40" s="496"/>
      <c r="Z40" s="496"/>
      <c r="AA40" s="496"/>
      <c r="AB40" s="508"/>
      <c r="AC40" s="508"/>
      <c r="AD40" s="508"/>
      <c r="AE40" s="508"/>
      <c r="AF40" s="1409"/>
      <c r="AG40" s="1410"/>
      <c r="AH40" s="1409"/>
      <c r="AI40" s="1410"/>
      <c r="AJ40" s="496"/>
    </row>
    <row r="41" spans="1:37" s="505" customFormat="1" ht="16.5" customHeight="1">
      <c r="A41" s="499"/>
      <c r="C41" s="500" t="s">
        <v>2258</v>
      </c>
      <c r="D41" s="500"/>
      <c r="E41" s="500"/>
      <c r="F41" s="500"/>
      <c r="G41" s="500"/>
      <c r="H41" s="500"/>
      <c r="I41" s="500"/>
      <c r="J41" s="500"/>
      <c r="K41" s="500"/>
      <c r="L41" s="500"/>
      <c r="M41" s="500"/>
      <c r="N41" s="500"/>
      <c r="O41" s="500"/>
      <c r="P41" s="500"/>
      <c r="Q41" s="500"/>
      <c r="R41" s="500"/>
      <c r="S41" s="500"/>
      <c r="T41" s="500"/>
      <c r="U41" s="500"/>
      <c r="V41" s="500"/>
      <c r="W41" s="500"/>
      <c r="X41" s="500"/>
      <c r="Y41" s="500"/>
      <c r="Z41" s="500"/>
      <c r="AA41" s="500"/>
      <c r="AB41" s="510"/>
      <c r="AC41" s="508"/>
      <c r="AD41" s="508"/>
      <c r="AE41" s="508"/>
      <c r="AF41" s="1407"/>
      <c r="AG41" s="1408"/>
      <c r="AH41" s="1407"/>
      <c r="AI41" s="1408"/>
      <c r="AJ41" s="496"/>
    </row>
    <row r="42" spans="1:37" s="505" customFormat="1" ht="16.5" customHeight="1" thickBot="1">
      <c r="A42" s="499"/>
      <c r="C42" s="500" t="s">
        <v>2259</v>
      </c>
      <c r="D42" s="500"/>
      <c r="E42" s="500"/>
      <c r="F42" s="500"/>
      <c r="G42" s="500"/>
      <c r="H42" s="1530"/>
      <c r="I42" s="1530"/>
      <c r="J42" s="1530"/>
      <c r="K42" s="1530"/>
      <c r="L42" s="1530"/>
      <c r="M42" s="1530"/>
      <c r="N42" s="1530"/>
      <c r="O42" s="1530"/>
      <c r="P42" s="1530"/>
      <c r="Q42" s="1530"/>
      <c r="R42" s="1530"/>
      <c r="S42" s="1530"/>
      <c r="T42" s="1530"/>
      <c r="U42" s="1530"/>
      <c r="V42" s="1530"/>
      <c r="W42" s="1530"/>
      <c r="X42" s="1530"/>
      <c r="Y42" s="496" t="s">
        <v>1385</v>
      </c>
      <c r="Z42" s="496"/>
      <c r="AA42" s="496"/>
      <c r="AB42" s="496"/>
      <c r="AC42" s="496"/>
      <c r="AD42" s="496"/>
      <c r="AE42" s="496"/>
      <c r="AF42" s="1409"/>
      <c r="AG42" s="1410"/>
      <c r="AH42" s="1409"/>
      <c r="AI42" s="1410"/>
      <c r="AJ42" s="496"/>
    </row>
    <row r="43" spans="1:37" s="505" customFormat="1" ht="16.5" customHeight="1">
      <c r="A43" s="499"/>
      <c r="B43" s="509"/>
      <c r="C43" s="509"/>
      <c r="D43" s="509"/>
      <c r="E43" s="509"/>
      <c r="F43" s="509"/>
      <c r="G43" s="509"/>
      <c r="H43" s="509"/>
      <c r="I43" s="509"/>
      <c r="J43" s="509"/>
      <c r="K43" s="509"/>
      <c r="L43" s="509"/>
      <c r="M43" s="509"/>
      <c r="N43" s="509"/>
      <c r="O43" s="509"/>
      <c r="P43" s="509"/>
      <c r="Q43" s="509"/>
      <c r="R43" s="509"/>
      <c r="S43" s="509"/>
      <c r="T43" s="509"/>
      <c r="U43" s="509"/>
      <c r="V43" s="496"/>
      <c r="W43" s="496"/>
      <c r="X43" s="496"/>
      <c r="Y43" s="496"/>
      <c r="Z43" s="496"/>
      <c r="AA43" s="496"/>
      <c r="AB43" s="496"/>
      <c r="AC43" s="496"/>
      <c r="AD43" s="496"/>
      <c r="AE43" s="496"/>
      <c r="AF43" s="496"/>
      <c r="AG43" s="496"/>
      <c r="AH43" s="496"/>
      <c r="AI43" s="496"/>
      <c r="AJ43" s="496"/>
    </row>
    <row r="44" spans="1:37" s="505" customFormat="1" ht="16.5" customHeight="1">
      <c r="A44" s="543" t="s">
        <v>2260</v>
      </c>
      <c r="B44" s="1511" t="s">
        <v>2261</v>
      </c>
      <c r="C44" s="1511"/>
      <c r="D44" s="1511"/>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1"/>
      <c r="AB44" s="1511"/>
      <c r="AC44" s="1511"/>
      <c r="AD44" s="1511"/>
      <c r="AE44" s="1511"/>
      <c r="AF44" s="1511"/>
    </row>
    <row r="45" spans="1:37" s="505" customFormat="1" ht="16.5" customHeight="1">
      <c r="A45" s="543"/>
      <c r="B45" s="1511"/>
      <c r="C45" s="1511"/>
      <c r="D45" s="1511"/>
      <c r="E45" s="1511"/>
      <c r="F45" s="1511"/>
      <c r="G45" s="1511"/>
      <c r="H45" s="1511"/>
      <c r="I45" s="1511"/>
      <c r="J45" s="1511"/>
      <c r="K45" s="1511"/>
      <c r="L45" s="1511"/>
      <c r="M45" s="1511"/>
      <c r="N45" s="1511"/>
      <c r="O45" s="1511"/>
      <c r="P45" s="1511"/>
      <c r="Q45" s="1511"/>
      <c r="R45" s="1511"/>
      <c r="S45" s="1511"/>
      <c r="T45" s="1511"/>
      <c r="U45" s="1511"/>
      <c r="V45" s="1511"/>
      <c r="W45" s="1511"/>
      <c r="X45" s="1511"/>
      <c r="Y45" s="1511"/>
      <c r="Z45" s="1511"/>
      <c r="AA45" s="1511"/>
      <c r="AB45" s="1511"/>
      <c r="AC45" s="1511"/>
      <c r="AD45" s="1511"/>
      <c r="AE45" s="1511"/>
      <c r="AF45" s="1511"/>
    </row>
    <row r="46" spans="1:37" s="505" customFormat="1" ht="16.5" customHeight="1" thickBot="1">
      <c r="A46" s="499"/>
      <c r="B46" s="496" t="s">
        <v>2262</v>
      </c>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512" t="s">
        <v>516</v>
      </c>
      <c r="AG46" s="512"/>
      <c r="AH46" s="513"/>
      <c r="AI46" s="513"/>
      <c r="AJ46" s="496"/>
    </row>
    <row r="47" spans="1:37" s="505" customFormat="1" ht="16.5" customHeight="1">
      <c r="A47" s="499"/>
      <c r="C47" s="500" t="s">
        <v>2263</v>
      </c>
      <c r="D47" s="500"/>
      <c r="E47" s="500"/>
      <c r="F47" s="500"/>
      <c r="G47" s="500"/>
      <c r="H47" s="500"/>
      <c r="I47" s="500"/>
      <c r="J47" s="500"/>
      <c r="K47" s="500"/>
      <c r="L47" s="500"/>
      <c r="M47" s="496"/>
      <c r="N47" s="500" t="s">
        <v>2264</v>
      </c>
      <c r="P47" s="496"/>
      <c r="Q47" s="496"/>
      <c r="R47" s="496"/>
      <c r="S47" s="496"/>
      <c r="T47" s="496"/>
      <c r="U47" s="496"/>
      <c r="V47" s="496"/>
      <c r="W47" s="496"/>
      <c r="X47" s="496"/>
      <c r="Y47" s="496"/>
      <c r="Z47" s="496"/>
      <c r="AA47" s="496"/>
      <c r="AB47" s="496"/>
      <c r="AC47" s="496"/>
      <c r="AD47" s="496"/>
      <c r="AE47" s="496"/>
      <c r="AF47" s="1407"/>
      <c r="AG47" s="1408"/>
      <c r="AH47" s="1407"/>
      <c r="AI47" s="1408"/>
      <c r="AJ47" s="496"/>
      <c r="AK47" s="505">
        <f>IF(OR(AF47=1,AH47=1,AND(AF47=0,AH47=0)),1,2)</f>
        <v>1</v>
      </c>
    </row>
    <row r="48" spans="1:37" s="505" customFormat="1" ht="16.5" customHeight="1" thickBot="1">
      <c r="A48" s="499"/>
      <c r="C48" s="500" t="s">
        <v>2265</v>
      </c>
      <c r="D48" s="500"/>
      <c r="E48" s="500"/>
      <c r="F48" s="500"/>
      <c r="G48" s="500"/>
      <c r="H48" s="500"/>
      <c r="I48" s="500"/>
      <c r="J48" s="500"/>
      <c r="K48" s="500"/>
      <c r="L48" s="500"/>
      <c r="M48" s="496"/>
      <c r="O48" s="500" t="s">
        <v>2266</v>
      </c>
      <c r="P48" s="496"/>
      <c r="Q48" s="496"/>
      <c r="R48" s="496"/>
      <c r="S48" s="496"/>
      <c r="T48" s="496"/>
      <c r="U48" s="496"/>
      <c r="V48" s="496"/>
      <c r="W48" s="496"/>
      <c r="X48" s="496"/>
      <c r="Y48" s="496"/>
      <c r="Z48" s="496"/>
      <c r="AA48" s="496"/>
      <c r="AB48" s="496"/>
      <c r="AC48" s="496"/>
      <c r="AD48" s="496"/>
      <c r="AE48" s="496"/>
      <c r="AF48" s="1409"/>
      <c r="AG48" s="1410"/>
      <c r="AH48" s="1409"/>
      <c r="AI48" s="1410"/>
      <c r="AJ48" s="496"/>
      <c r="AK48" s="505">
        <f>IF(OR(AF47=5,AH47=5,AND(AF47=0,AH47=0)),5,2)</f>
        <v>5</v>
      </c>
    </row>
    <row r="49" spans="1:36" s="505" customFormat="1" ht="16.5" customHeight="1">
      <c r="A49" s="499"/>
      <c r="C49" s="500" t="s">
        <v>2267</v>
      </c>
      <c r="D49" s="500"/>
      <c r="E49" s="500"/>
      <c r="F49" s="500"/>
      <c r="G49" s="500"/>
      <c r="H49" s="500"/>
      <c r="I49" s="500"/>
      <c r="J49" s="500"/>
      <c r="K49" s="500"/>
      <c r="L49" s="500"/>
      <c r="M49" s="496"/>
      <c r="O49" s="500" t="s">
        <v>2268</v>
      </c>
      <c r="P49" s="496"/>
      <c r="Q49" s="496"/>
      <c r="R49" s="496"/>
      <c r="S49" s="496"/>
      <c r="T49" s="496"/>
      <c r="U49" s="496"/>
      <c r="V49" s="496"/>
      <c r="W49" s="496"/>
      <c r="X49" s="496"/>
      <c r="Y49" s="496"/>
      <c r="Z49" s="496"/>
      <c r="AA49" s="496"/>
      <c r="AB49" s="496"/>
      <c r="AC49" s="496"/>
      <c r="AD49" s="496"/>
      <c r="AE49" s="496"/>
      <c r="AF49" s="511"/>
      <c r="AG49" s="511"/>
      <c r="AH49" s="496"/>
      <c r="AI49" s="496"/>
      <c r="AJ49" s="496"/>
    </row>
    <row r="50" spans="1:36" s="505" customFormat="1" ht="12.75" customHeight="1">
      <c r="A50" s="499"/>
      <c r="B50" s="500"/>
      <c r="C50" s="500"/>
      <c r="D50" s="500"/>
      <c r="E50" s="500"/>
      <c r="F50" s="500"/>
      <c r="G50" s="500"/>
      <c r="H50" s="500"/>
      <c r="I50" s="500"/>
      <c r="J50" s="500"/>
      <c r="K50" s="500"/>
      <c r="L50" s="500"/>
      <c r="M50" s="496"/>
      <c r="N50" s="496"/>
      <c r="O50" s="496"/>
      <c r="P50" s="496"/>
      <c r="Q50" s="496"/>
      <c r="R50" s="496"/>
      <c r="S50" s="496"/>
      <c r="T50" s="496"/>
      <c r="U50" s="496"/>
      <c r="V50" s="496"/>
      <c r="W50" s="496"/>
      <c r="X50" s="496"/>
      <c r="Y50" s="496"/>
      <c r="Z50" s="496"/>
      <c r="AA50" s="496"/>
      <c r="AB50" s="496"/>
      <c r="AC50" s="496"/>
      <c r="AD50" s="496"/>
      <c r="AE50" s="496"/>
      <c r="AH50" s="496"/>
      <c r="AI50" s="496"/>
      <c r="AJ50" s="496"/>
    </row>
    <row r="51" spans="1:36" s="505" customFormat="1" ht="16.5" customHeight="1" thickBot="1">
      <c r="A51" s="499"/>
      <c r="B51" s="496" t="s">
        <v>2269</v>
      </c>
      <c r="G51" s="500"/>
      <c r="H51" s="500"/>
      <c r="I51" s="500"/>
      <c r="J51" s="500"/>
      <c r="K51" s="500"/>
      <c r="L51" s="500"/>
      <c r="M51" s="496"/>
      <c r="N51" s="496"/>
      <c r="O51" s="496"/>
      <c r="P51" s="496"/>
      <c r="Q51" s="496"/>
      <c r="R51" s="496"/>
      <c r="S51" s="496"/>
      <c r="T51" s="496"/>
      <c r="U51" s="496"/>
      <c r="V51" s="496"/>
      <c r="W51" s="496"/>
      <c r="X51" s="496"/>
      <c r="Y51" s="496"/>
      <c r="Z51" s="496"/>
      <c r="AA51" s="496"/>
      <c r="AB51" s="496"/>
      <c r="AC51" s="496"/>
      <c r="AD51" s="496"/>
      <c r="AE51" s="496"/>
      <c r="AF51" s="1497" t="s">
        <v>516</v>
      </c>
      <c r="AG51" s="1497"/>
      <c r="AH51" s="1497"/>
      <c r="AI51" s="1497"/>
      <c r="AJ51" s="496"/>
    </row>
    <row r="52" spans="1:36" s="505" customFormat="1" ht="16.5" customHeight="1">
      <c r="A52" s="499"/>
      <c r="C52" s="500" t="s">
        <v>2270</v>
      </c>
      <c r="D52" s="500"/>
      <c r="E52" s="500"/>
      <c r="F52" s="500"/>
      <c r="G52" s="500"/>
      <c r="H52" s="500"/>
      <c r="I52" s="500"/>
      <c r="J52" s="500"/>
      <c r="K52" s="500"/>
      <c r="L52" s="500"/>
      <c r="M52" s="500"/>
      <c r="N52" s="500"/>
      <c r="O52" s="500"/>
      <c r="P52" s="500"/>
      <c r="Q52" s="500"/>
      <c r="R52" s="500"/>
      <c r="S52" s="500"/>
      <c r="T52" s="500"/>
      <c r="U52" s="500"/>
      <c r="V52" s="496"/>
      <c r="W52" s="496"/>
      <c r="X52" s="496"/>
      <c r="Y52" s="496"/>
      <c r="Z52" s="496"/>
      <c r="AA52" s="496"/>
      <c r="AB52" s="508"/>
      <c r="AC52" s="508"/>
      <c r="AD52" s="508"/>
      <c r="AE52" s="508"/>
      <c r="AF52" s="1407"/>
      <c r="AG52" s="1408"/>
      <c r="AH52" s="1407"/>
      <c r="AI52" s="1408"/>
      <c r="AJ52" s="496"/>
    </row>
    <row r="53" spans="1:36" s="505" customFormat="1" ht="16.5" customHeight="1" thickBot="1">
      <c r="A53" s="499"/>
      <c r="C53" s="500" t="s">
        <v>2271</v>
      </c>
      <c r="D53" s="500"/>
      <c r="E53" s="500"/>
      <c r="F53" s="500"/>
      <c r="G53" s="500"/>
      <c r="H53" s="500"/>
      <c r="I53" s="500"/>
      <c r="J53" s="500"/>
      <c r="K53" s="500"/>
      <c r="L53" s="500"/>
      <c r="M53" s="500"/>
      <c r="N53" s="500"/>
      <c r="O53" s="500"/>
      <c r="P53" s="500"/>
      <c r="Q53" s="500"/>
      <c r="R53" s="500"/>
      <c r="S53" s="500"/>
      <c r="T53" s="500"/>
      <c r="U53" s="500"/>
      <c r="V53" s="496"/>
      <c r="W53" s="496"/>
      <c r="X53" s="496"/>
      <c r="Y53" s="496"/>
      <c r="Z53" s="496"/>
      <c r="AA53" s="496"/>
      <c r="AB53" s="508"/>
      <c r="AC53" s="508"/>
      <c r="AD53" s="508"/>
      <c r="AE53" s="508"/>
      <c r="AF53" s="1409"/>
      <c r="AG53" s="1410"/>
      <c r="AH53" s="1409"/>
      <c r="AI53" s="1410"/>
      <c r="AJ53" s="496"/>
    </row>
    <row r="54" spans="1:36" s="505" customFormat="1" ht="16.5" customHeight="1">
      <c r="A54" s="499"/>
      <c r="C54" s="500" t="s">
        <v>2272</v>
      </c>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10"/>
      <c r="AC54" s="508"/>
      <c r="AD54" s="508"/>
      <c r="AE54" s="508"/>
      <c r="AF54" s="1407"/>
      <c r="AG54" s="1408"/>
      <c r="AH54" s="1407"/>
      <c r="AI54" s="1408"/>
      <c r="AJ54" s="496"/>
    </row>
    <row r="55" spans="1:36" s="505" customFormat="1" ht="16.5" customHeight="1" thickBot="1">
      <c r="A55" s="499"/>
      <c r="C55" s="500" t="s">
        <v>2273</v>
      </c>
      <c r="D55" s="500"/>
      <c r="E55" s="500"/>
      <c r="F55" s="500"/>
      <c r="G55" s="500"/>
      <c r="H55" s="500"/>
      <c r="I55" s="500"/>
      <c r="J55" s="500"/>
      <c r="K55" s="500"/>
      <c r="L55" s="500"/>
      <c r="M55" s="500"/>
      <c r="N55" s="500"/>
      <c r="O55" s="500"/>
      <c r="P55" s="500"/>
      <c r="Q55" s="500"/>
      <c r="R55" s="500"/>
      <c r="S55" s="500"/>
      <c r="T55" s="500"/>
      <c r="U55" s="500"/>
      <c r="V55" s="496"/>
      <c r="W55" s="496"/>
      <c r="X55" s="496"/>
      <c r="Y55" s="496"/>
      <c r="Z55" s="496"/>
      <c r="AA55" s="496"/>
      <c r="AB55" s="496"/>
      <c r="AC55" s="496"/>
      <c r="AD55" s="496"/>
      <c r="AE55" s="496"/>
      <c r="AF55" s="1409"/>
      <c r="AG55" s="1410"/>
      <c r="AH55" s="1409"/>
      <c r="AI55" s="1410"/>
      <c r="AJ55" s="496"/>
    </row>
    <row r="56" spans="1:36" s="505" customFormat="1" ht="16.5" customHeight="1">
      <c r="A56" s="499"/>
      <c r="B56" s="509"/>
      <c r="C56" s="500" t="s">
        <v>2274</v>
      </c>
      <c r="D56" s="509"/>
      <c r="E56" s="509"/>
      <c r="F56" s="509"/>
      <c r="G56" s="509"/>
      <c r="H56" s="509"/>
      <c r="I56" s="509"/>
      <c r="J56" s="509"/>
      <c r="K56" s="509"/>
      <c r="L56" s="509"/>
      <c r="M56" s="509"/>
      <c r="N56" s="509"/>
      <c r="O56" s="509"/>
      <c r="P56" s="509"/>
      <c r="Q56" s="509"/>
      <c r="R56" s="509"/>
      <c r="S56" s="509"/>
      <c r="T56" s="509"/>
      <c r="U56" s="509"/>
      <c r="V56" s="496"/>
      <c r="W56" s="496"/>
      <c r="X56" s="496"/>
      <c r="Y56" s="496"/>
      <c r="Z56" s="496"/>
      <c r="AA56" s="496"/>
      <c r="AB56" s="496"/>
      <c r="AC56" s="496"/>
      <c r="AD56" s="496"/>
      <c r="AE56" s="496"/>
      <c r="AF56" s="1407"/>
      <c r="AG56" s="1408"/>
      <c r="AH56" s="1407"/>
      <c r="AI56" s="1408"/>
      <c r="AJ56" s="496"/>
    </row>
    <row r="57" spans="1:36" s="505" customFormat="1" ht="16.5" customHeight="1" thickBot="1">
      <c r="A57" s="499"/>
      <c r="C57" s="500" t="s">
        <v>2275</v>
      </c>
      <c r="D57" s="509"/>
      <c r="E57" s="509"/>
      <c r="F57" s="509"/>
      <c r="G57" s="509"/>
      <c r="H57" s="1530"/>
      <c r="I57" s="1530"/>
      <c r="J57" s="1530"/>
      <c r="K57" s="1530"/>
      <c r="L57" s="1530"/>
      <c r="M57" s="1530"/>
      <c r="N57" s="1530"/>
      <c r="O57" s="1530"/>
      <c r="P57" s="1530"/>
      <c r="Q57" s="1530"/>
      <c r="R57" s="1530"/>
      <c r="S57" s="1530"/>
      <c r="T57" s="1530"/>
      <c r="U57" s="1530"/>
      <c r="V57" s="1530"/>
      <c r="W57" s="1530"/>
      <c r="X57" s="1530"/>
      <c r="Y57" s="496" t="s">
        <v>1385</v>
      </c>
      <c r="Z57" s="496"/>
      <c r="AA57" s="496"/>
      <c r="AB57" s="496"/>
      <c r="AC57" s="496"/>
      <c r="AF57" s="1409"/>
      <c r="AG57" s="1410"/>
      <c r="AH57" s="1409"/>
      <c r="AI57" s="1410"/>
    </row>
  </sheetData>
  <sheetProtection algorithmName="SHA-512" hashValue="mbdZgC+jrE9hNegfsZQqKUQI6m0EP2Fw9Z9x37uVFda8gr+PYMhRzjgOMQ+B2E+PhXRHsrSjdHsgu6GmXA2CaA==" saltValue="R7ddPGBlBbnqR5J4LCZ1cw==" spinCount="100000" sheet="1" objects="1" scenarios="1" selectLockedCells="1"/>
  <mergeCells count="30">
    <mergeCell ref="AF6:AG7"/>
    <mergeCell ref="AD25:AE26"/>
    <mergeCell ref="AF25:AG26"/>
    <mergeCell ref="AH25:AI26"/>
    <mergeCell ref="AD27:AE28"/>
    <mergeCell ref="AF27:AG28"/>
    <mergeCell ref="AH27:AI28"/>
    <mergeCell ref="H42:X42"/>
    <mergeCell ref="J29:AA29"/>
    <mergeCell ref="AD29:AE30"/>
    <mergeCell ref="AF29:AG30"/>
    <mergeCell ref="AH29:AI30"/>
    <mergeCell ref="AF33:AG33"/>
    <mergeCell ref="AF34:AG35"/>
    <mergeCell ref="AF38:AI38"/>
    <mergeCell ref="AF39:AG40"/>
    <mergeCell ref="AH39:AI40"/>
    <mergeCell ref="AF41:AG42"/>
    <mergeCell ref="AH41:AI42"/>
    <mergeCell ref="B44:AF45"/>
    <mergeCell ref="AF47:AG48"/>
    <mergeCell ref="AH47:AI48"/>
    <mergeCell ref="AF51:AI51"/>
    <mergeCell ref="AF52:AG53"/>
    <mergeCell ref="AH52:AI53"/>
    <mergeCell ref="AF54:AG55"/>
    <mergeCell ref="AH54:AI55"/>
    <mergeCell ref="AF56:AG57"/>
    <mergeCell ref="AH56:AI57"/>
    <mergeCell ref="H57:X57"/>
  </mergeCells>
  <phoneticPr fontId="2"/>
  <conditionalFormatting sqref="AF56">
    <cfRule type="cellIs" dxfId="151" priority="37" operator="notEqual">
      <formula>""</formula>
    </cfRule>
  </conditionalFormatting>
  <conditionalFormatting sqref="AF54">
    <cfRule type="cellIs" dxfId="150" priority="36" operator="notEqual">
      <formula>""</formula>
    </cfRule>
  </conditionalFormatting>
  <conditionalFormatting sqref="AF52">
    <cfRule type="cellIs" dxfId="149" priority="35" operator="notEqual">
      <formula>""</formula>
    </cfRule>
  </conditionalFormatting>
  <conditionalFormatting sqref="AH52">
    <cfRule type="cellIs" dxfId="148" priority="34" operator="notEqual">
      <formula>""</formula>
    </cfRule>
  </conditionalFormatting>
  <conditionalFormatting sqref="AH54">
    <cfRule type="cellIs" dxfId="147" priority="33" operator="notEqual">
      <formula>""</formula>
    </cfRule>
  </conditionalFormatting>
  <conditionalFormatting sqref="AH56">
    <cfRule type="cellIs" dxfId="146" priority="32" operator="notEqual">
      <formula>""</formula>
    </cfRule>
  </conditionalFormatting>
  <conditionalFormatting sqref="AH47">
    <cfRule type="cellIs" dxfId="145" priority="31" operator="notEqual">
      <formula>""</formula>
    </cfRule>
  </conditionalFormatting>
  <conditionalFormatting sqref="AF47">
    <cfRule type="cellIs" dxfId="144" priority="30" operator="notEqual">
      <formula>""</formula>
    </cfRule>
  </conditionalFormatting>
  <conditionalFormatting sqref="AF41">
    <cfRule type="cellIs" dxfId="143" priority="29" operator="notEqual">
      <formula>""</formula>
    </cfRule>
  </conditionalFormatting>
  <conditionalFormatting sqref="AF34">
    <cfRule type="cellIs" dxfId="142" priority="28" operator="notEqual">
      <formula>""</formula>
    </cfRule>
  </conditionalFormatting>
  <conditionalFormatting sqref="AD29">
    <cfRule type="cellIs" dxfId="141" priority="27" operator="notEqual">
      <formula>""</formula>
    </cfRule>
  </conditionalFormatting>
  <conditionalFormatting sqref="AF6">
    <cfRule type="cellIs" dxfId="140" priority="26" operator="notEqual">
      <formula>""</formula>
    </cfRule>
  </conditionalFormatting>
  <conditionalFormatting sqref="AH41">
    <cfRule type="cellIs" dxfId="139" priority="25" operator="notEqual">
      <formula>""</formula>
    </cfRule>
  </conditionalFormatting>
  <conditionalFormatting sqref="AH39">
    <cfRule type="cellIs" dxfId="138" priority="24" operator="notEqual">
      <formula>""</formula>
    </cfRule>
  </conditionalFormatting>
  <conditionalFormatting sqref="AF39">
    <cfRule type="cellIs" dxfId="137" priority="23" operator="notEqual">
      <formula>""</formula>
    </cfRule>
  </conditionalFormatting>
  <conditionalFormatting sqref="AH29">
    <cfRule type="cellIs" dxfId="136" priority="22" operator="notEqual">
      <formula>""</formula>
    </cfRule>
  </conditionalFormatting>
  <conditionalFormatting sqref="AH27">
    <cfRule type="cellIs" dxfId="135" priority="21" operator="notEqual">
      <formula>""</formula>
    </cfRule>
  </conditionalFormatting>
  <conditionalFormatting sqref="AH25">
    <cfRule type="cellIs" dxfId="134" priority="20" operator="notEqual">
      <formula>""</formula>
    </cfRule>
  </conditionalFormatting>
  <conditionalFormatting sqref="AF29">
    <cfRule type="cellIs" dxfId="133" priority="19" operator="notEqual">
      <formula>""</formula>
    </cfRule>
  </conditionalFormatting>
  <conditionalFormatting sqref="AF27">
    <cfRule type="cellIs" dxfId="132" priority="18" operator="notEqual">
      <formula>""</formula>
    </cfRule>
  </conditionalFormatting>
  <conditionalFormatting sqref="AF25">
    <cfRule type="cellIs" dxfId="131" priority="17" operator="notEqual">
      <formula>""</formula>
    </cfRule>
  </conditionalFormatting>
  <conditionalFormatting sqref="AD25">
    <cfRule type="cellIs" dxfId="130" priority="16" operator="notEqual">
      <formula>""</formula>
    </cfRule>
  </conditionalFormatting>
  <conditionalFormatting sqref="AD27">
    <cfRule type="cellIs" dxfId="129" priority="15" operator="notEqual">
      <formula>""</formula>
    </cfRule>
  </conditionalFormatting>
  <conditionalFormatting sqref="A24:AI28 A30:AI41 A29:J29 AB29:AI29 A43:AI56 A42:H42 A57:H57 Y42:AI42 Y57:AI57">
    <cfRule type="expression" dxfId="128" priority="14">
      <formula>$AF$6&gt;=3</formula>
    </cfRule>
  </conditionalFormatting>
  <conditionalFormatting sqref="A38:AI41 A42:H42 Y42:AI42">
    <cfRule type="expression" dxfId="127" priority="13">
      <formula>$AF$34&gt;=2</formula>
    </cfRule>
  </conditionalFormatting>
  <conditionalFormatting sqref="A51:AI56 A57:H57 Y57:AI57">
    <cfRule type="expression" dxfId="126" priority="11">
      <formula>$AK$47&gt;=2</formula>
    </cfRule>
  </conditionalFormatting>
  <conditionalFormatting sqref="AD25:AI30 AF34:AG35 AF39:AI42 AF47:AI48 AF52:AI57">
    <cfRule type="expression" dxfId="125" priority="10">
      <formula>$AF$6&gt;=3</formula>
    </cfRule>
  </conditionalFormatting>
  <conditionalFormatting sqref="AF39:AI42">
    <cfRule type="expression" dxfId="124" priority="9">
      <formula>$AF$34&gt;=2</formula>
    </cfRule>
  </conditionalFormatting>
  <conditionalFormatting sqref="AF52:AI57">
    <cfRule type="expression" dxfId="123" priority="8">
      <formula>$AK$47&gt;=2</formula>
    </cfRule>
  </conditionalFormatting>
  <conditionalFormatting sqref="J29:AA29">
    <cfRule type="expression" dxfId="122" priority="6">
      <formula>AND($J$29&lt;&gt;"",OR($AD$25=9,$AF$25=9,$AH$25=9,$AD$27=9,$AF$27=9,$AH$27=9,$AD$29=9,$AF$29=9,$AH$29=9))</formula>
    </cfRule>
    <cfRule type="expression" dxfId="121" priority="7">
      <formula>OR($AD$25=9,$AF$25=9,$AH$25=9,$AD$27=9,$AF$27=9,$AH$27=9,$AD$29=9,$AF$29=9,$AH$29=9)</formula>
    </cfRule>
  </conditionalFormatting>
  <conditionalFormatting sqref="H42:X42">
    <cfRule type="expression" dxfId="120" priority="4">
      <formula>AND($H$42&lt;&gt;"",OR($AF$39=4,$AH$39=4,$AF$41=4,$AH$41=4))</formula>
    </cfRule>
    <cfRule type="expression" dxfId="119" priority="5">
      <formula>OR($AF$39=4,$AH$39=4,$AF$41=4,$AH$41=4)</formula>
    </cfRule>
  </conditionalFormatting>
  <conditionalFormatting sqref="H57:X57">
    <cfRule type="expression" dxfId="118" priority="2">
      <formula>AND($H$57&lt;&gt;"",OR($AF$52=6,$AF$54=6,$AF$56=6,$AH$52=6,$AH$54=6,$AH$56=6))</formula>
    </cfRule>
    <cfRule type="expression" dxfId="117" priority="3">
      <formula>OR($AF$52=6,$AF$54=6,$AF$56=6,$AH$52=6,$AH$54=6,$AH$56=6)</formula>
    </cfRule>
  </conditionalFormatting>
  <dataValidations count="4">
    <dataValidation type="list" allowBlank="1" showInputMessage="1" showErrorMessage="1" errorTitle="【注意】" error="左の該当番号を選択してください。" sqref="AD25:AI30" xr:uid="{D05907C5-047B-4F8C-9EEA-034D987FF182}">
      <formula1>"1,2,3,4,5,6,7,8,9"</formula1>
    </dataValidation>
    <dataValidation type="list" allowBlank="1" showInputMessage="1" showErrorMessage="1" errorTitle="【注意】" error="左の該当番号を選択してください。" sqref="AF34:AG35" xr:uid="{F035BD5C-C404-4A3C-B86F-FFF9BFE88B1F}">
      <formula1>"1,2,3"</formula1>
    </dataValidation>
    <dataValidation type="list" allowBlank="1" showInputMessage="1" showErrorMessage="1" errorTitle="【注意】" error="左の該当番号を選択してください。" sqref="AF39:AI42 AF6:AG7" xr:uid="{C4EBC3B7-213D-4D8B-9A8B-777045395611}">
      <formula1>"1,2,3,4"</formula1>
    </dataValidation>
    <dataValidation type="list" allowBlank="1" showInputMessage="1" showErrorMessage="1" errorTitle="【注意】" error="左の該当番号を選択してください。" sqref="AF56 AF54 AF52 AH52 AH54 AH56 AH47 AF47" xr:uid="{91D70E6C-0B4A-449F-9C5C-324D402B90F7}">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F5CFD-F365-4519-AC74-7E9F5DE24BAE}">
  <sheetPr codeName="Sheet68"/>
  <dimension ref="A1:AJ57"/>
  <sheetViews>
    <sheetView showGridLines="0" view="pageBreakPreview" zoomScale="80" zoomScaleNormal="98" zoomScaleSheetLayoutView="80" workbookViewId="0">
      <selection activeCell="AF4" sqref="AF4:AG5"/>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5" s="496" customFormat="1" ht="16.5" customHeight="1">
      <c r="A1" s="499" t="s">
        <v>2276</v>
      </c>
      <c r="B1" s="1511" t="s">
        <v>2277</v>
      </c>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510"/>
      <c r="AG1" s="510"/>
      <c r="AH1" s="508"/>
      <c r="AI1" s="508"/>
    </row>
    <row r="2" spans="1:35" s="496" customFormat="1" ht="16.5" customHeight="1">
      <c r="A2" s="499"/>
      <c r="B2" s="1511"/>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510"/>
      <c r="AG2" s="510"/>
      <c r="AH2" s="508"/>
      <c r="AI2" s="508"/>
    </row>
    <row r="3" spans="1:35" s="496" customFormat="1" ht="14.1" customHeight="1" thickBot="1">
      <c r="A3" s="499"/>
      <c r="B3" s="607"/>
      <c r="C3" s="607"/>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F3" s="1497" t="s">
        <v>516</v>
      </c>
      <c r="AG3" s="1497"/>
      <c r="AH3" s="508"/>
      <c r="AI3" s="508"/>
    </row>
    <row r="4" spans="1:35" s="496" customFormat="1" ht="16.5" customHeight="1">
      <c r="A4" s="499"/>
      <c r="C4" s="500" t="s">
        <v>2278</v>
      </c>
      <c r="D4" s="500"/>
      <c r="E4" s="500"/>
      <c r="F4" s="500"/>
      <c r="G4" s="500"/>
      <c r="H4" s="500"/>
      <c r="I4" s="500"/>
      <c r="J4" s="500"/>
      <c r="K4" s="500"/>
      <c r="L4" s="500"/>
      <c r="AF4" s="1407"/>
      <c r="AG4" s="1408"/>
      <c r="AH4" s="508"/>
      <c r="AI4" s="508"/>
    </row>
    <row r="5" spans="1:35" s="496" customFormat="1" ht="16.5" customHeight="1" thickBot="1">
      <c r="A5" s="499"/>
      <c r="C5" s="500" t="s">
        <v>2279</v>
      </c>
      <c r="D5" s="500"/>
      <c r="E5" s="500"/>
      <c r="F5" s="500"/>
      <c r="G5" s="500"/>
      <c r="H5" s="500"/>
      <c r="I5" s="500"/>
      <c r="J5" s="500"/>
      <c r="K5" s="500"/>
      <c r="L5" s="500"/>
      <c r="AF5" s="1409"/>
      <c r="AG5" s="1410"/>
      <c r="AH5" s="508"/>
      <c r="AI5" s="508"/>
    </row>
    <row r="6" spans="1:35" s="496" customFormat="1" ht="16.5" customHeight="1">
      <c r="A6" s="499"/>
      <c r="C6" s="500" t="s">
        <v>2280</v>
      </c>
      <c r="D6" s="500"/>
      <c r="E6" s="500"/>
      <c r="F6" s="500"/>
      <c r="G6" s="500"/>
      <c r="H6" s="500"/>
      <c r="I6" s="500"/>
      <c r="J6" s="500"/>
      <c r="K6" s="500"/>
      <c r="L6" s="500"/>
      <c r="AF6" s="510"/>
      <c r="AG6" s="510"/>
      <c r="AH6" s="508"/>
      <c r="AI6" s="508"/>
    </row>
    <row r="7" spans="1:35" s="496" customFormat="1" ht="16.5" customHeight="1">
      <c r="A7" s="499"/>
      <c r="C7" s="500" t="s">
        <v>2281</v>
      </c>
      <c r="D7" s="500"/>
      <c r="E7" s="500"/>
      <c r="F7" s="500"/>
      <c r="G7" s="500"/>
      <c r="H7" s="500"/>
      <c r="I7" s="500"/>
      <c r="J7" s="500"/>
      <c r="K7" s="500"/>
      <c r="L7" s="500"/>
      <c r="AF7" s="510"/>
      <c r="AG7" s="510"/>
      <c r="AH7" s="508"/>
      <c r="AI7" s="508"/>
    </row>
    <row r="8" spans="1:35" s="496" customFormat="1" ht="16.5" customHeight="1">
      <c r="A8" s="499"/>
      <c r="C8" s="500"/>
      <c r="D8" s="500"/>
      <c r="E8" s="500"/>
      <c r="F8" s="500"/>
      <c r="G8" s="500"/>
      <c r="H8" s="500"/>
      <c r="I8" s="500"/>
      <c r="J8" s="500"/>
      <c r="K8" s="500"/>
      <c r="L8" s="500"/>
      <c r="AF8" s="510"/>
      <c r="AG8" s="510"/>
      <c r="AH8" s="508"/>
      <c r="AI8" s="508"/>
    </row>
    <row r="9" spans="1:35" s="496" customFormat="1" ht="16.5" customHeight="1">
      <c r="A9" s="499" t="s">
        <v>2282</v>
      </c>
      <c r="B9" s="1511" t="s">
        <v>2283</v>
      </c>
      <c r="C9" s="1511"/>
      <c r="D9" s="1511"/>
      <c r="E9" s="1511"/>
      <c r="F9" s="1511"/>
      <c r="G9" s="1511"/>
      <c r="H9" s="1511"/>
      <c r="I9" s="1511"/>
      <c r="J9" s="1511"/>
      <c r="K9" s="1511"/>
      <c r="L9" s="1511"/>
      <c r="M9" s="1511"/>
      <c r="N9" s="1511"/>
      <c r="O9" s="1511"/>
      <c r="P9" s="1511"/>
      <c r="Q9" s="1511"/>
      <c r="R9" s="1511"/>
      <c r="S9" s="1511"/>
      <c r="T9" s="1511"/>
      <c r="U9" s="1511"/>
      <c r="V9" s="1511"/>
      <c r="W9" s="1511"/>
      <c r="X9" s="1511"/>
      <c r="Y9" s="1511"/>
      <c r="Z9" s="1511"/>
      <c r="AA9" s="1511"/>
      <c r="AB9" s="1511"/>
      <c r="AC9" s="1511"/>
      <c r="AD9" s="1511"/>
      <c r="AE9" s="1511"/>
      <c r="AF9" s="510"/>
      <c r="AG9" s="510"/>
      <c r="AH9" s="508"/>
      <c r="AI9" s="508"/>
    </row>
    <row r="10" spans="1:35" s="496" customFormat="1" ht="16.5" customHeight="1">
      <c r="A10" s="499"/>
      <c r="B10" s="1511"/>
      <c r="C10" s="1511"/>
      <c r="D10" s="1511"/>
      <c r="E10" s="1511"/>
      <c r="F10" s="1511"/>
      <c r="G10" s="1511"/>
      <c r="H10" s="1511"/>
      <c r="I10" s="1511"/>
      <c r="J10" s="1511"/>
      <c r="K10" s="1511"/>
      <c r="L10" s="1511"/>
      <c r="M10" s="1511"/>
      <c r="N10" s="1511"/>
      <c r="O10" s="1511"/>
      <c r="P10" s="1511"/>
      <c r="Q10" s="1511"/>
      <c r="R10" s="1511"/>
      <c r="S10" s="1511"/>
      <c r="T10" s="1511"/>
      <c r="U10" s="1511"/>
      <c r="V10" s="1511"/>
      <c r="W10" s="1511"/>
      <c r="X10" s="1511"/>
      <c r="Y10" s="1511"/>
      <c r="Z10" s="1511"/>
      <c r="AA10" s="1511"/>
      <c r="AB10" s="1511"/>
      <c r="AC10" s="1511"/>
      <c r="AD10" s="1511"/>
      <c r="AE10" s="1511"/>
      <c r="AF10" s="510"/>
      <c r="AG10" s="510"/>
      <c r="AH10" s="508"/>
      <c r="AI10" s="508"/>
    </row>
    <row r="11" spans="1:35" s="496" customFormat="1" ht="16.5" customHeight="1">
      <c r="A11" s="499"/>
      <c r="B11" s="1511"/>
      <c r="C11" s="1511"/>
      <c r="D11" s="1511"/>
      <c r="E11" s="1511"/>
      <c r="F11" s="1511"/>
      <c r="G11" s="1511"/>
      <c r="H11" s="1511"/>
      <c r="I11" s="1511"/>
      <c r="J11" s="1511"/>
      <c r="K11" s="1511"/>
      <c r="L11" s="1511"/>
      <c r="M11" s="1511"/>
      <c r="N11" s="1511"/>
      <c r="O11" s="1511"/>
      <c r="P11" s="1511"/>
      <c r="Q11" s="1511"/>
      <c r="R11" s="1511"/>
      <c r="S11" s="1511"/>
      <c r="T11" s="1511"/>
      <c r="U11" s="1511"/>
      <c r="V11" s="1511"/>
      <c r="W11" s="1511"/>
      <c r="X11" s="1511"/>
      <c r="Y11" s="1511"/>
      <c r="Z11" s="1511"/>
      <c r="AA11" s="1511"/>
      <c r="AB11" s="1511"/>
      <c r="AC11" s="1511"/>
      <c r="AD11" s="1511"/>
      <c r="AE11" s="1511"/>
      <c r="AF11" s="510"/>
      <c r="AG11" s="510"/>
      <c r="AH11" s="508"/>
      <c r="AI11" s="508"/>
    </row>
    <row r="12" spans="1:35" s="496" customFormat="1" ht="14.1" customHeight="1" thickBot="1">
      <c r="A12" s="499"/>
      <c r="C12" s="500"/>
      <c r="D12" s="500"/>
      <c r="E12" s="500"/>
      <c r="F12" s="500"/>
      <c r="G12" s="500"/>
      <c r="H12" s="500"/>
      <c r="I12" s="500"/>
      <c r="J12" s="500"/>
      <c r="K12" s="500"/>
      <c r="L12" s="500"/>
      <c r="AF12" s="1497" t="s">
        <v>516</v>
      </c>
      <c r="AG12" s="1497"/>
      <c r="AH12" s="508"/>
      <c r="AI12" s="508"/>
    </row>
    <row r="13" spans="1:35" s="496" customFormat="1" ht="16.5" customHeight="1">
      <c r="A13" s="499"/>
      <c r="C13" s="500" t="s">
        <v>2284</v>
      </c>
      <c r="D13" s="500"/>
      <c r="E13" s="500"/>
      <c r="F13" s="500"/>
      <c r="G13" s="500"/>
      <c r="H13" s="500"/>
      <c r="I13" s="500"/>
      <c r="J13" s="500"/>
      <c r="K13" s="500"/>
      <c r="L13" s="500"/>
      <c r="AF13" s="1407"/>
      <c r="AG13" s="1408"/>
      <c r="AH13" s="508"/>
      <c r="AI13" s="508"/>
    </row>
    <row r="14" spans="1:35" s="496" customFormat="1" ht="16.5" customHeight="1" thickBot="1">
      <c r="A14" s="499"/>
      <c r="C14" s="500" t="s">
        <v>2285</v>
      </c>
      <c r="D14" s="500"/>
      <c r="E14" s="500"/>
      <c r="F14" s="500"/>
      <c r="G14" s="500"/>
      <c r="H14" s="500"/>
      <c r="I14" s="500"/>
      <c r="J14" s="1530"/>
      <c r="K14" s="1530"/>
      <c r="L14" s="1530"/>
      <c r="M14" s="1530"/>
      <c r="N14" s="1530"/>
      <c r="O14" s="1530"/>
      <c r="P14" s="1530"/>
      <c r="Q14" s="1530"/>
      <c r="R14" s="1530"/>
      <c r="S14" s="1530"/>
      <c r="T14" s="1530"/>
      <c r="U14" s="1530"/>
      <c r="V14" s="1530"/>
      <c r="W14" s="1530"/>
      <c r="X14" s="1530"/>
      <c r="Y14" s="1530"/>
      <c r="Z14" s="1530"/>
      <c r="AA14" s="1530"/>
      <c r="AB14" s="496" t="s">
        <v>1385</v>
      </c>
      <c r="AF14" s="1409"/>
      <c r="AG14" s="1410"/>
      <c r="AH14" s="508"/>
      <c r="AI14" s="508"/>
    </row>
    <row r="15" spans="1:35" s="496" customFormat="1" ht="16.5" customHeight="1">
      <c r="A15" s="499"/>
      <c r="C15" s="500"/>
      <c r="D15" s="500"/>
      <c r="E15" s="500"/>
      <c r="F15" s="500"/>
      <c r="G15" s="500"/>
      <c r="H15" s="500"/>
      <c r="I15" s="500"/>
      <c r="J15" s="500"/>
      <c r="K15" s="500"/>
      <c r="L15" s="500"/>
      <c r="AF15" s="606"/>
      <c r="AG15" s="606"/>
      <c r="AH15" s="508"/>
      <c r="AI15" s="508"/>
    </row>
    <row r="16" spans="1:35" s="496" customFormat="1" ht="16.5" customHeight="1">
      <c r="A16" s="499" t="s">
        <v>2286</v>
      </c>
      <c r="B16" s="1511" t="s">
        <v>2287</v>
      </c>
      <c r="C16" s="1511"/>
      <c r="D16" s="1511"/>
      <c r="E16" s="1511"/>
      <c r="F16" s="1511"/>
      <c r="G16" s="1511"/>
      <c r="H16" s="1511"/>
      <c r="I16" s="1511"/>
      <c r="J16" s="1511"/>
      <c r="K16" s="1511"/>
      <c r="L16" s="1511"/>
      <c r="M16" s="1511"/>
      <c r="N16" s="1511"/>
      <c r="O16" s="1511"/>
      <c r="P16" s="1511"/>
      <c r="Q16" s="1511"/>
      <c r="R16" s="1511"/>
      <c r="S16" s="1511"/>
      <c r="T16" s="1511"/>
      <c r="U16" s="1511"/>
      <c r="V16" s="1511"/>
      <c r="W16" s="1511"/>
      <c r="X16" s="1511"/>
      <c r="Y16" s="1511"/>
      <c r="Z16" s="1511"/>
      <c r="AA16" s="1511"/>
      <c r="AB16" s="1511"/>
      <c r="AC16" s="1511"/>
      <c r="AD16" s="1511"/>
      <c r="AE16" s="1511"/>
      <c r="AF16" s="510"/>
      <c r="AG16" s="510"/>
      <c r="AH16" s="508"/>
      <c r="AI16" s="508"/>
    </row>
    <row r="17" spans="1:36" s="496" customFormat="1" ht="16.5" customHeight="1">
      <c r="A17" s="499"/>
      <c r="B17" s="1511"/>
      <c r="C17" s="1511"/>
      <c r="D17" s="1511"/>
      <c r="E17" s="1511"/>
      <c r="F17" s="1511"/>
      <c r="G17" s="1511"/>
      <c r="H17" s="1511"/>
      <c r="I17" s="1511"/>
      <c r="J17" s="1511"/>
      <c r="K17" s="1511"/>
      <c r="L17" s="1511"/>
      <c r="M17" s="1511"/>
      <c r="N17" s="1511"/>
      <c r="O17" s="1511"/>
      <c r="P17" s="1511"/>
      <c r="Q17" s="1511"/>
      <c r="R17" s="1511"/>
      <c r="S17" s="1511"/>
      <c r="T17" s="1511"/>
      <c r="U17" s="1511"/>
      <c r="V17" s="1511"/>
      <c r="W17" s="1511"/>
      <c r="X17" s="1511"/>
      <c r="Y17" s="1511"/>
      <c r="Z17" s="1511"/>
      <c r="AA17" s="1511"/>
      <c r="AB17" s="1511"/>
      <c r="AC17" s="1511"/>
      <c r="AD17" s="1511"/>
      <c r="AE17" s="1511"/>
      <c r="AF17" s="510"/>
      <c r="AG17" s="510"/>
      <c r="AH17" s="508"/>
      <c r="AI17" s="508"/>
    </row>
    <row r="18" spans="1:36" s="496" customFormat="1" ht="14.1" customHeight="1" thickBot="1">
      <c r="A18" s="499"/>
      <c r="C18" s="607"/>
      <c r="D18" s="607"/>
      <c r="E18" s="607"/>
      <c r="F18" s="607"/>
      <c r="G18" s="607"/>
      <c r="H18" s="607"/>
      <c r="I18" s="607"/>
      <c r="J18" s="607"/>
      <c r="K18" s="607"/>
      <c r="L18" s="607"/>
      <c r="M18" s="607"/>
      <c r="N18" s="607"/>
      <c r="O18" s="607"/>
      <c r="P18" s="607"/>
      <c r="Q18" s="607"/>
      <c r="R18" s="607"/>
      <c r="S18" s="607"/>
      <c r="T18" s="607"/>
      <c r="U18" s="607"/>
      <c r="V18" s="607"/>
      <c r="W18" s="607"/>
      <c r="X18" s="607"/>
      <c r="Y18" s="607"/>
      <c r="Z18" s="607"/>
      <c r="AA18" s="607"/>
      <c r="AB18" s="607"/>
      <c r="AC18" s="607"/>
      <c r="AD18" s="607"/>
      <c r="AF18" s="1497" t="s">
        <v>516</v>
      </c>
      <c r="AG18" s="1497"/>
      <c r="AH18" s="1497"/>
      <c r="AI18" s="1497"/>
    </row>
    <row r="19" spans="1:36" s="496" customFormat="1" ht="16.5" customHeight="1">
      <c r="A19" s="499"/>
      <c r="C19" s="500" t="s">
        <v>2288</v>
      </c>
      <c r="D19" s="500"/>
      <c r="E19" s="500"/>
      <c r="F19" s="500"/>
      <c r="G19" s="500"/>
      <c r="H19" s="500"/>
      <c r="I19" s="500"/>
      <c r="J19" s="500"/>
      <c r="K19" s="500"/>
      <c r="L19" s="500"/>
      <c r="AF19" s="1407"/>
      <c r="AG19" s="1408"/>
      <c r="AH19" s="1407"/>
      <c r="AI19" s="1408"/>
    </row>
    <row r="20" spans="1:36" s="496" customFormat="1" ht="16.5" customHeight="1" thickBot="1">
      <c r="A20" s="499"/>
      <c r="C20" s="500" t="s">
        <v>2289</v>
      </c>
      <c r="D20" s="500"/>
      <c r="E20" s="500"/>
      <c r="F20" s="500"/>
      <c r="G20" s="500"/>
      <c r="H20" s="500"/>
      <c r="I20" s="500"/>
      <c r="J20" s="500"/>
      <c r="K20" s="500"/>
      <c r="L20" s="500"/>
      <c r="AF20" s="1409"/>
      <c r="AG20" s="1410"/>
      <c r="AH20" s="1409"/>
      <c r="AI20" s="1410"/>
    </row>
    <row r="21" spans="1:36" s="496" customFormat="1" ht="16.5" customHeight="1">
      <c r="A21" s="499"/>
      <c r="C21" s="500" t="s">
        <v>2290</v>
      </c>
      <c r="D21" s="500"/>
      <c r="E21" s="500"/>
      <c r="F21" s="500"/>
      <c r="G21" s="500"/>
      <c r="H21" s="500"/>
      <c r="I21" s="500"/>
      <c r="J21" s="500"/>
      <c r="K21" s="500"/>
      <c r="L21" s="500"/>
      <c r="AF21" s="1407"/>
      <c r="AG21" s="1408"/>
      <c r="AH21" s="1407"/>
      <c r="AI21" s="1408"/>
    </row>
    <row r="22" spans="1:36" s="496" customFormat="1" ht="16.5" customHeight="1" thickBot="1">
      <c r="A22" s="499"/>
      <c r="C22" s="500" t="s">
        <v>2291</v>
      </c>
      <c r="D22" s="500"/>
      <c r="E22" s="500"/>
      <c r="F22" s="500"/>
      <c r="G22" s="500"/>
      <c r="H22" s="500"/>
      <c r="I22" s="500"/>
      <c r="J22" s="500"/>
      <c r="K22" s="500"/>
      <c r="L22" s="500"/>
      <c r="AF22" s="1409"/>
      <c r="AG22" s="1410"/>
      <c r="AH22" s="1409"/>
      <c r="AI22" s="1410"/>
    </row>
    <row r="23" spans="1:36" s="496" customFormat="1" ht="16.5" customHeight="1">
      <c r="A23" s="499"/>
      <c r="C23" s="500" t="s">
        <v>2292</v>
      </c>
      <c r="D23" s="500"/>
      <c r="E23" s="500"/>
      <c r="F23" s="500"/>
      <c r="G23" s="500"/>
      <c r="H23" s="500"/>
      <c r="I23" s="500"/>
      <c r="J23" s="500"/>
      <c r="K23" s="500"/>
      <c r="L23" s="500"/>
      <c r="AF23" s="1407"/>
      <c r="AG23" s="1408"/>
      <c r="AH23" s="534"/>
      <c r="AI23" s="535"/>
    </row>
    <row r="24" spans="1:36" s="496" customFormat="1" ht="16.5" customHeight="1" thickBot="1">
      <c r="A24" s="499"/>
      <c r="C24" s="500"/>
      <c r="D24" s="500"/>
      <c r="E24" s="500"/>
      <c r="F24" s="500"/>
      <c r="G24" s="500"/>
      <c r="H24" s="500"/>
      <c r="I24" s="500"/>
      <c r="J24" s="500"/>
      <c r="K24" s="500"/>
      <c r="L24" s="500"/>
      <c r="AF24" s="1409"/>
      <c r="AG24" s="1410"/>
      <c r="AH24" s="533"/>
      <c r="AI24" s="508"/>
    </row>
    <row r="25" spans="1:36" s="496" customFormat="1" ht="12" customHeight="1">
      <c r="A25" s="499"/>
      <c r="C25" s="500"/>
      <c r="D25" s="500"/>
      <c r="E25" s="500"/>
      <c r="F25" s="500"/>
      <c r="G25" s="500"/>
      <c r="H25" s="500"/>
      <c r="I25" s="500"/>
      <c r="J25" s="500"/>
      <c r="K25" s="500"/>
      <c r="L25" s="500"/>
      <c r="AF25" s="606"/>
      <c r="AG25" s="606"/>
      <c r="AH25" s="508"/>
      <c r="AI25" s="508"/>
    </row>
    <row r="26" spans="1:36" s="496" customFormat="1" ht="16.5" customHeight="1">
      <c r="A26" s="1503" t="s">
        <v>2293</v>
      </c>
      <c r="B26" s="1503"/>
      <c r="C26" s="1503"/>
      <c r="D26" s="1503"/>
      <c r="E26" s="1503"/>
      <c r="F26" s="1503"/>
      <c r="G26" s="1503"/>
      <c r="H26" s="1503"/>
      <c r="I26" s="1503"/>
      <c r="J26" s="1503"/>
      <c r="K26" s="1503"/>
      <c r="L26" s="1503"/>
      <c r="M26" s="1503"/>
      <c r="N26" s="1503"/>
      <c r="O26" s="1503"/>
      <c r="P26" s="1503"/>
      <c r="Q26" s="1503"/>
      <c r="R26" s="1503"/>
      <c r="S26" s="1503"/>
      <c r="T26" s="1503"/>
      <c r="U26" s="1503"/>
      <c r="V26" s="1503"/>
      <c r="W26" s="1503"/>
      <c r="X26" s="1503"/>
      <c r="Y26" s="1503"/>
      <c r="Z26" s="1503"/>
      <c r="AA26" s="1503"/>
      <c r="AB26" s="1503"/>
      <c r="AC26" s="1503"/>
      <c r="AD26" s="1503"/>
      <c r="AE26" s="1503"/>
      <c r="AF26" s="1503"/>
      <c r="AG26" s="1503"/>
      <c r="AH26" s="1503"/>
      <c r="AI26" s="508"/>
    </row>
    <row r="27" spans="1:36" s="496" customFormat="1" ht="16.5" customHeight="1">
      <c r="A27" s="1503"/>
      <c r="B27" s="1503"/>
      <c r="C27" s="1503"/>
      <c r="D27" s="1503"/>
      <c r="E27" s="1503"/>
      <c r="F27" s="1503"/>
      <c r="G27" s="1503"/>
      <c r="H27" s="1503"/>
      <c r="I27" s="1503"/>
      <c r="J27" s="1503"/>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508"/>
    </row>
    <row r="28" spans="1:36" s="496" customFormat="1" ht="16.5" customHeight="1">
      <c r="A28" s="499"/>
      <c r="B28" s="545" t="s">
        <v>2294</v>
      </c>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F28" s="511"/>
      <c r="AG28" s="511"/>
      <c r="AH28" s="508"/>
      <c r="AI28" s="508"/>
    </row>
    <row r="29" spans="1:36" s="496" customFormat="1" ht="16.5" customHeight="1">
      <c r="A29" s="499"/>
      <c r="B29" s="547"/>
      <c r="C29" s="547"/>
      <c r="D29" s="547"/>
      <c r="E29" s="547"/>
      <c r="F29" s="547"/>
      <c r="G29" s="547"/>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F29" s="511"/>
      <c r="AG29" s="511"/>
      <c r="AH29" s="508"/>
      <c r="AI29" s="508"/>
    </row>
    <row r="30" spans="1:36" s="496" customFormat="1" ht="16.5" customHeight="1">
      <c r="A30" s="499"/>
      <c r="C30" s="500"/>
      <c r="D30" s="500"/>
      <c r="E30" s="500"/>
      <c r="F30" s="500"/>
      <c r="G30" s="500"/>
      <c r="H30" s="500"/>
      <c r="I30" s="500"/>
      <c r="J30" s="500"/>
      <c r="K30" s="500"/>
      <c r="L30" s="500"/>
      <c r="AF30" s="511"/>
      <c r="AG30" s="511"/>
      <c r="AH30" s="508"/>
      <c r="AI30" s="508"/>
    </row>
    <row r="31" spans="1:36" s="505" customFormat="1" ht="16.5" customHeight="1">
      <c r="A31" s="537" t="s">
        <v>2295</v>
      </c>
      <c r="B31" s="538"/>
      <c r="C31" s="538"/>
      <c r="D31" s="538"/>
      <c r="E31" s="538"/>
      <c r="F31" s="538"/>
      <c r="G31" s="538"/>
      <c r="H31" s="538"/>
      <c r="I31" s="538"/>
      <c r="J31" s="538"/>
      <c r="K31" s="496"/>
      <c r="L31" s="496"/>
      <c r="M31" s="496"/>
      <c r="N31" s="496"/>
      <c r="O31" s="496"/>
      <c r="P31" s="496"/>
      <c r="Q31" s="496"/>
      <c r="R31" s="496"/>
      <c r="S31" s="496"/>
      <c r="T31" s="496"/>
      <c r="U31" s="496"/>
      <c r="V31" s="496"/>
      <c r="W31" s="496"/>
      <c r="X31" s="496"/>
      <c r="Y31" s="496"/>
      <c r="Z31" s="496"/>
      <c r="AA31" s="496"/>
      <c r="AB31" s="496"/>
      <c r="AC31" s="496"/>
      <c r="AD31" s="496"/>
      <c r="AE31" s="496"/>
      <c r="AF31" s="497"/>
      <c r="AG31" s="497"/>
      <c r="AH31" s="496"/>
      <c r="AI31" s="496"/>
      <c r="AJ31" s="496"/>
    </row>
    <row r="32" spans="1:36" s="496" customFormat="1" ht="16.5" customHeight="1">
      <c r="A32" s="499" t="s">
        <v>2296</v>
      </c>
      <c r="B32" s="500" t="s">
        <v>2297</v>
      </c>
      <c r="D32" s="500"/>
      <c r="E32" s="500"/>
      <c r="F32" s="500"/>
      <c r="G32" s="500"/>
      <c r="H32" s="500"/>
      <c r="I32" s="500"/>
      <c r="J32" s="500"/>
      <c r="K32" s="500"/>
      <c r="L32" s="500"/>
      <c r="AF32" s="510"/>
      <c r="AG32" s="510"/>
      <c r="AH32" s="508"/>
      <c r="AI32" s="508"/>
    </row>
    <row r="33" spans="1:36" s="496" customFormat="1" ht="16.5" customHeight="1">
      <c r="A33" s="499"/>
      <c r="B33" s="500"/>
      <c r="D33" s="500"/>
      <c r="E33" s="500"/>
      <c r="F33" s="500"/>
      <c r="G33" s="500"/>
      <c r="H33" s="500"/>
      <c r="I33" s="500"/>
      <c r="J33" s="500"/>
      <c r="K33" s="500"/>
      <c r="L33" s="500"/>
      <c r="AF33" s="510"/>
      <c r="AG33" s="510"/>
      <c r="AH33" s="508"/>
      <c r="AI33" s="508"/>
    </row>
    <row r="34" spans="1:36" s="505" customFormat="1" ht="16.5" customHeight="1" thickBot="1">
      <c r="A34" s="499"/>
      <c r="B34" s="500" t="s">
        <v>2230</v>
      </c>
      <c r="C34" s="500"/>
      <c r="D34" s="500"/>
      <c r="E34" s="500"/>
      <c r="F34" s="500"/>
      <c r="G34" s="500"/>
      <c r="H34" s="500"/>
      <c r="I34" s="500"/>
      <c r="J34" s="500"/>
      <c r="K34" s="500"/>
      <c r="L34" s="500"/>
      <c r="M34" s="496"/>
      <c r="N34" s="496"/>
      <c r="O34" s="496"/>
      <c r="P34" s="496"/>
      <c r="Q34" s="496"/>
      <c r="R34" s="496"/>
      <c r="S34" s="496"/>
      <c r="T34" s="496"/>
      <c r="U34" s="496"/>
      <c r="V34" s="496"/>
      <c r="W34" s="496"/>
      <c r="X34" s="496"/>
      <c r="Y34" s="496"/>
      <c r="Z34" s="496"/>
      <c r="AA34" s="496"/>
      <c r="AB34" s="496"/>
      <c r="AC34" s="496"/>
      <c r="AD34" s="496"/>
      <c r="AE34" s="496"/>
      <c r="AF34" s="1497" t="s">
        <v>516</v>
      </c>
      <c r="AG34" s="1497"/>
      <c r="AH34" s="496"/>
      <c r="AI34" s="496"/>
      <c r="AJ34" s="496"/>
    </row>
    <row r="35" spans="1:36" s="505" customFormat="1" ht="16.5" customHeight="1">
      <c r="A35" s="499"/>
      <c r="B35" s="500" t="s">
        <v>2231</v>
      </c>
      <c r="C35" s="500"/>
      <c r="D35" s="500"/>
      <c r="E35" s="500"/>
      <c r="F35" s="500"/>
      <c r="G35" s="500"/>
      <c r="H35" s="500"/>
      <c r="I35" s="500"/>
      <c r="J35" s="500"/>
      <c r="K35" s="500"/>
      <c r="L35" s="500"/>
      <c r="M35" s="496"/>
      <c r="N35" s="496"/>
      <c r="O35" s="496"/>
      <c r="P35" s="496"/>
      <c r="Q35" s="496"/>
      <c r="R35" s="496"/>
      <c r="S35" s="496"/>
      <c r="T35" s="496"/>
      <c r="U35" s="496"/>
      <c r="V35" s="496"/>
      <c r="W35" s="496"/>
      <c r="X35" s="496"/>
      <c r="Y35" s="496"/>
      <c r="Z35" s="496"/>
      <c r="AA35" s="496"/>
      <c r="AB35" s="496"/>
      <c r="AC35" s="496"/>
      <c r="AD35" s="496"/>
      <c r="AE35" s="496"/>
      <c r="AF35" s="1407">
        <v>2</v>
      </c>
      <c r="AG35" s="1408"/>
      <c r="AH35" s="496"/>
      <c r="AI35" s="496"/>
      <c r="AJ35" s="496"/>
    </row>
    <row r="36" spans="1:36" s="505" customFormat="1" ht="16.5" customHeight="1" thickBot="1">
      <c r="A36" s="499"/>
      <c r="B36" s="500" t="s">
        <v>2298</v>
      </c>
      <c r="C36" s="500"/>
      <c r="D36" s="500"/>
      <c r="E36" s="500"/>
      <c r="F36" s="500"/>
      <c r="G36" s="500"/>
      <c r="H36" s="500"/>
      <c r="I36" s="500"/>
      <c r="J36" s="500"/>
      <c r="K36" s="500"/>
      <c r="L36" s="500"/>
      <c r="M36" s="496"/>
      <c r="N36" s="496"/>
      <c r="O36" s="496"/>
      <c r="P36" s="496"/>
      <c r="Q36" s="496"/>
      <c r="R36" s="496"/>
      <c r="S36" s="496"/>
      <c r="T36" s="496"/>
      <c r="U36" s="496"/>
      <c r="V36" s="496"/>
      <c r="W36" s="496"/>
      <c r="X36" s="496"/>
      <c r="Y36" s="496"/>
      <c r="Z36" s="496"/>
      <c r="AA36" s="496"/>
      <c r="AB36" s="496"/>
      <c r="AC36" s="496"/>
      <c r="AD36" s="496"/>
      <c r="AE36" s="496"/>
      <c r="AF36" s="1409"/>
      <c r="AG36" s="1410"/>
      <c r="AH36" s="496"/>
      <c r="AI36" s="496"/>
      <c r="AJ36" s="496"/>
    </row>
    <row r="37" spans="1:36" s="505" customFormat="1" ht="16.5" customHeight="1">
      <c r="A37" s="499"/>
      <c r="B37" s="500" t="s">
        <v>2299</v>
      </c>
      <c r="C37" s="500"/>
      <c r="D37" s="500"/>
      <c r="E37" s="500"/>
      <c r="F37" s="500"/>
      <c r="G37" s="500"/>
      <c r="H37" s="500"/>
      <c r="I37" s="500"/>
      <c r="J37" s="500"/>
      <c r="K37" s="500"/>
      <c r="L37" s="500"/>
      <c r="M37" s="496"/>
      <c r="N37" s="496"/>
      <c r="O37" s="496"/>
      <c r="P37" s="496"/>
      <c r="Q37" s="496"/>
      <c r="R37" s="496"/>
      <c r="S37" s="496"/>
      <c r="T37" s="496"/>
      <c r="U37" s="496"/>
      <c r="V37" s="496"/>
      <c r="W37" s="496"/>
      <c r="X37" s="496"/>
      <c r="Y37" s="496"/>
      <c r="Z37" s="496"/>
      <c r="AA37" s="496"/>
      <c r="AB37" s="496"/>
      <c r="AC37" s="496"/>
      <c r="AD37" s="496"/>
      <c r="AE37" s="496"/>
      <c r="AF37" s="511"/>
      <c r="AG37" s="511"/>
      <c r="AH37" s="496"/>
      <c r="AI37" s="496"/>
      <c r="AJ37" s="496"/>
    </row>
    <row r="38" spans="1:36" s="496" customFormat="1" ht="16.5" customHeight="1">
      <c r="A38" s="499"/>
      <c r="C38" s="500"/>
      <c r="D38" s="500"/>
      <c r="E38" s="500"/>
      <c r="F38" s="500"/>
      <c r="G38" s="500"/>
      <c r="H38" s="500"/>
      <c r="I38" s="500"/>
      <c r="J38" s="500"/>
      <c r="K38" s="500"/>
      <c r="L38" s="500"/>
      <c r="AF38" s="510"/>
      <c r="AG38" s="510"/>
      <c r="AH38" s="508"/>
      <c r="AI38" s="508"/>
    </row>
    <row r="39" spans="1:36" s="66" customFormat="1" ht="16.5" customHeight="1">
      <c r="A39" s="548"/>
      <c r="B39" s="66" t="s">
        <v>2300</v>
      </c>
      <c r="G39" s="198"/>
      <c r="H39" s="198"/>
      <c r="I39" s="198"/>
      <c r="J39" s="198"/>
      <c r="K39" s="198"/>
      <c r="L39" s="198"/>
    </row>
    <row r="40" spans="1:36" s="540" customFormat="1" ht="16.5" customHeight="1">
      <c r="A40" s="470"/>
      <c r="G40" s="490"/>
      <c r="H40" s="490"/>
      <c r="I40" s="490"/>
      <c r="J40" s="490"/>
      <c r="K40" s="490"/>
      <c r="L40" s="490"/>
      <c r="M40" s="471"/>
      <c r="N40" s="471"/>
      <c r="O40" s="471"/>
      <c r="P40" s="471"/>
      <c r="Q40" s="471"/>
      <c r="R40" s="471"/>
      <c r="S40" s="471"/>
      <c r="T40" s="471"/>
      <c r="U40" s="471"/>
      <c r="V40" s="471"/>
      <c r="W40" s="471"/>
      <c r="X40" s="471"/>
      <c r="Y40" s="471"/>
      <c r="Z40" s="471"/>
      <c r="AA40" s="471"/>
      <c r="AB40" s="471"/>
      <c r="AC40" s="471"/>
      <c r="AD40" s="471"/>
      <c r="AE40" s="471"/>
      <c r="AF40" s="471"/>
      <c r="AG40" s="471"/>
      <c r="AH40" s="471"/>
      <c r="AI40" s="471"/>
      <c r="AJ40" s="471"/>
    </row>
    <row r="41" spans="1:36" s="540" customFormat="1" ht="16.5" customHeight="1">
      <c r="A41" s="470"/>
      <c r="G41" s="490"/>
      <c r="H41" s="490"/>
      <c r="I41" s="490"/>
      <c r="J41" s="490"/>
      <c r="K41" s="490"/>
      <c r="L41" s="490"/>
      <c r="M41" s="471"/>
      <c r="N41" s="471"/>
      <c r="O41" s="471"/>
      <c r="P41" s="471"/>
      <c r="Q41" s="471"/>
      <c r="R41" s="471"/>
      <c r="S41" s="471"/>
      <c r="T41" s="471"/>
      <c r="U41" s="471"/>
      <c r="V41" s="471"/>
      <c r="W41" s="471"/>
      <c r="X41" s="471"/>
      <c r="Y41" s="471"/>
      <c r="Z41" s="471"/>
      <c r="AA41" s="471"/>
      <c r="AB41" s="471"/>
      <c r="AC41" s="471"/>
      <c r="AD41" s="471"/>
      <c r="AE41" s="471"/>
      <c r="AF41" s="471"/>
      <c r="AG41" s="471"/>
      <c r="AH41" s="471"/>
      <c r="AI41" s="471"/>
      <c r="AJ41" s="471"/>
    </row>
    <row r="42" spans="1:36" s="540" customFormat="1" ht="16.5" customHeight="1">
      <c r="A42" s="470"/>
      <c r="G42" s="490"/>
      <c r="H42" s="490"/>
      <c r="I42" s="490"/>
      <c r="J42" s="490"/>
      <c r="K42" s="490"/>
      <c r="L42" s="490"/>
      <c r="M42" s="471"/>
      <c r="N42" s="471"/>
      <c r="O42" s="471"/>
      <c r="P42" s="471"/>
      <c r="Q42" s="471"/>
      <c r="R42" s="471"/>
      <c r="S42" s="471"/>
      <c r="T42" s="471"/>
      <c r="U42" s="471"/>
      <c r="V42" s="471"/>
      <c r="W42" s="471"/>
      <c r="X42" s="471"/>
      <c r="Y42" s="471"/>
      <c r="Z42" s="471"/>
      <c r="AA42" s="471"/>
      <c r="AB42" s="471"/>
      <c r="AC42" s="471"/>
      <c r="AD42" s="471"/>
      <c r="AE42" s="471"/>
      <c r="AF42" s="471"/>
      <c r="AG42" s="471"/>
      <c r="AH42" s="471"/>
      <c r="AI42" s="471"/>
      <c r="AJ42" s="471"/>
    </row>
    <row r="43" spans="1:36" s="540" customFormat="1" ht="16.5" customHeight="1">
      <c r="A43" s="470"/>
      <c r="G43" s="490"/>
      <c r="H43" s="490"/>
      <c r="I43" s="490"/>
      <c r="J43" s="490"/>
      <c r="K43" s="490"/>
      <c r="L43" s="490"/>
      <c r="M43" s="471"/>
      <c r="N43" s="471"/>
      <c r="O43" s="471"/>
      <c r="P43" s="471"/>
      <c r="Q43" s="471"/>
      <c r="R43" s="471"/>
      <c r="S43" s="471"/>
      <c r="T43" s="471"/>
      <c r="U43" s="471"/>
      <c r="V43" s="471"/>
      <c r="W43" s="471"/>
      <c r="X43" s="471"/>
      <c r="Y43" s="471"/>
      <c r="Z43" s="471"/>
      <c r="AA43" s="471"/>
      <c r="AB43" s="471"/>
      <c r="AC43" s="471"/>
      <c r="AD43" s="471"/>
      <c r="AE43" s="471"/>
      <c r="AF43" s="471"/>
      <c r="AG43" s="471"/>
      <c r="AH43" s="471"/>
      <c r="AI43" s="471"/>
      <c r="AJ43" s="471"/>
    </row>
    <row r="44" spans="1:36" s="540" customFormat="1" ht="16.5" customHeight="1">
      <c r="A44" s="470"/>
      <c r="G44" s="490"/>
      <c r="H44" s="490"/>
      <c r="I44" s="490"/>
      <c r="J44" s="490"/>
      <c r="K44" s="490"/>
      <c r="L44" s="490"/>
      <c r="M44" s="471"/>
      <c r="N44" s="471"/>
      <c r="O44" s="471"/>
      <c r="P44" s="471"/>
      <c r="Q44" s="471"/>
      <c r="R44" s="471"/>
      <c r="S44" s="471"/>
      <c r="T44" s="471"/>
      <c r="U44" s="471"/>
      <c r="V44" s="471"/>
      <c r="W44" s="471"/>
      <c r="X44" s="471"/>
      <c r="Y44" s="471"/>
      <c r="Z44" s="471"/>
      <c r="AA44" s="471"/>
      <c r="AB44" s="471"/>
      <c r="AC44" s="471"/>
      <c r="AD44" s="471"/>
      <c r="AE44" s="471"/>
      <c r="AF44" s="471"/>
      <c r="AG44" s="471"/>
      <c r="AH44" s="471"/>
      <c r="AI44" s="471"/>
      <c r="AJ44" s="471"/>
    </row>
    <row r="45" spans="1:36" s="550" customFormat="1" ht="16.5" customHeight="1">
      <c r="A45" s="549"/>
      <c r="G45" s="551"/>
      <c r="H45" s="551"/>
      <c r="I45" s="551"/>
      <c r="J45" s="551"/>
      <c r="K45" s="551"/>
      <c r="L45" s="551"/>
    </row>
    <row r="46" spans="1:36" s="66" customFormat="1" ht="16.5" customHeight="1">
      <c r="A46" s="548"/>
      <c r="C46" s="66" t="s">
        <v>2301</v>
      </c>
      <c r="D46" s="198"/>
      <c r="E46" s="198"/>
      <c r="F46" s="198"/>
      <c r="G46" s="198"/>
      <c r="H46" s="198"/>
      <c r="I46" s="198"/>
      <c r="J46" s="198"/>
      <c r="K46" s="198"/>
      <c r="L46" s="198"/>
      <c r="O46" s="66" t="s">
        <v>2302</v>
      </c>
      <c r="V46" s="66" t="s">
        <v>2303</v>
      </c>
      <c r="AD46" s="66" t="s">
        <v>2304</v>
      </c>
      <c r="AF46" s="552"/>
      <c r="AG46" s="552"/>
      <c r="AH46" s="553"/>
      <c r="AI46" s="553"/>
    </row>
    <row r="47" spans="1:36" s="496" customFormat="1" ht="16.5" customHeight="1">
      <c r="A47" s="499"/>
      <c r="C47" s="65"/>
      <c r="D47" s="500"/>
      <c r="E47" s="500"/>
      <c r="F47" s="500"/>
      <c r="G47" s="500"/>
      <c r="H47" s="500"/>
      <c r="I47" s="500"/>
      <c r="J47" s="500"/>
      <c r="K47" s="500"/>
      <c r="L47" s="500"/>
      <c r="AF47" s="510"/>
      <c r="AG47" s="510"/>
      <c r="AH47" s="508"/>
      <c r="AI47" s="508"/>
    </row>
    <row r="48" spans="1:36" s="496" customFormat="1" ht="16.5" customHeight="1">
      <c r="A48" s="499"/>
      <c r="C48" s="500"/>
      <c r="D48" s="500"/>
      <c r="E48" s="500"/>
      <c r="F48" s="500"/>
      <c r="G48" s="500"/>
      <c r="H48" s="500"/>
      <c r="I48" s="500"/>
      <c r="J48" s="500"/>
      <c r="K48" s="500"/>
      <c r="L48" s="500"/>
      <c r="AF48" s="510"/>
      <c r="AG48" s="510"/>
      <c r="AH48" s="508"/>
      <c r="AI48" s="508"/>
    </row>
    <row r="49" spans="1:36" s="505" customFormat="1" ht="16.5" customHeight="1" thickBot="1">
      <c r="A49" s="499" t="s">
        <v>2305</v>
      </c>
      <c r="B49" s="496" t="s">
        <v>2239</v>
      </c>
      <c r="C49" s="496"/>
      <c r="D49" s="496"/>
      <c r="E49" s="496"/>
      <c r="F49" s="496"/>
      <c r="G49" s="496"/>
      <c r="H49" s="496"/>
      <c r="I49" s="496"/>
      <c r="J49" s="496"/>
      <c r="K49" s="496"/>
      <c r="L49" s="496"/>
      <c r="M49" s="496"/>
      <c r="N49" s="500"/>
      <c r="O49" s="500"/>
      <c r="P49" s="500"/>
      <c r="Q49" s="500"/>
      <c r="R49" s="500"/>
      <c r="S49" s="500"/>
      <c r="T49" s="500"/>
      <c r="U49" s="500"/>
      <c r="V49" s="500"/>
      <c r="W49" s="500"/>
      <c r="X49" s="500"/>
      <c r="Y49" s="500"/>
      <c r="Z49" s="500"/>
      <c r="AA49" s="500"/>
      <c r="AB49" s="500"/>
      <c r="AC49" s="500"/>
      <c r="AD49" s="500"/>
      <c r="AE49" s="500"/>
      <c r="AF49" s="1497" t="s">
        <v>516</v>
      </c>
      <c r="AG49" s="1497"/>
      <c r="AH49" s="1497"/>
      <c r="AI49" s="1497"/>
      <c r="AJ49" s="496"/>
    </row>
    <row r="50" spans="1:36" s="505" customFormat="1" ht="16.5" customHeight="1">
      <c r="A50" s="499"/>
      <c r="B50" s="496"/>
      <c r="C50" s="496"/>
      <c r="D50" s="496"/>
      <c r="E50" s="496"/>
      <c r="F50" s="496"/>
      <c r="G50" s="496"/>
      <c r="H50" s="496"/>
      <c r="I50" s="496"/>
      <c r="J50" s="496"/>
      <c r="K50" s="496"/>
      <c r="L50" s="496"/>
      <c r="M50" s="496"/>
      <c r="N50" s="500"/>
      <c r="O50" s="500"/>
      <c r="P50" s="500"/>
      <c r="Q50" s="500"/>
      <c r="R50" s="500"/>
      <c r="S50" s="500"/>
      <c r="T50" s="500"/>
      <c r="U50" s="500"/>
      <c r="V50" s="500"/>
      <c r="W50" s="500"/>
      <c r="X50" s="500"/>
      <c r="Y50" s="500"/>
      <c r="Z50" s="500"/>
      <c r="AA50" s="500"/>
      <c r="AB50" s="500"/>
      <c r="AC50" s="500"/>
      <c r="AD50" s="500"/>
      <c r="AE50" s="500"/>
      <c r="AF50" s="1407"/>
      <c r="AG50" s="1408"/>
      <c r="AH50" s="1407"/>
      <c r="AI50" s="1408"/>
      <c r="AJ50" s="496"/>
    </row>
    <row r="51" spans="1:36" s="505" customFormat="1" ht="16.5" customHeight="1" thickBot="1">
      <c r="A51" s="499"/>
      <c r="B51" s="500" t="s">
        <v>2306</v>
      </c>
      <c r="C51" s="496"/>
      <c r="D51" s="496"/>
      <c r="E51" s="496"/>
      <c r="F51" s="496"/>
      <c r="G51" s="496"/>
      <c r="H51" s="496"/>
      <c r="I51" s="496"/>
      <c r="K51" s="496"/>
      <c r="M51" s="496"/>
      <c r="N51" s="500" t="s">
        <v>2307</v>
      </c>
      <c r="O51" s="500"/>
      <c r="P51" s="500"/>
      <c r="Q51" s="500"/>
      <c r="R51" s="500"/>
      <c r="S51" s="500"/>
      <c r="T51" s="500"/>
      <c r="U51" s="500"/>
      <c r="V51" s="500"/>
      <c r="X51" s="500"/>
      <c r="Y51" s="500"/>
      <c r="Z51" s="500"/>
      <c r="AA51" s="500"/>
      <c r="AB51" s="500"/>
      <c r="AC51" s="500"/>
      <c r="AD51" s="500"/>
      <c r="AE51" s="500"/>
      <c r="AF51" s="1409"/>
      <c r="AG51" s="1410"/>
      <c r="AH51" s="1409"/>
      <c r="AI51" s="1410"/>
    </row>
    <row r="52" spans="1:36" s="505" customFormat="1" ht="16.5" customHeight="1">
      <c r="A52" s="499"/>
      <c r="B52" s="500" t="s">
        <v>2308</v>
      </c>
      <c r="N52" s="500" t="s">
        <v>2309</v>
      </c>
      <c r="AA52" s="500"/>
      <c r="AB52" s="500"/>
      <c r="AC52" s="500"/>
      <c r="AD52" s="500"/>
      <c r="AE52" s="500"/>
      <c r="AF52" s="1407"/>
      <c r="AG52" s="1408"/>
      <c r="AH52" s="1407"/>
      <c r="AI52" s="1408"/>
    </row>
    <row r="53" spans="1:36" s="505" customFormat="1" ht="16.5" customHeight="1" thickBot="1">
      <c r="A53" s="499"/>
      <c r="B53" s="500" t="s">
        <v>2310</v>
      </c>
      <c r="C53" s="500"/>
      <c r="D53" s="500"/>
      <c r="E53" s="500"/>
      <c r="F53" s="500"/>
      <c r="G53" s="500"/>
      <c r="H53" s="500"/>
      <c r="I53" s="500"/>
      <c r="K53" s="500"/>
      <c r="L53" s="500"/>
      <c r="M53" s="496"/>
      <c r="N53" s="500" t="s">
        <v>2311</v>
      </c>
      <c r="O53" s="500"/>
      <c r="P53" s="500"/>
      <c r="Q53" s="500"/>
      <c r="R53" s="500"/>
      <c r="S53" s="500"/>
      <c r="T53" s="500"/>
      <c r="V53" s="500"/>
      <c r="X53" s="500"/>
      <c r="Y53" s="500"/>
      <c r="Z53" s="500"/>
      <c r="AA53" s="496"/>
      <c r="AB53" s="496"/>
      <c r="AC53" s="496"/>
      <c r="AF53" s="1409"/>
      <c r="AG53" s="1410"/>
      <c r="AH53" s="1409"/>
      <c r="AI53" s="1410"/>
    </row>
    <row r="54" spans="1:36" s="505" customFormat="1" ht="16.5" customHeight="1">
      <c r="A54" s="499"/>
      <c r="B54" s="500" t="s">
        <v>2312</v>
      </c>
      <c r="C54" s="500"/>
      <c r="D54" s="500"/>
      <c r="E54" s="500"/>
      <c r="F54" s="500"/>
      <c r="G54" s="500"/>
      <c r="H54" s="500"/>
      <c r="I54" s="1530"/>
      <c r="J54" s="1530"/>
      <c r="K54" s="1530"/>
      <c r="L54" s="1530"/>
      <c r="M54" s="1530"/>
      <c r="N54" s="1530"/>
      <c r="O54" s="1530"/>
      <c r="P54" s="1530"/>
      <c r="Q54" s="1530"/>
      <c r="R54" s="1530"/>
      <c r="S54" s="1530"/>
      <c r="T54" s="1530"/>
      <c r="U54" s="1530"/>
      <c r="V54" s="1530"/>
      <c r="W54" s="1530"/>
      <c r="X54" s="1530"/>
      <c r="Y54" s="1530"/>
      <c r="Z54" s="1530"/>
      <c r="AA54" s="1530"/>
      <c r="AB54" s="496" t="s">
        <v>1516</v>
      </c>
      <c r="AC54" s="496"/>
      <c r="AF54" s="1407"/>
      <c r="AG54" s="1408"/>
      <c r="AH54" s="1407"/>
      <c r="AI54" s="1408"/>
    </row>
    <row r="55" spans="1:36" s="505" customFormat="1" ht="16.5" customHeight="1" thickBot="1">
      <c r="A55" s="499"/>
      <c r="C55" s="500"/>
      <c r="D55" s="500"/>
      <c r="E55" s="500"/>
      <c r="F55" s="500"/>
      <c r="G55" s="500"/>
      <c r="H55" s="500"/>
      <c r="I55" s="500"/>
      <c r="J55" s="500"/>
      <c r="K55" s="500"/>
      <c r="L55" s="500"/>
      <c r="M55" s="496"/>
      <c r="N55" s="496"/>
      <c r="O55" s="496"/>
      <c r="P55" s="496"/>
      <c r="Q55" s="496"/>
      <c r="R55" s="496"/>
      <c r="S55" s="496"/>
      <c r="T55" s="496"/>
      <c r="U55" s="496"/>
      <c r="V55" s="496"/>
      <c r="W55" s="496"/>
      <c r="X55" s="496"/>
      <c r="Y55" s="496"/>
      <c r="Z55" s="496"/>
      <c r="AA55" s="496"/>
      <c r="AB55" s="496"/>
      <c r="AC55" s="496"/>
      <c r="AF55" s="1409"/>
      <c r="AG55" s="1410"/>
      <c r="AH55" s="1409"/>
      <c r="AI55" s="1410"/>
    </row>
    <row r="56" spans="1:36" s="505" customFormat="1" ht="16.5" customHeight="1">
      <c r="A56" s="499"/>
      <c r="C56" s="500"/>
      <c r="D56" s="500"/>
      <c r="E56" s="500"/>
      <c r="F56" s="500"/>
      <c r="G56" s="500"/>
      <c r="H56" s="500"/>
      <c r="I56" s="500"/>
      <c r="J56" s="500"/>
      <c r="K56" s="500"/>
      <c r="L56" s="500"/>
      <c r="M56" s="496"/>
      <c r="N56" s="496"/>
      <c r="O56" s="496"/>
      <c r="P56" s="496"/>
      <c r="Q56" s="496"/>
      <c r="R56" s="496"/>
      <c r="S56" s="496"/>
      <c r="T56" s="496"/>
      <c r="U56" s="496"/>
      <c r="V56" s="496"/>
      <c r="W56" s="496"/>
      <c r="X56" s="496"/>
      <c r="Y56" s="496"/>
      <c r="Z56" s="496"/>
      <c r="AA56" s="496"/>
      <c r="AB56" s="496"/>
      <c r="AC56" s="496"/>
      <c r="AF56" s="1407"/>
      <c r="AG56" s="1408"/>
      <c r="AH56" s="554"/>
      <c r="AI56" s="555"/>
    </row>
    <row r="57" spans="1:36" s="505" customFormat="1" ht="16.5" customHeight="1" thickBot="1">
      <c r="A57" s="499"/>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F57" s="1409"/>
      <c r="AG57" s="1410"/>
      <c r="AH57" s="556"/>
      <c r="AI57" s="557"/>
    </row>
  </sheetData>
  <sheetProtection algorithmName="SHA-512" hashValue="CEnKDnHAw41YeM9FuqxoZBAzfMfNMLRf70KhKHMA6E+grSt7N5Z4VuEVbNEL+IZpv+Xvx6uloEplFpYy4C+jxw==" saltValue="5DbQdfEYtnMsYq+zIyCfNw==" spinCount="100000" sheet="1" objects="1" scenarios="1" selectLockedCells="1"/>
  <mergeCells count="26">
    <mergeCell ref="AF13:AG14"/>
    <mergeCell ref="J14:AA14"/>
    <mergeCell ref="B1:AE2"/>
    <mergeCell ref="AF3:AG3"/>
    <mergeCell ref="AF4:AG5"/>
    <mergeCell ref="B9:AE11"/>
    <mergeCell ref="AF12:AG12"/>
    <mergeCell ref="B16:AE17"/>
    <mergeCell ref="AF18:AI18"/>
    <mergeCell ref="AF19:AG20"/>
    <mergeCell ref="AH19:AI20"/>
    <mergeCell ref="AF21:AG22"/>
    <mergeCell ref="AH21:AI22"/>
    <mergeCell ref="AF56:AG57"/>
    <mergeCell ref="AF23:AG24"/>
    <mergeCell ref="A26:AH27"/>
    <mergeCell ref="AF34:AG34"/>
    <mergeCell ref="AF35:AG36"/>
    <mergeCell ref="AF49:AI49"/>
    <mergeCell ref="AF50:AG51"/>
    <mergeCell ref="AH50:AI51"/>
    <mergeCell ref="AF52:AG53"/>
    <mergeCell ref="AH52:AI53"/>
    <mergeCell ref="I54:AA54"/>
    <mergeCell ref="AF54:AG55"/>
    <mergeCell ref="AH54:AI55"/>
  </mergeCells>
  <phoneticPr fontId="2"/>
  <conditionalFormatting sqref="AF56">
    <cfRule type="cellIs" dxfId="116" priority="65" operator="notEqual">
      <formula>""</formula>
    </cfRule>
  </conditionalFormatting>
  <conditionalFormatting sqref="AF35">
    <cfRule type="cellIs" dxfId="115" priority="64" operator="notEqual">
      <formula>""</formula>
    </cfRule>
  </conditionalFormatting>
  <conditionalFormatting sqref="AH54">
    <cfRule type="cellIs" dxfId="114" priority="56" operator="notEqual">
      <formula>""</formula>
    </cfRule>
  </conditionalFormatting>
  <conditionalFormatting sqref="AH52">
    <cfRule type="cellIs" dxfId="113" priority="55" operator="notEqual">
      <formula>""</formula>
    </cfRule>
  </conditionalFormatting>
  <conditionalFormatting sqref="AH50">
    <cfRule type="cellIs" dxfId="112" priority="54" operator="notEqual">
      <formula>""</formula>
    </cfRule>
  </conditionalFormatting>
  <conditionalFormatting sqref="AF54">
    <cfRule type="cellIs" dxfId="111" priority="53" operator="notEqual">
      <formula>""</formula>
    </cfRule>
  </conditionalFormatting>
  <conditionalFormatting sqref="AF52">
    <cfRule type="cellIs" dxfId="110" priority="52" operator="notEqual">
      <formula>""</formula>
    </cfRule>
  </conditionalFormatting>
  <conditionalFormatting sqref="AF50">
    <cfRule type="cellIs" dxfId="109" priority="51" operator="notEqual">
      <formula>""</formula>
    </cfRule>
  </conditionalFormatting>
  <conditionalFormatting sqref="A48:AI53 A55:AI57 A54:I54 AB54:AI54">
    <cfRule type="expression" dxfId="108" priority="38">
      <formula>$AF$35&gt;=3</formula>
    </cfRule>
  </conditionalFormatting>
  <conditionalFormatting sqref="AF50:AI55 AF56:AG57">
    <cfRule type="expression" dxfId="107" priority="31">
      <formula>$AF$35&gt;=3</formula>
    </cfRule>
  </conditionalFormatting>
  <conditionalFormatting sqref="I54:AA54">
    <cfRule type="expression" dxfId="106" priority="25">
      <formula>AND($I$54&lt;&gt;"",OR($AF$50=7,$AF$52=7,$AF$54=7,$AF$56=7,$AH$50=7,$AH$52=7,$AH$54=7))</formula>
    </cfRule>
    <cfRule type="expression" dxfId="105" priority="26">
      <formula>OR($AF$50=7,$AF$52=7,$AF$54=7,$AF$56=7,$AH$50=7,$AH$52=7,$AH$54=7)</formula>
    </cfRule>
  </conditionalFormatting>
  <conditionalFormatting sqref="AF4:AG5">
    <cfRule type="cellIs" dxfId="104" priority="10" operator="notEqual">
      <formula>""</formula>
    </cfRule>
  </conditionalFormatting>
  <conditionalFormatting sqref="AF13:AG14">
    <cfRule type="expression" dxfId="103" priority="18">
      <formula>OR($AF$4=1,$AF$4=4)</formula>
    </cfRule>
    <cfRule type="cellIs" dxfId="102" priority="16" operator="notEqual">
      <formula>""</formula>
    </cfRule>
  </conditionalFormatting>
  <conditionalFormatting sqref="A9:AI15">
    <cfRule type="expression" dxfId="101" priority="19">
      <formula>OR($AF$4=1,$AF$4=4)</formula>
    </cfRule>
  </conditionalFormatting>
  <conditionalFormatting sqref="J14:AA14">
    <cfRule type="expression" dxfId="100" priority="15">
      <formula>$AF$13=4</formula>
    </cfRule>
    <cfRule type="cellIs" dxfId="99" priority="14" operator="notEqual">
      <formula>""</formula>
    </cfRule>
  </conditionalFormatting>
  <conditionalFormatting sqref="AF19:AI22">
    <cfRule type="cellIs" dxfId="98" priority="9" operator="notEqual">
      <formula>""</formula>
    </cfRule>
  </conditionalFormatting>
  <conditionalFormatting sqref="AF23:AG24">
    <cfRule type="cellIs" dxfId="97" priority="7" operator="notEqual">
      <formula>""</formula>
    </cfRule>
  </conditionalFormatting>
  <dataValidations count="3">
    <dataValidation type="list" allowBlank="1" showInputMessage="1" showErrorMessage="1" errorTitle="【注意】" error="左の該当番号を選択してください。" sqref="AF50:AG57 AH50:AI55" xr:uid="{3DF14ED2-8487-44BE-963C-7C0377DF3726}">
      <formula1>"1,2,3,4,5,6,7"</formula1>
    </dataValidation>
    <dataValidation type="list" allowBlank="1" showInputMessage="1" showErrorMessage="1" errorTitle="【注意】" error="左の該当番号を選択してください。" sqref="AF19:AG24 AH19:AI22" xr:uid="{36217C08-8CEC-4CEF-92AB-B515356EEC9F}">
      <formula1>"1,2,3,4,5"</formula1>
    </dataValidation>
    <dataValidation type="list" allowBlank="1" showInputMessage="1" showErrorMessage="1" errorTitle="【注意】" error="左の該当番号を選択してください。" sqref="AF4:AG5 AF13:AG14 AF35:AG36" xr:uid="{3C0BE5C6-DDD1-454A-A95C-C8093FDD002C}">
      <formula1>"1,2,3,4"</formula1>
    </dataValidation>
  </dataValidations>
  <hyperlinks>
    <hyperlink ref="B28" r:id="rId1" xr:uid="{B1FE0A46-048E-462F-B2AA-488FC7BAEBA0}"/>
  </hyperlinks>
  <pageMargins left="0.70866141732283472" right="0.59055118110236227" top="0.59055118110236227" bottom="0.59055118110236227" header="0.31496062992125984" footer="0.31496062992125984"/>
  <pageSetup paperSize="9" scale="90" firstPageNumber="42" orientation="portrait" useFirstPageNumber="1"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494DF24E-3215-4E4F-968A-DA2EC900CD29}">
            <xm:f>'65'!$AF$6&gt;2</xm:f>
            <x14:dxf>
              <fill>
                <patternFill patternType="lightGray">
                  <bgColor auto="1"/>
                </patternFill>
              </fill>
            </x14:dxf>
          </x14:cfRule>
          <xm:sqref>AF4:AG5</xm:sqref>
        </x14:conditionalFormatting>
        <x14:conditionalFormatting xmlns:xm="http://schemas.microsoft.com/office/excel/2006/main">
          <x14:cfRule type="expression" priority="4" id="{817E4965-D633-4640-AAF1-C4454A0708D9}">
            <xm:f>'65'!$AF$6&gt;2</xm:f>
            <x14:dxf>
              <fill>
                <patternFill patternType="lightGray">
                  <bgColor auto="1"/>
                </patternFill>
              </fill>
            </x14:dxf>
          </x14:cfRule>
          <xm:sqref>AF13:AG14</xm:sqref>
        </x14:conditionalFormatting>
        <x14:conditionalFormatting xmlns:xm="http://schemas.microsoft.com/office/excel/2006/main">
          <x14:cfRule type="expression" priority="2" id="{0A8377B6-E57F-4658-81A1-864A2CF25803}">
            <xm:f>'65'!$AF$6&gt;2</xm:f>
            <x14:dxf>
              <fill>
                <patternFill patternType="lightGray">
                  <bgColor auto="1"/>
                </patternFill>
              </fill>
            </x14:dxf>
          </x14:cfRule>
          <xm:sqref>AF19:AI22</xm:sqref>
        </x14:conditionalFormatting>
        <x14:conditionalFormatting xmlns:xm="http://schemas.microsoft.com/office/excel/2006/main">
          <x14:cfRule type="expression" priority="1" id="{635FA3AC-E0A8-4950-9F22-E48BA3E4E216}">
            <xm:f>'65'!$AF$6</xm:f>
            <x14:dxf>
              <fill>
                <patternFill patternType="lightGray">
                  <bgColor auto="1"/>
                </patternFill>
              </fill>
            </x14:dxf>
          </x14:cfRule>
          <xm:sqref>AF23:AG24</xm:sqref>
        </x14:conditionalFormatting>
        <x14:conditionalFormatting xmlns:xm="http://schemas.microsoft.com/office/excel/2006/main">
          <x14:cfRule type="expression" priority="24" id="{7885DFDD-DAC4-4A9A-B5C3-9231A588DD55}">
            <xm:f>'65'!$AK$47&gt;1</xm:f>
            <x14:dxf>
              <font>
                <color theme="2"/>
              </font>
            </x14:dxf>
          </x14:cfRule>
          <xm:sqref>A1:AI15</xm:sqref>
        </x14:conditionalFormatting>
        <x14:conditionalFormatting xmlns:xm="http://schemas.microsoft.com/office/excel/2006/main">
          <x14:cfRule type="expression" priority="23" id="{CEDF15B7-61AE-4151-8B03-C06C25832A2E}">
            <xm:f>'65'!$AK$47&gt;1</xm:f>
            <x14:dxf>
              <fill>
                <patternFill patternType="lightGray">
                  <bgColor auto="1"/>
                </patternFill>
              </fill>
            </x14:dxf>
          </x14:cfRule>
          <xm:sqref>AF4:AG5</xm:sqref>
        </x14:conditionalFormatting>
        <x14:conditionalFormatting xmlns:xm="http://schemas.microsoft.com/office/excel/2006/main">
          <x14:cfRule type="expression" priority="20" id="{20010B69-2055-4D10-9FC6-5CE644AF0334}">
            <xm:f>'65'!$AK$47&gt;1</xm:f>
            <x14:dxf>
              <fill>
                <patternFill patternType="lightGray">
                  <bgColor auto="1"/>
                </patternFill>
              </fill>
            </x14:dxf>
          </x14:cfRule>
          <xm:sqref>AF13:AG14</xm:sqref>
        </x14:conditionalFormatting>
        <x14:conditionalFormatting xmlns:xm="http://schemas.microsoft.com/office/excel/2006/main">
          <x14:cfRule type="expression" priority="13" id="{074324F3-D4E8-46FA-981D-3A3DFF4BC1F4}">
            <xm:f>'65'!$AK$48=2</xm:f>
            <x14:dxf>
              <font>
                <color theme="2"/>
              </font>
            </x14:dxf>
          </x14:cfRule>
          <xm:sqref>A16:AI25</xm:sqref>
        </x14:conditionalFormatting>
        <x14:conditionalFormatting xmlns:xm="http://schemas.microsoft.com/office/excel/2006/main">
          <x14:cfRule type="expression" priority="12" id="{DD746046-0C72-4C33-BE3B-4037E42ACE82}">
            <xm:f>'65'!$AK$48=2</xm:f>
            <x14:dxf>
              <fill>
                <patternFill patternType="lightGray">
                  <bgColor auto="1"/>
                </patternFill>
              </fill>
            </x14:dxf>
          </x14:cfRule>
          <xm:sqref>AF19:AI22</xm:sqref>
        </x14:conditionalFormatting>
        <x14:conditionalFormatting xmlns:xm="http://schemas.microsoft.com/office/excel/2006/main">
          <x14:cfRule type="expression" priority="11" id="{448FBCB6-528F-4E36-8CE5-506CC3E1A234}">
            <xm:f>'65'!$AK$48=2</xm:f>
            <x14:dxf>
              <fill>
                <patternFill patternType="lightGray">
                  <bgColor auto="1"/>
                </patternFill>
              </fill>
            </x14:dxf>
          </x14:cfRule>
          <xm:sqref>AF23:AG24</xm:sqref>
        </x14:conditionalFormatting>
        <x14:conditionalFormatting xmlns:xm="http://schemas.microsoft.com/office/excel/2006/main">
          <x14:cfRule type="expression" priority="6" id="{DB81BEF7-0A25-4AAE-9C8D-ED73E7D2CCAD}">
            <xm:f>'65'!$AF$6&gt;2</xm:f>
            <x14:dxf>
              <font>
                <color theme="2"/>
              </font>
            </x14:dxf>
          </x14:cfRule>
          <xm:sqref>A1:AI25</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45ED-05D4-4EE0-AB00-33D9605DE06E}">
  <sheetPr codeName="Sheet69"/>
  <dimension ref="A1:AO56"/>
  <sheetViews>
    <sheetView showGridLines="0" view="pageBreakPreview" zoomScale="80" zoomScaleNormal="98" zoomScaleSheetLayoutView="80" workbookViewId="0">
      <selection activeCell="AF4" sqref="AF4:AG5"/>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16.5" customHeight="1">
      <c r="A1" s="499"/>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row>
    <row r="2" spans="1:36" s="505" customFormat="1" ht="16.5" customHeight="1">
      <c r="A2" s="499" t="s">
        <v>2313</v>
      </c>
      <c r="B2" s="500" t="s">
        <v>2250</v>
      </c>
      <c r="C2" s="500"/>
      <c r="D2" s="500"/>
      <c r="E2" s="500"/>
      <c r="F2" s="500"/>
      <c r="G2" s="500"/>
      <c r="H2" s="500"/>
      <c r="I2" s="500"/>
      <c r="J2" s="500"/>
      <c r="K2" s="500"/>
      <c r="L2" s="500"/>
      <c r="M2" s="496"/>
      <c r="N2" s="496"/>
      <c r="O2" s="496"/>
      <c r="P2" s="496"/>
      <c r="Q2" s="496"/>
      <c r="R2" s="496"/>
      <c r="S2" s="496"/>
      <c r="T2" s="496"/>
      <c r="U2" s="496"/>
      <c r="V2" s="496"/>
      <c r="W2" s="496"/>
      <c r="X2" s="496"/>
      <c r="Y2" s="496"/>
      <c r="Z2" s="496"/>
      <c r="AA2" s="496"/>
      <c r="AB2" s="496"/>
      <c r="AC2" s="496"/>
    </row>
    <row r="3" spans="1:36" s="505" customFormat="1" ht="16.5" customHeight="1" thickBot="1">
      <c r="A3" s="499"/>
      <c r="B3" s="496" t="s">
        <v>2314</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1497" t="s">
        <v>516</v>
      </c>
      <c r="AG3" s="1497"/>
      <c r="AH3" s="496"/>
      <c r="AI3" s="496"/>
      <c r="AJ3" s="496"/>
    </row>
    <row r="4" spans="1:36" s="505" customFormat="1" ht="16.5" customHeight="1">
      <c r="A4" s="499"/>
      <c r="C4" s="500" t="s">
        <v>2252</v>
      </c>
      <c r="D4" s="500"/>
      <c r="E4" s="500"/>
      <c r="F4" s="500"/>
      <c r="G4" s="500"/>
      <c r="H4" s="500"/>
      <c r="I4" s="500"/>
      <c r="J4" s="500"/>
      <c r="K4" s="500"/>
      <c r="L4" s="500"/>
      <c r="M4" s="496"/>
      <c r="N4" s="496"/>
      <c r="O4" s="496"/>
      <c r="P4" s="496"/>
      <c r="Q4" s="496"/>
      <c r="R4" s="496"/>
      <c r="S4" s="496"/>
      <c r="T4" s="496"/>
      <c r="U4" s="496"/>
      <c r="V4" s="496"/>
      <c r="W4" s="496"/>
      <c r="X4" s="496"/>
      <c r="Y4" s="496"/>
      <c r="Z4" s="496"/>
      <c r="AA4" s="496"/>
      <c r="AB4" s="496"/>
      <c r="AC4" s="496"/>
      <c r="AD4" s="496"/>
      <c r="AE4" s="496"/>
      <c r="AF4" s="1407"/>
      <c r="AG4" s="1408"/>
      <c r="AH4" s="496"/>
      <c r="AI4" s="496"/>
      <c r="AJ4" s="496"/>
    </row>
    <row r="5" spans="1:36" s="505" customFormat="1" ht="16.5" customHeight="1" thickBot="1">
      <c r="A5" s="499"/>
      <c r="C5" s="500" t="s">
        <v>2253</v>
      </c>
      <c r="D5" s="500"/>
      <c r="E5" s="500"/>
      <c r="F5" s="500"/>
      <c r="G5" s="500"/>
      <c r="H5" s="500"/>
      <c r="I5" s="500"/>
      <c r="J5" s="500"/>
      <c r="K5" s="500"/>
      <c r="L5" s="500"/>
      <c r="M5" s="496"/>
      <c r="N5" s="496"/>
      <c r="O5" s="496"/>
      <c r="P5" s="496"/>
      <c r="Q5" s="496"/>
      <c r="R5" s="496"/>
      <c r="S5" s="496"/>
      <c r="T5" s="496"/>
      <c r="U5" s="496"/>
      <c r="V5" s="496"/>
      <c r="W5" s="496"/>
      <c r="X5" s="496"/>
      <c r="Y5" s="496"/>
      <c r="Z5" s="496"/>
      <c r="AA5" s="496"/>
      <c r="AB5" s="496"/>
      <c r="AC5" s="496"/>
      <c r="AD5" s="496"/>
      <c r="AE5" s="496"/>
      <c r="AF5" s="1409"/>
      <c r="AG5" s="1410"/>
      <c r="AH5" s="496"/>
      <c r="AI5" s="496"/>
      <c r="AJ5" s="496"/>
    </row>
    <row r="6" spans="1:36" s="505" customFormat="1" ht="16.5" customHeight="1">
      <c r="A6" s="499"/>
      <c r="C6" s="500" t="s">
        <v>2254</v>
      </c>
      <c r="D6" s="500"/>
      <c r="E6" s="500"/>
      <c r="F6" s="500"/>
      <c r="G6" s="500"/>
      <c r="H6" s="500"/>
      <c r="I6" s="500"/>
      <c r="J6" s="500"/>
      <c r="K6" s="500"/>
      <c r="L6" s="500"/>
      <c r="M6" s="496"/>
      <c r="N6" s="496"/>
      <c r="O6" s="496"/>
      <c r="P6" s="496"/>
      <c r="Q6" s="496"/>
      <c r="R6" s="496"/>
      <c r="S6" s="496"/>
      <c r="T6" s="496"/>
      <c r="U6" s="496"/>
      <c r="V6" s="496"/>
      <c r="W6" s="496"/>
      <c r="X6" s="496"/>
      <c r="Y6" s="496"/>
      <c r="Z6" s="496"/>
      <c r="AA6" s="496"/>
      <c r="AB6" s="496"/>
      <c r="AC6" s="496"/>
      <c r="AD6" s="496"/>
      <c r="AE6" s="496"/>
      <c r="AF6" s="511"/>
      <c r="AG6" s="511"/>
      <c r="AH6" s="496"/>
      <c r="AI6" s="496"/>
      <c r="AJ6" s="496"/>
    </row>
    <row r="7" spans="1:36" s="505" customFormat="1" ht="16.5" customHeight="1">
      <c r="A7" s="499"/>
      <c r="B7" s="500"/>
      <c r="C7" s="500"/>
      <c r="D7" s="500"/>
      <c r="E7" s="500"/>
      <c r="F7" s="500"/>
      <c r="G7" s="500"/>
      <c r="H7" s="500"/>
      <c r="I7" s="500"/>
      <c r="J7" s="500"/>
      <c r="K7" s="500"/>
      <c r="L7" s="500"/>
      <c r="M7" s="496"/>
      <c r="N7" s="496"/>
      <c r="O7" s="496"/>
      <c r="P7" s="496"/>
      <c r="Q7" s="496"/>
      <c r="R7" s="496"/>
      <c r="S7" s="496"/>
      <c r="T7" s="496"/>
      <c r="U7" s="496"/>
      <c r="V7" s="496"/>
      <c r="W7" s="496"/>
      <c r="X7" s="496"/>
      <c r="Y7" s="496"/>
      <c r="Z7" s="496"/>
      <c r="AA7" s="496"/>
      <c r="AB7" s="496"/>
      <c r="AC7" s="496"/>
      <c r="AD7" s="496"/>
      <c r="AE7" s="496"/>
      <c r="AH7" s="496"/>
      <c r="AI7" s="496"/>
      <c r="AJ7" s="496"/>
    </row>
    <row r="8" spans="1:36" s="505" customFormat="1" ht="16.5" customHeight="1" thickBot="1">
      <c r="A8" s="499"/>
      <c r="B8" s="496" t="s">
        <v>2255</v>
      </c>
      <c r="G8" s="500"/>
      <c r="H8" s="500"/>
      <c r="I8" s="500"/>
      <c r="J8" s="500"/>
      <c r="K8" s="500"/>
      <c r="L8" s="500"/>
      <c r="M8" s="496"/>
      <c r="N8" s="496"/>
      <c r="O8" s="496"/>
      <c r="P8" s="496"/>
      <c r="Q8" s="496"/>
      <c r="R8" s="496"/>
      <c r="S8" s="496"/>
      <c r="T8" s="496"/>
      <c r="U8" s="496"/>
      <c r="V8" s="496"/>
      <c r="W8" s="496"/>
      <c r="X8" s="496"/>
      <c r="Y8" s="496"/>
      <c r="Z8" s="496"/>
      <c r="AA8" s="496"/>
      <c r="AB8" s="496"/>
      <c r="AC8" s="496"/>
      <c r="AD8" s="496"/>
      <c r="AE8" s="496"/>
      <c r="AF8" s="1497" t="s">
        <v>516</v>
      </c>
      <c r="AG8" s="1497"/>
      <c r="AH8" s="1497"/>
      <c r="AI8" s="1497"/>
      <c r="AJ8" s="496"/>
    </row>
    <row r="9" spans="1:36" s="505" customFormat="1" ht="16.5" customHeight="1">
      <c r="A9" s="499"/>
      <c r="C9" s="500" t="s">
        <v>2256</v>
      </c>
      <c r="D9" s="500"/>
      <c r="E9" s="500"/>
      <c r="F9" s="500"/>
      <c r="G9" s="500"/>
      <c r="H9" s="500"/>
      <c r="I9" s="500"/>
      <c r="J9" s="500"/>
      <c r="K9" s="500"/>
      <c r="L9" s="500"/>
      <c r="M9" s="500"/>
      <c r="N9" s="500"/>
      <c r="O9" s="500"/>
      <c r="P9" s="500"/>
      <c r="Q9" s="500"/>
      <c r="R9" s="500"/>
      <c r="S9" s="500"/>
      <c r="T9" s="500"/>
      <c r="U9" s="500"/>
      <c r="V9" s="496"/>
      <c r="W9" s="496"/>
      <c r="X9" s="496"/>
      <c r="Y9" s="496"/>
      <c r="Z9" s="496"/>
      <c r="AA9" s="496"/>
      <c r="AB9" s="508"/>
      <c r="AC9" s="508"/>
      <c r="AD9" s="508"/>
      <c r="AE9" s="508"/>
      <c r="AF9" s="1407"/>
      <c r="AG9" s="1408"/>
      <c r="AH9" s="1407"/>
      <c r="AI9" s="1408"/>
      <c r="AJ9" s="496"/>
    </row>
    <row r="10" spans="1:36" s="505" customFormat="1" ht="16.5" customHeight="1" thickBot="1">
      <c r="A10" s="499"/>
      <c r="C10" s="500" t="s">
        <v>2315</v>
      </c>
      <c r="D10" s="500"/>
      <c r="E10" s="500"/>
      <c r="F10" s="500"/>
      <c r="G10" s="500"/>
      <c r="H10" s="500"/>
      <c r="I10" s="500"/>
      <c r="J10" s="500"/>
      <c r="K10" s="500"/>
      <c r="L10" s="500"/>
      <c r="M10" s="500"/>
      <c r="N10" s="500"/>
      <c r="O10" s="500"/>
      <c r="P10" s="500"/>
      <c r="Q10" s="500"/>
      <c r="R10" s="500"/>
      <c r="S10" s="500"/>
      <c r="T10" s="500"/>
      <c r="U10" s="500"/>
      <c r="V10" s="496"/>
      <c r="W10" s="496"/>
      <c r="X10" s="496"/>
      <c r="Y10" s="496"/>
      <c r="Z10" s="496"/>
      <c r="AA10" s="496"/>
      <c r="AB10" s="508"/>
      <c r="AC10" s="508"/>
      <c r="AD10" s="508"/>
      <c r="AE10" s="508"/>
      <c r="AF10" s="1409"/>
      <c r="AG10" s="1410"/>
      <c r="AH10" s="1409"/>
      <c r="AI10" s="1410"/>
      <c r="AJ10" s="496"/>
    </row>
    <row r="11" spans="1:36" s="505" customFormat="1" ht="16.5" customHeight="1">
      <c r="A11" s="499"/>
      <c r="C11" s="500" t="s">
        <v>2316</v>
      </c>
      <c r="D11" s="500"/>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s="510"/>
      <c r="AC11" s="508"/>
      <c r="AD11" s="508"/>
      <c r="AE11" s="508"/>
      <c r="AF11" s="1407"/>
      <c r="AG11" s="1408"/>
      <c r="AH11" s="1407"/>
      <c r="AI11" s="1408"/>
      <c r="AJ11" s="496"/>
    </row>
    <row r="12" spans="1:36" s="505" customFormat="1" ht="16.5" customHeight="1" thickBot="1">
      <c r="A12" s="499"/>
      <c r="C12" s="500" t="s">
        <v>2259</v>
      </c>
      <c r="D12" s="500"/>
      <c r="E12" s="500"/>
      <c r="F12" s="500"/>
      <c r="G12" s="558"/>
      <c r="H12" s="1530"/>
      <c r="I12" s="1530"/>
      <c r="J12" s="1530"/>
      <c r="K12" s="1530"/>
      <c r="L12" s="1530"/>
      <c r="M12" s="1530"/>
      <c r="N12" s="1530"/>
      <c r="O12" s="1530"/>
      <c r="P12" s="1530"/>
      <c r="Q12" s="1530"/>
      <c r="R12" s="1530"/>
      <c r="S12" s="1530"/>
      <c r="T12" s="1530"/>
      <c r="U12" s="1530"/>
      <c r="V12" s="1530"/>
      <c r="W12" s="1530"/>
      <c r="X12" s="1530"/>
      <c r="Y12" s="496" t="s">
        <v>1385</v>
      </c>
      <c r="Z12" s="496"/>
      <c r="AA12" s="496"/>
      <c r="AB12" s="496"/>
      <c r="AC12" s="496"/>
      <c r="AD12" s="496"/>
      <c r="AE12" s="496"/>
      <c r="AF12" s="1409"/>
      <c r="AG12" s="1410"/>
      <c r="AH12" s="1409"/>
      <c r="AI12" s="1410"/>
      <c r="AJ12" s="496"/>
    </row>
    <row r="13" spans="1:36" s="505" customFormat="1" ht="16.5" customHeight="1">
      <c r="A13" s="499"/>
      <c r="B13" s="509"/>
      <c r="C13" s="509"/>
      <c r="D13" s="509"/>
      <c r="E13" s="509"/>
      <c r="F13" s="509"/>
      <c r="G13" s="509"/>
      <c r="H13" s="509"/>
      <c r="I13" s="509"/>
      <c r="J13" s="509"/>
      <c r="K13" s="509"/>
      <c r="L13" s="509"/>
      <c r="M13" s="509"/>
      <c r="N13" s="509"/>
      <c r="O13" s="509"/>
      <c r="P13" s="509"/>
      <c r="Q13" s="509"/>
      <c r="R13" s="509"/>
      <c r="S13" s="509"/>
      <c r="T13" s="509"/>
      <c r="U13" s="509"/>
      <c r="V13" s="496"/>
      <c r="W13" s="496"/>
      <c r="X13" s="496"/>
      <c r="Y13" s="496"/>
      <c r="Z13" s="496"/>
      <c r="AA13" s="496"/>
      <c r="AB13" s="496"/>
      <c r="AC13" s="496"/>
      <c r="AD13" s="496"/>
      <c r="AE13" s="496"/>
      <c r="AF13" s="496"/>
      <c r="AG13" s="496"/>
      <c r="AH13" s="496"/>
      <c r="AI13" s="496"/>
      <c r="AJ13" s="496"/>
    </row>
    <row r="14" spans="1:36" s="505" customFormat="1" ht="16.5" customHeight="1">
      <c r="A14" s="499" t="s">
        <v>2317</v>
      </c>
      <c r="B14" s="1511" t="s">
        <v>2318</v>
      </c>
      <c r="C14" s="1511"/>
      <c r="D14" s="1511"/>
      <c r="E14" s="1511"/>
      <c r="F14" s="1511"/>
      <c r="G14" s="1511"/>
      <c r="H14" s="1511"/>
      <c r="I14" s="1511"/>
      <c r="J14" s="1511"/>
      <c r="K14" s="1511"/>
      <c r="L14" s="1511"/>
      <c r="M14" s="1511"/>
      <c r="N14" s="1511"/>
      <c r="O14" s="1511"/>
      <c r="P14" s="1511"/>
      <c r="Q14" s="1511"/>
      <c r="R14" s="1511"/>
      <c r="S14" s="1511"/>
      <c r="T14" s="1511"/>
      <c r="U14" s="1511"/>
      <c r="V14" s="1511"/>
      <c r="W14" s="1511"/>
      <c r="X14" s="1511"/>
      <c r="Y14" s="1511"/>
      <c r="Z14" s="1511"/>
      <c r="AA14" s="1511"/>
      <c r="AB14" s="1511"/>
      <c r="AC14" s="1511"/>
      <c r="AD14" s="1511"/>
      <c r="AE14" s="1511"/>
      <c r="AF14" s="1511"/>
    </row>
    <row r="15" spans="1:36" s="505" customFormat="1" ht="16.5" customHeight="1">
      <c r="A15" s="499"/>
      <c r="B15" s="1511"/>
      <c r="C15" s="1511"/>
      <c r="D15" s="1511"/>
      <c r="E15" s="1511"/>
      <c r="F15" s="1511"/>
      <c r="G15" s="1511"/>
      <c r="H15" s="1511"/>
      <c r="I15" s="1511"/>
      <c r="J15" s="1511"/>
      <c r="K15" s="1511"/>
      <c r="L15" s="1511"/>
      <c r="M15" s="1511"/>
      <c r="N15" s="1511"/>
      <c r="O15" s="1511"/>
      <c r="P15" s="1511"/>
      <c r="Q15" s="1511"/>
      <c r="R15" s="1511"/>
      <c r="S15" s="1511"/>
      <c r="T15" s="1511"/>
      <c r="U15" s="1511"/>
      <c r="V15" s="1511"/>
      <c r="W15" s="1511"/>
      <c r="X15" s="1511"/>
      <c r="Y15" s="1511"/>
      <c r="Z15" s="1511"/>
      <c r="AA15" s="1511"/>
      <c r="AB15" s="1511"/>
      <c r="AC15" s="1511"/>
      <c r="AD15" s="1511"/>
      <c r="AE15" s="1511"/>
      <c r="AF15" s="1511"/>
      <c r="AJ15" s="496"/>
    </row>
    <row r="16" spans="1:36" s="505" customFormat="1" ht="16.5" customHeight="1" thickBot="1">
      <c r="A16" s="499"/>
      <c r="B16" s="496" t="s">
        <v>2262</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1497" t="s">
        <v>516</v>
      </c>
      <c r="AG16" s="1497"/>
      <c r="AH16" s="1497"/>
      <c r="AI16" s="1497"/>
      <c r="AJ16" s="496"/>
    </row>
    <row r="17" spans="1:37" s="505" customFormat="1" ht="16.5" customHeight="1">
      <c r="A17" s="499"/>
      <c r="C17" s="500" t="s">
        <v>2319</v>
      </c>
      <c r="D17" s="500"/>
      <c r="E17" s="500"/>
      <c r="F17" s="500"/>
      <c r="G17" s="500"/>
      <c r="H17" s="500"/>
      <c r="I17" s="500"/>
      <c r="J17" s="500"/>
      <c r="K17" s="500"/>
      <c r="L17" s="500"/>
      <c r="M17" s="496"/>
      <c r="N17" s="500" t="s">
        <v>2320</v>
      </c>
      <c r="P17" s="496"/>
      <c r="Q17" s="496"/>
      <c r="R17" s="496"/>
      <c r="S17" s="496"/>
      <c r="T17" s="496"/>
      <c r="U17" s="496"/>
      <c r="V17" s="496"/>
      <c r="W17" s="496"/>
      <c r="X17" s="496"/>
      <c r="Y17" s="496"/>
      <c r="Z17" s="496"/>
      <c r="AA17" s="496"/>
      <c r="AB17" s="496"/>
      <c r="AC17" s="496"/>
      <c r="AD17" s="496"/>
      <c r="AE17" s="496"/>
      <c r="AF17" s="1407"/>
      <c r="AG17" s="1408"/>
      <c r="AH17" s="1407"/>
      <c r="AI17" s="1408"/>
      <c r="AJ17" s="496"/>
      <c r="AK17" s="505">
        <f>IF(OR(AF17=1,AH17=1,AND(AF17=0,AH17=0)),1,2)</f>
        <v>1</v>
      </c>
    </row>
    <row r="18" spans="1:37" s="505" customFormat="1" ht="16.5" customHeight="1" thickBot="1">
      <c r="A18" s="499"/>
      <c r="C18" s="500" t="s">
        <v>2321</v>
      </c>
      <c r="D18" s="500"/>
      <c r="E18" s="500"/>
      <c r="F18" s="500"/>
      <c r="G18" s="500"/>
      <c r="H18" s="500"/>
      <c r="I18" s="500"/>
      <c r="J18" s="500"/>
      <c r="K18" s="500"/>
      <c r="L18" s="500"/>
      <c r="M18" s="496"/>
      <c r="O18" s="500" t="s">
        <v>2322</v>
      </c>
      <c r="P18" s="496"/>
      <c r="Q18" s="496"/>
      <c r="R18" s="496"/>
      <c r="S18" s="496"/>
      <c r="T18" s="496"/>
      <c r="U18" s="496"/>
      <c r="V18" s="496"/>
      <c r="W18" s="496"/>
      <c r="X18" s="496"/>
      <c r="Y18" s="496"/>
      <c r="Z18" s="496"/>
      <c r="AA18" s="496"/>
      <c r="AB18" s="496"/>
      <c r="AC18" s="496"/>
      <c r="AD18" s="496"/>
      <c r="AE18" s="496"/>
      <c r="AF18" s="1409"/>
      <c r="AG18" s="1410"/>
      <c r="AH18" s="1409"/>
      <c r="AI18" s="1410"/>
      <c r="AJ18" s="496"/>
      <c r="AK18" s="505">
        <f>IF(OR(AF17=5,AH17=5,AND(AF17=0,AH17=0)),5,2)</f>
        <v>5</v>
      </c>
    </row>
    <row r="19" spans="1:37" s="505" customFormat="1" ht="16.5" customHeight="1">
      <c r="A19" s="499"/>
      <c r="C19" s="500" t="s">
        <v>2323</v>
      </c>
      <c r="D19" s="500"/>
      <c r="E19" s="500"/>
      <c r="F19" s="500"/>
      <c r="G19" s="500"/>
      <c r="H19" s="500"/>
      <c r="I19" s="500"/>
      <c r="J19" s="500"/>
      <c r="K19" s="500"/>
      <c r="L19" s="500"/>
      <c r="M19" s="496"/>
      <c r="O19" s="500" t="s">
        <v>2324</v>
      </c>
      <c r="P19" s="496"/>
      <c r="Q19" s="496"/>
      <c r="R19" s="496"/>
      <c r="S19" s="496"/>
      <c r="T19" s="496"/>
      <c r="U19" s="496"/>
      <c r="V19" s="496"/>
      <c r="W19" s="496"/>
      <c r="X19" s="496"/>
      <c r="Y19" s="496"/>
      <c r="Z19" s="496"/>
      <c r="AA19" s="496"/>
      <c r="AB19" s="496"/>
      <c r="AC19" s="496"/>
      <c r="AD19" s="496"/>
      <c r="AE19" s="496"/>
      <c r="AF19" s="511"/>
      <c r="AG19" s="511"/>
      <c r="AH19" s="496"/>
      <c r="AI19" s="496"/>
      <c r="AJ19" s="496"/>
    </row>
    <row r="20" spans="1:37" s="505" customFormat="1" ht="16.5" customHeight="1">
      <c r="A20" s="499"/>
      <c r="C20" s="500"/>
      <c r="D20" s="500"/>
      <c r="E20" s="500"/>
      <c r="F20" s="500"/>
      <c r="G20" s="500"/>
      <c r="H20" s="500"/>
      <c r="I20" s="500"/>
      <c r="J20" s="500"/>
      <c r="K20" s="500"/>
      <c r="L20" s="500"/>
      <c r="M20" s="496"/>
      <c r="O20" s="500"/>
      <c r="P20" s="496"/>
      <c r="Q20" s="496"/>
      <c r="R20" s="496"/>
      <c r="S20" s="496"/>
      <c r="T20" s="496"/>
      <c r="U20" s="496"/>
      <c r="V20" s="496"/>
      <c r="W20" s="496"/>
      <c r="X20" s="496"/>
      <c r="Y20" s="496"/>
      <c r="Z20" s="496"/>
      <c r="AA20" s="496"/>
      <c r="AB20" s="496"/>
      <c r="AC20" s="496"/>
      <c r="AD20" s="496"/>
      <c r="AE20" s="496"/>
      <c r="AF20" s="511"/>
      <c r="AG20" s="511"/>
      <c r="AH20" s="496"/>
      <c r="AI20" s="496"/>
      <c r="AJ20" s="496"/>
    </row>
    <row r="21" spans="1:37" s="505" customFormat="1" ht="16.5" customHeight="1" thickBot="1">
      <c r="A21" s="499"/>
      <c r="B21" s="496" t="s">
        <v>2325</v>
      </c>
      <c r="G21" s="500"/>
      <c r="H21" s="500"/>
      <c r="I21" s="500"/>
      <c r="J21" s="500"/>
      <c r="K21" s="500"/>
      <c r="L21" s="500"/>
      <c r="M21" s="496"/>
      <c r="N21" s="496"/>
      <c r="O21" s="496"/>
      <c r="P21" s="496"/>
      <c r="Q21" s="496"/>
      <c r="R21" s="496"/>
      <c r="S21" s="496"/>
      <c r="T21" s="496"/>
      <c r="U21" s="496"/>
      <c r="V21" s="496"/>
      <c r="W21" s="496"/>
      <c r="X21" s="496"/>
      <c r="Y21" s="496"/>
      <c r="Z21" s="496"/>
      <c r="AA21" s="496"/>
      <c r="AB21" s="496"/>
      <c r="AC21" s="496"/>
      <c r="AD21" s="496"/>
      <c r="AE21" s="496"/>
      <c r="AF21" s="1497" t="s">
        <v>516</v>
      </c>
      <c r="AG21" s="1497"/>
      <c r="AH21" s="1497"/>
      <c r="AI21" s="1497"/>
      <c r="AJ21" s="496"/>
    </row>
    <row r="22" spans="1:37" s="505" customFormat="1" ht="16.5" customHeight="1">
      <c r="A22" s="499"/>
      <c r="C22" s="500" t="s">
        <v>2326</v>
      </c>
      <c r="D22" s="500"/>
      <c r="E22" s="500"/>
      <c r="F22" s="500"/>
      <c r="G22" s="500"/>
      <c r="H22" s="500"/>
      <c r="I22" s="500"/>
      <c r="J22" s="500"/>
      <c r="K22" s="500"/>
      <c r="L22" s="500"/>
      <c r="M22" s="500"/>
      <c r="N22" s="500"/>
      <c r="O22" s="500"/>
      <c r="P22" s="500"/>
      <c r="Q22" s="500"/>
      <c r="R22" s="500"/>
      <c r="S22" s="500"/>
      <c r="T22" s="500"/>
      <c r="U22" s="500"/>
      <c r="V22" s="496"/>
      <c r="W22" s="496"/>
      <c r="X22" s="496"/>
      <c r="Y22" s="496"/>
      <c r="Z22" s="496"/>
      <c r="AA22" s="496"/>
      <c r="AB22" s="508"/>
      <c r="AC22" s="508"/>
      <c r="AD22" s="508"/>
      <c r="AE22" s="508"/>
      <c r="AF22" s="1407"/>
      <c r="AG22" s="1408"/>
      <c r="AH22" s="1407"/>
      <c r="AI22" s="1408"/>
      <c r="AJ22" s="496"/>
    </row>
    <row r="23" spans="1:37" s="505" customFormat="1" ht="16.5" customHeight="1" thickBot="1">
      <c r="A23" s="499"/>
      <c r="C23" s="500" t="s">
        <v>2327</v>
      </c>
      <c r="D23" s="500"/>
      <c r="E23" s="500"/>
      <c r="F23" s="500"/>
      <c r="G23" s="500"/>
      <c r="H23" s="500"/>
      <c r="I23" s="500"/>
      <c r="J23" s="500"/>
      <c r="K23" s="500"/>
      <c r="L23" s="500"/>
      <c r="M23" s="500"/>
      <c r="N23" s="500"/>
      <c r="O23" s="500"/>
      <c r="P23" s="500"/>
      <c r="Q23" s="500"/>
      <c r="R23" s="500"/>
      <c r="S23" s="500"/>
      <c r="T23" s="500"/>
      <c r="U23" s="500"/>
      <c r="V23" s="496"/>
      <c r="W23" s="496"/>
      <c r="X23" s="496"/>
      <c r="Y23" s="496"/>
      <c r="Z23" s="496"/>
      <c r="AA23" s="496"/>
      <c r="AB23" s="508"/>
      <c r="AC23" s="508"/>
      <c r="AD23" s="508"/>
      <c r="AE23" s="508"/>
      <c r="AF23" s="1409"/>
      <c r="AG23" s="1410"/>
      <c r="AH23" s="1409"/>
      <c r="AI23" s="1410"/>
      <c r="AJ23" s="496"/>
    </row>
    <row r="24" spans="1:37" s="505" customFormat="1" ht="16.5" customHeight="1">
      <c r="A24" s="499"/>
      <c r="C24" s="500" t="s">
        <v>2328</v>
      </c>
      <c r="D24" s="500"/>
      <c r="E24" s="500"/>
      <c r="F24" s="500"/>
      <c r="G24" s="500"/>
      <c r="H24" s="500"/>
      <c r="I24" s="500"/>
      <c r="J24" s="500"/>
      <c r="K24" s="500"/>
      <c r="L24" s="500"/>
      <c r="M24" s="500"/>
      <c r="N24" s="500"/>
      <c r="O24" s="500"/>
      <c r="P24" s="500"/>
      <c r="Q24" s="500"/>
      <c r="R24" s="500"/>
      <c r="S24" s="500"/>
      <c r="T24" s="500"/>
      <c r="U24" s="500"/>
      <c r="V24" s="500"/>
      <c r="W24" s="500"/>
      <c r="X24" s="500"/>
      <c r="Y24" s="500"/>
      <c r="Z24" s="500"/>
      <c r="AA24" s="500"/>
      <c r="AB24" s="510"/>
      <c r="AC24" s="508"/>
      <c r="AD24" s="508"/>
      <c r="AE24" s="508"/>
      <c r="AF24" s="1407"/>
      <c r="AG24" s="1408"/>
      <c r="AH24" s="1407"/>
      <c r="AI24" s="1408"/>
      <c r="AJ24" s="496"/>
    </row>
    <row r="25" spans="1:37" s="505" customFormat="1" ht="16.5" customHeight="1" thickBot="1">
      <c r="A25" s="499"/>
      <c r="C25" s="500" t="s">
        <v>2329</v>
      </c>
      <c r="D25" s="500"/>
      <c r="E25" s="500"/>
      <c r="F25" s="500"/>
      <c r="G25" s="500"/>
      <c r="H25" s="500"/>
      <c r="I25" s="500"/>
      <c r="J25" s="500"/>
      <c r="K25" s="500"/>
      <c r="L25" s="500"/>
      <c r="M25" s="500"/>
      <c r="N25" s="500"/>
      <c r="O25" s="500"/>
      <c r="P25" s="500"/>
      <c r="Q25" s="500"/>
      <c r="R25" s="500"/>
      <c r="S25" s="500"/>
      <c r="T25" s="500"/>
      <c r="U25" s="500"/>
      <c r="V25" s="496"/>
      <c r="W25" s="496"/>
      <c r="X25" s="496"/>
      <c r="Y25" s="496"/>
      <c r="Z25" s="496"/>
      <c r="AA25" s="496"/>
      <c r="AB25" s="496"/>
      <c r="AC25" s="496"/>
      <c r="AD25" s="496"/>
      <c r="AE25" s="496"/>
      <c r="AF25" s="1409"/>
      <c r="AG25" s="1410"/>
      <c r="AH25" s="1409"/>
      <c r="AI25" s="1410"/>
      <c r="AJ25" s="496"/>
    </row>
    <row r="26" spans="1:37" s="505" customFormat="1" ht="16.5" customHeight="1">
      <c r="A26" s="499"/>
      <c r="B26" s="509"/>
      <c r="C26" s="500" t="s">
        <v>2330</v>
      </c>
      <c r="D26" s="509"/>
      <c r="E26" s="509"/>
      <c r="F26" s="509"/>
      <c r="G26" s="558"/>
      <c r="H26" s="1530"/>
      <c r="I26" s="1530"/>
      <c r="J26" s="1530"/>
      <c r="K26" s="1530"/>
      <c r="L26" s="1530"/>
      <c r="M26" s="1530"/>
      <c r="N26" s="1530"/>
      <c r="O26" s="1530"/>
      <c r="P26" s="1530"/>
      <c r="Q26" s="1530"/>
      <c r="R26" s="1530"/>
      <c r="S26" s="1530"/>
      <c r="T26" s="1530"/>
      <c r="U26" s="1530"/>
      <c r="V26" s="1530"/>
      <c r="W26" s="1530"/>
      <c r="X26" s="1530"/>
      <c r="Y26" s="496" t="s">
        <v>1385</v>
      </c>
      <c r="Z26" s="496"/>
      <c r="AA26" s="496"/>
      <c r="AB26" s="496"/>
      <c r="AC26" s="496"/>
      <c r="AD26" s="496"/>
      <c r="AE26" s="496"/>
      <c r="AF26" s="1407"/>
      <c r="AG26" s="1408"/>
      <c r="AH26" s="496"/>
      <c r="AI26" s="496"/>
      <c r="AJ26" s="496"/>
    </row>
    <row r="27" spans="1:37" s="505" customFormat="1" ht="16.5" customHeight="1" thickBot="1">
      <c r="A27" s="499"/>
      <c r="C27" s="500"/>
      <c r="D27" s="500"/>
      <c r="E27" s="500"/>
      <c r="F27" s="500"/>
      <c r="G27" s="500"/>
      <c r="H27" s="500"/>
      <c r="I27" s="500"/>
      <c r="J27" s="500"/>
      <c r="K27" s="500"/>
      <c r="L27" s="500"/>
      <c r="M27" s="496"/>
      <c r="N27" s="496"/>
      <c r="O27" s="496"/>
      <c r="P27" s="496"/>
      <c r="Q27" s="496"/>
      <c r="R27" s="496"/>
      <c r="S27" s="496"/>
      <c r="T27" s="496"/>
      <c r="U27" s="496"/>
      <c r="V27" s="496"/>
      <c r="W27" s="496"/>
      <c r="X27" s="496"/>
      <c r="Y27" s="496"/>
      <c r="Z27" s="496"/>
      <c r="AA27" s="496"/>
      <c r="AB27" s="496"/>
      <c r="AC27" s="496"/>
      <c r="AF27" s="1409"/>
      <c r="AG27" s="1410"/>
      <c r="AH27" s="508"/>
      <c r="AI27" s="508"/>
    </row>
    <row r="28" spans="1:37" s="496" customFormat="1" ht="16.5" customHeight="1">
      <c r="A28" s="499" t="s">
        <v>2331</v>
      </c>
      <c r="B28" s="1511" t="s">
        <v>2332</v>
      </c>
      <c r="C28" s="1511"/>
      <c r="D28" s="1511"/>
      <c r="E28" s="1511"/>
      <c r="F28" s="1511"/>
      <c r="G28" s="1511"/>
      <c r="H28" s="1511"/>
      <c r="I28" s="1511"/>
      <c r="J28" s="1511"/>
      <c r="K28" s="1511"/>
      <c r="L28" s="1511"/>
      <c r="M28" s="1511"/>
      <c r="N28" s="1511"/>
      <c r="O28" s="1511"/>
      <c r="P28" s="1511"/>
      <c r="Q28" s="1511"/>
      <c r="R28" s="1511"/>
      <c r="S28" s="1511"/>
      <c r="T28" s="1511"/>
      <c r="U28" s="1511"/>
      <c r="V28" s="1511"/>
      <c r="W28" s="1511"/>
      <c r="X28" s="1511"/>
      <c r="Y28" s="1511"/>
      <c r="Z28" s="1511"/>
      <c r="AA28" s="1511"/>
      <c r="AB28" s="1511"/>
      <c r="AC28" s="1511"/>
      <c r="AD28" s="1511"/>
      <c r="AF28" s="510"/>
      <c r="AG28" s="510"/>
      <c r="AH28" s="508"/>
      <c r="AI28" s="508"/>
    </row>
    <row r="29" spans="1:37" s="496" customFormat="1" ht="16.5" customHeight="1">
      <c r="A29" s="499"/>
      <c r="B29" s="1511"/>
      <c r="C29" s="1511"/>
      <c r="D29" s="1511"/>
      <c r="E29" s="1511"/>
      <c r="F29" s="1511"/>
      <c r="G29" s="1511"/>
      <c r="H29" s="1511"/>
      <c r="I29" s="1511"/>
      <c r="J29" s="1511"/>
      <c r="K29" s="1511"/>
      <c r="L29" s="1511"/>
      <c r="M29" s="1511"/>
      <c r="N29" s="1511"/>
      <c r="O29" s="1511"/>
      <c r="P29" s="1511"/>
      <c r="Q29" s="1511"/>
      <c r="R29" s="1511"/>
      <c r="S29" s="1511"/>
      <c r="T29" s="1511"/>
      <c r="U29" s="1511"/>
      <c r="V29" s="1511"/>
      <c r="W29" s="1511"/>
      <c r="X29" s="1511"/>
      <c r="Y29" s="1511"/>
      <c r="Z29" s="1511"/>
      <c r="AA29" s="1511"/>
      <c r="AB29" s="1511"/>
      <c r="AC29" s="1511"/>
      <c r="AD29" s="1511"/>
      <c r="AF29" s="510"/>
      <c r="AG29" s="510"/>
      <c r="AH29" s="508"/>
      <c r="AI29" s="508"/>
    </row>
    <row r="30" spans="1:37" s="496" customFormat="1" ht="16.5" customHeight="1" thickBot="1">
      <c r="A30" s="499"/>
      <c r="B30" s="544"/>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F30" s="1497" t="s">
        <v>516</v>
      </c>
      <c r="AG30" s="1497"/>
      <c r="AH30" s="508"/>
      <c r="AI30" s="508"/>
    </row>
    <row r="31" spans="1:37" s="496" customFormat="1" ht="16.5" customHeight="1">
      <c r="A31" s="499"/>
      <c r="C31" s="500" t="s">
        <v>2278</v>
      </c>
      <c r="D31" s="500"/>
      <c r="E31" s="500"/>
      <c r="F31" s="500"/>
      <c r="G31" s="500"/>
      <c r="H31" s="500"/>
      <c r="I31" s="500"/>
      <c r="J31" s="500"/>
      <c r="K31" s="500"/>
      <c r="L31" s="500"/>
      <c r="AF31" s="1407"/>
      <c r="AG31" s="1408"/>
      <c r="AH31" s="508"/>
      <c r="AI31" s="508"/>
    </row>
    <row r="32" spans="1:37" s="496" customFormat="1" ht="16.5" customHeight="1" thickBot="1">
      <c r="A32" s="499"/>
      <c r="C32" s="500" t="s">
        <v>2279</v>
      </c>
      <c r="D32" s="500"/>
      <c r="E32" s="500"/>
      <c r="F32" s="500"/>
      <c r="G32" s="500"/>
      <c r="H32" s="500"/>
      <c r="I32" s="500"/>
      <c r="J32" s="500"/>
      <c r="K32" s="500"/>
      <c r="L32" s="500"/>
      <c r="AF32" s="1409"/>
      <c r="AG32" s="1410"/>
      <c r="AH32" s="508"/>
      <c r="AI32" s="508"/>
    </row>
    <row r="33" spans="1:41" s="496" customFormat="1" ht="16.5" customHeight="1">
      <c r="A33" s="499"/>
      <c r="C33" s="500" t="s">
        <v>2280</v>
      </c>
      <c r="D33" s="500"/>
      <c r="E33" s="500"/>
      <c r="F33" s="500"/>
      <c r="G33" s="500"/>
      <c r="H33" s="500"/>
      <c r="I33" s="500"/>
      <c r="J33" s="500"/>
      <c r="K33" s="500"/>
      <c r="L33" s="500"/>
      <c r="AF33" s="510"/>
      <c r="AG33" s="510"/>
      <c r="AH33" s="508"/>
      <c r="AI33" s="508"/>
    </row>
    <row r="34" spans="1:41" s="496" customFormat="1" ht="16.5" customHeight="1">
      <c r="A34" s="499"/>
      <c r="C34" s="500" t="s">
        <v>2281</v>
      </c>
      <c r="D34" s="500"/>
      <c r="E34" s="500"/>
      <c r="F34" s="500"/>
      <c r="G34" s="500"/>
      <c r="H34" s="500"/>
      <c r="I34" s="500"/>
      <c r="J34" s="500"/>
      <c r="K34" s="500"/>
      <c r="L34" s="500"/>
      <c r="AF34" s="510"/>
      <c r="AG34" s="510"/>
      <c r="AH34" s="508"/>
      <c r="AI34" s="508"/>
    </row>
    <row r="35" spans="1:41" s="496" customFormat="1" ht="16.5" customHeight="1">
      <c r="A35" s="499"/>
      <c r="C35" s="500"/>
      <c r="D35" s="500"/>
      <c r="E35" s="500"/>
      <c r="F35" s="500"/>
      <c r="G35" s="500"/>
      <c r="H35" s="500"/>
      <c r="I35" s="500"/>
      <c r="J35" s="500"/>
      <c r="K35" s="500"/>
      <c r="L35" s="500"/>
      <c r="AF35" s="510"/>
      <c r="AG35" s="510"/>
      <c r="AH35" s="508"/>
      <c r="AI35" s="508"/>
      <c r="AO35" s="496">
        <v>2</v>
      </c>
    </row>
    <row r="36" spans="1:41" s="496" customFormat="1" ht="16.5" customHeight="1">
      <c r="A36" s="499" t="s">
        <v>2333</v>
      </c>
      <c r="B36" s="1511" t="s">
        <v>2334</v>
      </c>
      <c r="C36" s="1511"/>
      <c r="D36" s="1511"/>
      <c r="E36" s="1511"/>
      <c r="F36" s="1511"/>
      <c r="G36" s="1511"/>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F36" s="510"/>
      <c r="AG36" s="510"/>
      <c r="AH36" s="508"/>
      <c r="AI36" s="508"/>
    </row>
    <row r="37" spans="1:41" s="496" customFormat="1" ht="16.5" customHeight="1">
      <c r="A37" s="499"/>
      <c r="B37" s="1511"/>
      <c r="C37" s="1511"/>
      <c r="D37" s="1511"/>
      <c r="E37" s="1511"/>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F37" s="510"/>
      <c r="AG37" s="510"/>
      <c r="AH37" s="508"/>
      <c r="AI37" s="508"/>
    </row>
    <row r="38" spans="1:41" s="496" customFormat="1" ht="16.5" customHeight="1">
      <c r="A38" s="499"/>
      <c r="B38" s="1511"/>
      <c r="C38" s="1511"/>
      <c r="D38" s="1511"/>
      <c r="E38" s="1511"/>
      <c r="F38" s="1511"/>
      <c r="G38" s="1511"/>
      <c r="H38" s="1511"/>
      <c r="I38" s="1511"/>
      <c r="J38" s="1511"/>
      <c r="K38" s="1511"/>
      <c r="L38" s="1511"/>
      <c r="M38" s="1511"/>
      <c r="N38" s="1511"/>
      <c r="O38" s="1511"/>
      <c r="P38" s="1511"/>
      <c r="Q38" s="1511"/>
      <c r="R38" s="1511"/>
      <c r="S38" s="1511"/>
      <c r="T38" s="1511"/>
      <c r="U38" s="1511"/>
      <c r="V38" s="1511"/>
      <c r="W38" s="1511"/>
      <c r="X38" s="1511"/>
      <c r="Y38" s="1511"/>
      <c r="Z38" s="1511"/>
      <c r="AA38" s="1511"/>
      <c r="AB38" s="1511"/>
      <c r="AC38" s="1511"/>
      <c r="AD38" s="1511"/>
      <c r="AF38" s="510"/>
      <c r="AG38" s="510"/>
      <c r="AH38" s="508"/>
      <c r="AI38" s="508"/>
    </row>
    <row r="39" spans="1:41" s="496" customFormat="1" ht="16.5" customHeight="1" thickBot="1">
      <c r="A39" s="499"/>
      <c r="C39" s="500"/>
      <c r="D39" s="500"/>
      <c r="E39" s="500"/>
      <c r="F39" s="500"/>
      <c r="G39" s="500"/>
      <c r="H39" s="500"/>
      <c r="I39" s="500"/>
      <c r="J39" s="500"/>
      <c r="K39" s="500"/>
      <c r="L39" s="500"/>
      <c r="AF39" s="1497" t="s">
        <v>516</v>
      </c>
      <c r="AG39" s="1497"/>
      <c r="AH39" s="508"/>
      <c r="AI39" s="508"/>
    </row>
    <row r="40" spans="1:41" s="496" customFormat="1" ht="16.5" customHeight="1">
      <c r="A40" s="499"/>
      <c r="C40" s="500" t="s">
        <v>2284</v>
      </c>
      <c r="D40" s="500"/>
      <c r="E40" s="500"/>
      <c r="F40" s="500"/>
      <c r="G40" s="500"/>
      <c r="H40" s="500"/>
      <c r="I40" s="500"/>
      <c r="J40" s="500"/>
      <c r="K40" s="500"/>
      <c r="L40" s="500"/>
      <c r="AF40" s="1407"/>
      <c r="AG40" s="1408"/>
      <c r="AH40" s="508"/>
      <c r="AI40" s="508"/>
    </row>
    <row r="41" spans="1:41" s="496" customFormat="1" ht="16.5" customHeight="1" thickBot="1">
      <c r="A41" s="499"/>
      <c r="C41" s="500" t="s">
        <v>2335</v>
      </c>
      <c r="D41" s="500"/>
      <c r="E41" s="500"/>
      <c r="F41" s="500"/>
      <c r="G41" s="500"/>
      <c r="H41" s="500"/>
      <c r="I41" s="500"/>
      <c r="J41" s="1530">
        <v>2</v>
      </c>
      <c r="K41" s="1530"/>
      <c r="L41" s="1530"/>
      <c r="M41" s="1530"/>
      <c r="N41" s="1530"/>
      <c r="O41" s="1530"/>
      <c r="P41" s="1530"/>
      <c r="Q41" s="1530"/>
      <c r="R41" s="1530"/>
      <c r="S41" s="1530"/>
      <c r="T41" s="1530"/>
      <c r="U41" s="1530"/>
      <c r="V41" s="1530"/>
      <c r="W41" s="1530"/>
      <c r="X41" s="1530"/>
      <c r="Y41" s="1530"/>
      <c r="Z41" s="1530"/>
      <c r="AA41" s="1530"/>
      <c r="AB41" s="1530"/>
      <c r="AC41" s="496" t="s">
        <v>1385</v>
      </c>
      <c r="AF41" s="1409"/>
      <c r="AG41" s="1410"/>
      <c r="AH41" s="508"/>
      <c r="AI41" s="508"/>
    </row>
    <row r="42" spans="1:41" s="496" customFormat="1" ht="16.5" customHeight="1">
      <c r="A42" s="499"/>
      <c r="C42" s="500"/>
      <c r="D42" s="500"/>
      <c r="E42" s="500"/>
      <c r="F42" s="500"/>
      <c r="G42" s="500"/>
      <c r="H42" s="500"/>
      <c r="I42" s="500"/>
      <c r="J42" s="500"/>
      <c r="K42" s="500"/>
      <c r="L42" s="500"/>
      <c r="AF42" s="510"/>
      <c r="AG42" s="510"/>
      <c r="AH42" s="508"/>
      <c r="AI42" s="508"/>
    </row>
    <row r="43" spans="1:41" s="496" customFormat="1" ht="16.5" customHeight="1">
      <c r="A43" s="499" t="s">
        <v>2336</v>
      </c>
      <c r="B43" s="1511" t="s">
        <v>2337</v>
      </c>
      <c r="C43" s="1511"/>
      <c r="D43" s="1511"/>
      <c r="E43" s="1511"/>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D43" s="1511"/>
      <c r="AF43" s="510"/>
      <c r="AG43" s="510"/>
      <c r="AH43" s="508"/>
      <c r="AI43" s="508"/>
    </row>
    <row r="44" spans="1:41" s="496" customFormat="1" ht="16.5" customHeight="1">
      <c r="A44" s="499"/>
      <c r="B44" s="1511"/>
      <c r="C44" s="1511"/>
      <c r="D44" s="1511"/>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1"/>
      <c r="AB44" s="1511"/>
      <c r="AC44" s="1511"/>
      <c r="AD44" s="1511"/>
      <c r="AF44" s="510"/>
      <c r="AG44" s="510"/>
      <c r="AH44" s="508"/>
      <c r="AI44" s="508"/>
    </row>
    <row r="45" spans="1:41" s="496" customFormat="1" ht="16.5" customHeight="1" thickBot="1">
      <c r="A45" s="499"/>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F45" s="1497" t="s">
        <v>516</v>
      </c>
      <c r="AG45" s="1497"/>
      <c r="AH45" s="1497"/>
      <c r="AI45" s="1497"/>
    </row>
    <row r="46" spans="1:41" s="496" customFormat="1" ht="16.5" customHeight="1">
      <c r="A46" s="499"/>
      <c r="C46" s="500" t="s">
        <v>2288</v>
      </c>
      <c r="D46" s="500"/>
      <c r="E46" s="500"/>
      <c r="F46" s="500"/>
      <c r="G46" s="500"/>
      <c r="H46" s="500"/>
      <c r="I46" s="500"/>
      <c r="J46" s="500"/>
      <c r="K46" s="500"/>
      <c r="L46" s="500"/>
      <c r="AF46" s="1407"/>
      <c r="AG46" s="1408"/>
      <c r="AH46" s="1407"/>
      <c r="AI46" s="1408"/>
    </row>
    <row r="47" spans="1:41" s="496" customFormat="1" ht="16.5" customHeight="1" thickBot="1">
      <c r="A47" s="499"/>
      <c r="C47" s="500" t="s">
        <v>2289</v>
      </c>
      <c r="D47" s="500"/>
      <c r="E47" s="500"/>
      <c r="F47" s="500"/>
      <c r="G47" s="500"/>
      <c r="H47" s="500"/>
      <c r="I47" s="500"/>
      <c r="J47" s="500"/>
      <c r="K47" s="500"/>
      <c r="L47" s="500"/>
      <c r="AF47" s="1409"/>
      <c r="AG47" s="1410"/>
      <c r="AH47" s="1409"/>
      <c r="AI47" s="1410"/>
    </row>
    <row r="48" spans="1:41" s="496" customFormat="1" ht="16.5" customHeight="1">
      <c r="A48" s="499"/>
      <c r="C48" s="500" t="s">
        <v>2290</v>
      </c>
      <c r="D48" s="500"/>
      <c r="E48" s="500"/>
      <c r="F48" s="500"/>
      <c r="G48" s="500"/>
      <c r="H48" s="500"/>
      <c r="I48" s="500"/>
      <c r="J48" s="500"/>
      <c r="K48" s="500"/>
      <c r="L48" s="500"/>
      <c r="AF48" s="1407"/>
      <c r="AG48" s="1408"/>
      <c r="AH48" s="1407"/>
      <c r="AI48" s="1408"/>
    </row>
    <row r="49" spans="1:35" s="496" customFormat="1" ht="16.5" customHeight="1" thickBot="1">
      <c r="A49" s="499"/>
      <c r="C49" s="500" t="s">
        <v>2291</v>
      </c>
      <c r="D49" s="500"/>
      <c r="E49" s="500"/>
      <c r="F49" s="500"/>
      <c r="G49" s="500"/>
      <c r="H49" s="500"/>
      <c r="I49" s="500"/>
      <c r="J49" s="500"/>
      <c r="K49" s="500"/>
      <c r="L49" s="500"/>
      <c r="AF49" s="1409"/>
      <c r="AG49" s="1410"/>
      <c r="AH49" s="1409"/>
      <c r="AI49" s="1410"/>
    </row>
    <row r="50" spans="1:35" s="496" customFormat="1" ht="16.5" customHeight="1">
      <c r="A50" s="499"/>
      <c r="C50" s="500" t="s">
        <v>2292</v>
      </c>
      <c r="D50" s="500"/>
      <c r="E50" s="500"/>
      <c r="F50" s="500"/>
      <c r="G50" s="500"/>
      <c r="H50" s="500"/>
      <c r="I50" s="500"/>
      <c r="J50" s="500"/>
      <c r="K50" s="500"/>
      <c r="L50" s="500"/>
      <c r="AF50" s="1407"/>
      <c r="AG50" s="1408"/>
      <c r="AH50" s="534"/>
      <c r="AI50" s="535"/>
    </row>
    <row r="51" spans="1:35" s="496" customFormat="1" ht="16.5" customHeight="1" thickBot="1">
      <c r="A51" s="499"/>
      <c r="C51" s="500"/>
      <c r="D51" s="500"/>
      <c r="E51" s="500"/>
      <c r="F51" s="500"/>
      <c r="G51" s="500"/>
      <c r="H51" s="500"/>
      <c r="I51" s="500"/>
      <c r="J51" s="500"/>
      <c r="K51" s="500"/>
      <c r="L51" s="500"/>
      <c r="AF51" s="1409"/>
      <c r="AG51" s="1410"/>
      <c r="AH51" s="533"/>
      <c r="AI51" s="508"/>
    </row>
    <row r="52" spans="1:35" s="496" customFormat="1" ht="16.5" customHeight="1">
      <c r="A52" s="499"/>
      <c r="C52" s="500"/>
      <c r="D52" s="500"/>
      <c r="E52" s="500"/>
      <c r="F52" s="500"/>
      <c r="G52" s="500"/>
      <c r="H52" s="500"/>
      <c r="I52" s="500"/>
      <c r="J52" s="500"/>
      <c r="K52" s="500"/>
      <c r="L52" s="500"/>
      <c r="AF52" s="510"/>
      <c r="AG52" s="510"/>
      <c r="AH52" s="508"/>
      <c r="AI52" s="508"/>
    </row>
    <row r="53" spans="1:35" s="496" customFormat="1" ht="16.5" customHeight="1">
      <c r="A53" s="1503" t="s">
        <v>2338</v>
      </c>
      <c r="B53" s="1503"/>
      <c r="C53" s="1503"/>
      <c r="D53" s="1503"/>
      <c r="E53" s="1503"/>
      <c r="F53" s="1503"/>
      <c r="G53" s="1503"/>
      <c r="H53" s="1503"/>
      <c r="I53" s="1503"/>
      <c r="J53" s="1503"/>
      <c r="K53" s="1503"/>
      <c r="L53" s="1503"/>
      <c r="M53" s="1503"/>
      <c r="N53" s="1503"/>
      <c r="O53" s="1503"/>
      <c r="P53" s="1503"/>
      <c r="Q53" s="1503"/>
      <c r="R53" s="1503"/>
      <c r="S53" s="1503"/>
      <c r="T53" s="1503"/>
      <c r="U53" s="1503"/>
      <c r="V53" s="1503"/>
      <c r="W53" s="1503"/>
      <c r="X53" s="1503"/>
      <c r="Y53" s="1503"/>
      <c r="Z53" s="1503"/>
      <c r="AA53" s="1503"/>
      <c r="AB53" s="1503"/>
      <c r="AC53" s="1503"/>
      <c r="AD53" s="1503"/>
      <c r="AE53" s="1503"/>
      <c r="AF53" s="1503"/>
      <c r="AG53" s="1503"/>
      <c r="AH53" s="1503"/>
    </row>
    <row r="54" spans="1:35" s="496" customFormat="1" ht="16.5" customHeight="1">
      <c r="A54" s="1503"/>
      <c r="B54" s="1503"/>
      <c r="C54" s="1503"/>
      <c r="D54" s="1503"/>
      <c r="E54" s="1503"/>
      <c r="F54" s="1503"/>
      <c r="G54" s="1503"/>
      <c r="H54" s="1503"/>
      <c r="I54" s="1503"/>
      <c r="J54" s="1503"/>
      <c r="K54" s="1503"/>
      <c r="L54" s="1503"/>
      <c r="M54" s="1503"/>
      <c r="N54" s="1503"/>
      <c r="O54" s="1503"/>
      <c r="P54" s="1503"/>
      <c r="Q54" s="1503"/>
      <c r="R54" s="1503"/>
      <c r="S54" s="1503"/>
      <c r="T54" s="1503"/>
      <c r="U54" s="1503"/>
      <c r="V54" s="1503"/>
      <c r="W54" s="1503"/>
      <c r="X54" s="1503"/>
      <c r="Y54" s="1503"/>
      <c r="Z54" s="1503"/>
      <c r="AA54" s="1503"/>
      <c r="AB54" s="1503"/>
      <c r="AC54" s="1503"/>
      <c r="AD54" s="1503"/>
      <c r="AE54" s="1503"/>
      <c r="AF54" s="1503"/>
      <c r="AG54" s="1503"/>
      <c r="AH54" s="1503"/>
    </row>
    <row r="55" spans="1:35" s="496" customFormat="1" ht="16.5" customHeight="1">
      <c r="A55" s="499"/>
      <c r="B55" s="545" t="s">
        <v>2339</v>
      </c>
      <c r="C55" s="546"/>
      <c r="D55" s="546"/>
      <c r="E55" s="546"/>
      <c r="F55" s="546"/>
      <c r="G55" s="546"/>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F55" s="510"/>
      <c r="AG55" s="510"/>
      <c r="AH55" s="508"/>
      <c r="AI55" s="508"/>
    </row>
    <row r="56" spans="1:35" s="498" customFormat="1" ht="16.5" customHeight="1">
      <c r="A56" s="499"/>
      <c r="C56" s="500"/>
      <c r="D56" s="500"/>
      <c r="E56" s="500"/>
      <c r="F56" s="500"/>
      <c r="G56" s="500"/>
      <c r="H56" s="500"/>
      <c r="I56" s="500"/>
      <c r="J56" s="500"/>
      <c r="K56" s="500"/>
      <c r="L56" s="500"/>
      <c r="M56" s="496"/>
      <c r="N56" s="496"/>
      <c r="O56" s="496"/>
      <c r="P56" s="496"/>
      <c r="Q56" s="496"/>
      <c r="R56" s="496"/>
      <c r="S56" s="496"/>
      <c r="T56" s="496"/>
      <c r="U56" s="496"/>
      <c r="V56" s="496"/>
      <c r="W56" s="496"/>
      <c r="X56" s="496"/>
      <c r="Y56" s="496"/>
      <c r="Z56" s="496"/>
      <c r="AA56" s="496"/>
      <c r="AB56" s="496"/>
      <c r="AC56" s="496"/>
      <c r="AF56" s="510"/>
      <c r="AG56" s="510"/>
      <c r="AH56" s="508"/>
      <c r="AI56" s="508"/>
    </row>
  </sheetData>
  <sheetProtection algorithmName="SHA-512" hashValue="kmMbzNM9yZEWfIGaBbJ/aTaNghe+9TGeV9xiTpDlXcBzgcgOOKRqSh1YmRPPpw1CnGNCur+rDlraaD1EUNeNMQ==" saltValue="jAl/QPZ0f11tfZ3GFmbdNQ==" spinCount="100000" sheet="1" objects="1" scenarios="1" selectLockedCells="1"/>
  <mergeCells count="34">
    <mergeCell ref="AF21:AI21"/>
    <mergeCell ref="AF3:AG3"/>
    <mergeCell ref="AF4:AG5"/>
    <mergeCell ref="AF8:AI8"/>
    <mergeCell ref="AF9:AG10"/>
    <mergeCell ref="AH9:AI10"/>
    <mergeCell ref="AF11:AG12"/>
    <mergeCell ref="AH11:AI12"/>
    <mergeCell ref="H12:X12"/>
    <mergeCell ref="B14:AF15"/>
    <mergeCell ref="AF16:AI16"/>
    <mergeCell ref="AF17:AG18"/>
    <mergeCell ref="AH17:AI18"/>
    <mergeCell ref="AF40:AG41"/>
    <mergeCell ref="J41:AB41"/>
    <mergeCell ref="AF22:AG23"/>
    <mergeCell ref="AH22:AI23"/>
    <mergeCell ref="AF24:AG25"/>
    <mergeCell ref="AH24:AI25"/>
    <mergeCell ref="H26:X26"/>
    <mergeCell ref="AF26:AG27"/>
    <mergeCell ref="B28:AD29"/>
    <mergeCell ref="AF30:AG30"/>
    <mergeCell ref="AF31:AG32"/>
    <mergeCell ref="B36:AD38"/>
    <mergeCell ref="AF39:AG39"/>
    <mergeCell ref="AF50:AG51"/>
    <mergeCell ref="A53:AH54"/>
    <mergeCell ref="B43:AD44"/>
    <mergeCell ref="AF45:AI45"/>
    <mergeCell ref="AF46:AG47"/>
    <mergeCell ref="AH46:AI47"/>
    <mergeCell ref="AF48:AG49"/>
    <mergeCell ref="AH48:AI49"/>
  </mergeCells>
  <phoneticPr fontId="2"/>
  <conditionalFormatting sqref="AF17">
    <cfRule type="cellIs" dxfId="85" priority="74" operator="notEqual">
      <formula>""</formula>
    </cfRule>
  </conditionalFormatting>
  <conditionalFormatting sqref="AH17">
    <cfRule type="cellIs" dxfId="84" priority="73" operator="notEqual">
      <formula>""</formula>
    </cfRule>
  </conditionalFormatting>
  <conditionalFormatting sqref="AF4">
    <cfRule type="cellIs" dxfId="83" priority="72" operator="notEqual">
      <formula>""</formula>
    </cfRule>
  </conditionalFormatting>
  <conditionalFormatting sqref="AF9">
    <cfRule type="cellIs" dxfId="82" priority="71" operator="notEqual">
      <formula>""</formula>
    </cfRule>
  </conditionalFormatting>
  <conditionalFormatting sqref="AH11">
    <cfRule type="cellIs" dxfId="81" priority="70" operator="notEqual">
      <formula>""</formula>
    </cfRule>
  </conditionalFormatting>
  <conditionalFormatting sqref="AH9">
    <cfRule type="cellIs" dxfId="80" priority="69" operator="notEqual">
      <formula>""</formula>
    </cfRule>
  </conditionalFormatting>
  <conditionalFormatting sqref="AF11">
    <cfRule type="cellIs" dxfId="79" priority="68" operator="notEqual">
      <formula>""</formula>
    </cfRule>
  </conditionalFormatting>
  <conditionalFormatting sqref="A8:AI11 A12:G12 Z12:AI12">
    <cfRule type="expression" dxfId="78" priority="55">
      <formula>$AF$4&gt;=2</formula>
    </cfRule>
  </conditionalFormatting>
  <conditionalFormatting sqref="AF9:AI12">
    <cfRule type="expression" dxfId="77" priority="39">
      <formula>$AF$4&gt;=2</formula>
    </cfRule>
  </conditionalFormatting>
  <conditionalFormatting sqref="H12:X12">
    <cfRule type="expression" dxfId="76" priority="31">
      <formula>AND($H$12&lt;&gt;"",OR($AF$9=4,$AH$9=4,$AF$11=4,$AH$11=4))</formula>
    </cfRule>
    <cfRule type="expression" dxfId="75" priority="33">
      <formula>OR($AF$9=4,$AH$9=4,$AF$11=4,$AH$11=4)</formula>
    </cfRule>
  </conditionalFormatting>
  <conditionalFormatting sqref="A21:AI42">
    <cfRule type="expression" dxfId="74" priority="25">
      <formula>$AK$17&gt;1</formula>
    </cfRule>
  </conditionalFormatting>
  <conditionalFormatting sqref="AF22:AI25">
    <cfRule type="cellIs" dxfId="73" priority="24" operator="notEqual">
      <formula>""</formula>
    </cfRule>
    <cfRule type="expression" dxfId="72" priority="3">
      <formula>$AK$17&gt;1</formula>
    </cfRule>
  </conditionalFormatting>
  <conditionalFormatting sqref="AF26:AG27">
    <cfRule type="cellIs" dxfId="71" priority="23" operator="notEqual">
      <formula>""</formula>
    </cfRule>
    <cfRule type="expression" dxfId="70" priority="2">
      <formula>$AK$17&gt;1</formula>
    </cfRule>
  </conditionalFormatting>
  <conditionalFormatting sqref="H26:X26">
    <cfRule type="expression" dxfId="69" priority="22">
      <formula>OR($AF$22:$AI$25=5,$AF$26=5)</formula>
    </cfRule>
    <cfRule type="cellIs" dxfId="68" priority="21" operator="notEqual">
      <formula>""</formula>
    </cfRule>
  </conditionalFormatting>
  <conditionalFormatting sqref="AF31:AG32">
    <cfRule type="expression" dxfId="67" priority="20">
      <formula>$AK$17&gt;1</formula>
    </cfRule>
  </conditionalFormatting>
  <conditionalFormatting sqref="A36:AI42">
    <cfRule type="expression" dxfId="66" priority="19">
      <formula>OR($AF$31=1,$AF$31=4)</formula>
    </cfRule>
  </conditionalFormatting>
  <conditionalFormatting sqref="AF40:AG41">
    <cfRule type="expression" dxfId="65" priority="18">
      <formula>OR($AF$31=1,$AF$31=4)</formula>
    </cfRule>
    <cfRule type="cellIs" dxfId="64" priority="17" operator="notEqual">
      <formula>""</formula>
    </cfRule>
    <cfRule type="expression" dxfId="63" priority="1">
      <formula>$AK$17&gt;1</formula>
    </cfRule>
  </conditionalFormatting>
  <conditionalFormatting sqref="J41:AB41">
    <cfRule type="expression" dxfId="62" priority="16">
      <formula>$AF$40=4</formula>
    </cfRule>
    <cfRule type="cellIs" dxfId="61" priority="15" operator="notEqual">
      <formula>""</formula>
    </cfRule>
  </conditionalFormatting>
  <conditionalFormatting sqref="A43:AI49 A52:AI52 A50:AG51">
    <cfRule type="expression" dxfId="60" priority="14">
      <formula>$AK$18=2</formula>
    </cfRule>
  </conditionalFormatting>
  <conditionalFormatting sqref="AF46:AI49">
    <cfRule type="expression" dxfId="59" priority="13">
      <formula>$AK$18=2</formula>
    </cfRule>
  </conditionalFormatting>
  <conditionalFormatting sqref="AF50:AG51">
    <cfRule type="expression" dxfId="58" priority="12">
      <formula>$AK$18=2</formula>
    </cfRule>
  </conditionalFormatting>
  <conditionalFormatting sqref="AF46:AI49 AF50:AG51">
    <cfRule type="cellIs" dxfId="57" priority="11" operator="notEqual">
      <formula>""</formula>
    </cfRule>
  </conditionalFormatting>
  <dataValidations count="4">
    <dataValidation type="list" allowBlank="1" showInputMessage="1" showErrorMessage="1" errorTitle="【注意】" error="左の該当番号を選択してください。" sqref="AF22:AI25 AF26:AG27 AF46:AG51 AH46:AI49" xr:uid="{3E4C3F43-3F31-4B46-8701-CDFFFA721543}">
      <formula1>"1,2,3,4,5"</formula1>
    </dataValidation>
    <dataValidation type="list" allowBlank="1" showInputMessage="1" showErrorMessage="1" errorTitle="【注意】" error="左の該当番号を選択してください。" sqref="AF9:AI12 AF31:AG32 AF40:AG41" xr:uid="{64443ACF-B7A2-4625-915D-3771A37F04A0}">
      <formula1>"1,2,3,4"</formula1>
    </dataValidation>
    <dataValidation type="list" allowBlank="1" showInputMessage="1" showErrorMessage="1" errorTitle="【注意】" error="左の該当番号を選択してください。" sqref="AF4:AG5" xr:uid="{3A31F7CD-B9C0-4737-A539-F0703C06D31A}">
      <formula1>"1,2,3"</formula1>
    </dataValidation>
    <dataValidation type="list" allowBlank="1" showInputMessage="1" showErrorMessage="1" errorTitle="【注意】" error="左の該当番号を選択してください。" sqref="AH17 AF17:AG18" xr:uid="{234E6191-504D-43DB-AA5C-1F35CD7D2F72}">
      <formula1>"1,2,3,4,5,6"</formula1>
    </dataValidation>
  </dataValidations>
  <hyperlinks>
    <hyperlink ref="B55" r:id="rId1" xr:uid="{8249B73D-C511-494F-AE3B-B22E5331F352}"/>
  </hyperlinks>
  <pageMargins left="0.70866141732283472" right="0.59055118110236227" top="0.59055118110236227" bottom="0.59055118110236227" header="0.31496062992125984" footer="0.31496062992125984"/>
  <pageSetup paperSize="9" scale="90" firstPageNumber="42" orientation="portrait" useFirstPageNumber="1" r:id="rId2"/>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10" id="{6125A50B-E84E-4103-92EE-6384769903A9}">
            <xm:f>'66'!$AF$35&gt;2</xm:f>
            <x14:dxf>
              <font>
                <color theme="2"/>
              </font>
            </x14:dxf>
          </x14:cfRule>
          <xm:sqref>A21:AI42</xm:sqref>
        </x14:conditionalFormatting>
        <x14:conditionalFormatting xmlns:xm="http://schemas.microsoft.com/office/excel/2006/main">
          <x14:cfRule type="expression" priority="9" id="{838A3B84-5689-42EE-9134-3D2BE709027B}">
            <xm:f>'66'!$AF$35&gt;2</xm:f>
            <x14:dxf/>
          </x14:cfRule>
          <x14:cfRule type="expression" priority="8" id="{48172FFA-F068-428F-9A3C-27A99A802B9E}">
            <xm:f>'66'!$AF$35&gt;2</xm:f>
            <x14:dxf>
              <fill>
                <patternFill patternType="lightGray">
                  <bgColor auto="1"/>
                </patternFill>
              </fill>
            </x14:dxf>
          </x14:cfRule>
          <xm:sqref>AF22:AI25</xm:sqref>
        </x14:conditionalFormatting>
        <x14:conditionalFormatting xmlns:xm="http://schemas.microsoft.com/office/excel/2006/main">
          <x14:cfRule type="expression" priority="7" id="{5E34BCB9-D74C-41B4-A25E-62FCA060DA25}">
            <xm:f>'66'!$AF$35&gt;2</xm:f>
            <x14:dxf>
              <fill>
                <patternFill patternType="lightGray">
                  <bgColor auto="1"/>
                </patternFill>
              </fill>
            </x14:dxf>
          </x14:cfRule>
          <xm:sqref>AF26:AG27</xm:sqref>
        </x14:conditionalFormatting>
        <x14:conditionalFormatting xmlns:xm="http://schemas.microsoft.com/office/excel/2006/main">
          <x14:cfRule type="expression" priority="6" id="{DA4F5F36-8229-44F4-A199-015567E64DEE}">
            <xm:f>'66'!$AF$35&gt;2</xm:f>
            <x14:dxf/>
          </x14:cfRule>
          <x14:cfRule type="expression" priority="5" id="{A52E1906-0080-41F0-A72B-617F0458E789}">
            <xm:f>'66'!$AF$35&gt;2</xm:f>
            <x14:dxf>
              <fill>
                <patternFill patternType="lightGray">
                  <bgColor auto="1"/>
                </patternFill>
              </fill>
            </x14:dxf>
          </x14:cfRule>
          <xm:sqref>AF31:AG32</xm:sqref>
        </x14:conditionalFormatting>
        <x14:conditionalFormatting xmlns:xm="http://schemas.microsoft.com/office/excel/2006/main">
          <x14:cfRule type="expression" priority="4" id="{240A3F81-AE8E-4042-98A1-CE909B0CD2F9}">
            <xm:f>'66'!$AF$35&gt;2</xm:f>
            <x14:dxf>
              <fill>
                <patternFill patternType="lightGray">
                  <bgColor auto="1"/>
                </patternFill>
              </fill>
            </x14:dxf>
          </x14:cfRule>
          <xm:sqref>AF40:AG41</xm:sqref>
        </x14:conditionalFormatting>
        <x14:conditionalFormatting xmlns:xm="http://schemas.microsoft.com/office/excel/2006/main">
          <x14:cfRule type="expression" priority="56" id="{4D4C254E-DD16-4DEA-ACB5-611FA849A11A}">
            <xm:f>'66'!$AF$35&gt;=3</xm:f>
            <x14:dxf>
              <font>
                <color theme="2"/>
              </font>
            </x14:dxf>
          </x14:cfRule>
          <xm:sqref>A1:AI11 A13:AI20 A12:G12 Z12:AI12</xm:sqref>
        </x14:conditionalFormatting>
        <x14:conditionalFormatting xmlns:xm="http://schemas.microsoft.com/office/excel/2006/main">
          <x14:cfRule type="expression" priority="40" id="{D431AD50-4EE1-4D32-96AD-920421E33426}">
            <xm:f>'66'!$AF$35&gt;=3</xm:f>
            <x14:dxf>
              <fill>
                <patternFill patternType="lightGray">
                  <bgColor auto="1"/>
                </patternFill>
              </fill>
            </x14:dxf>
          </x14:cfRule>
          <xm:sqref>AF4:AG5 AF9:AI12 AF17:AI18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72976-0C89-4340-A3E7-69E11811C080}">
  <sheetPr codeName="Sheet7"/>
  <dimension ref="A1:BN54"/>
  <sheetViews>
    <sheetView showGridLines="0"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3" t="s">
        <v>124</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c r="A2" s="73"/>
      <c r="B2" s="65"/>
      <c r="C2" s="65"/>
      <c r="D2" s="65"/>
      <c r="E2" s="65"/>
      <c r="F2" s="65"/>
      <c r="G2" s="65"/>
      <c r="H2" s="65"/>
      <c r="I2" s="65"/>
      <c r="J2" s="65"/>
      <c r="K2" s="65"/>
      <c r="L2" s="65"/>
      <c r="M2" s="65"/>
      <c r="N2" s="65"/>
      <c r="O2" s="65"/>
      <c r="P2" s="65"/>
      <c r="Q2" s="237"/>
      <c r="R2" s="237"/>
      <c r="S2" s="65"/>
      <c r="T2" s="65"/>
      <c r="U2" s="65"/>
      <c r="V2" s="65"/>
      <c r="W2" s="65"/>
      <c r="X2" s="65"/>
      <c r="Y2" s="65"/>
      <c r="Z2" s="65"/>
      <c r="AA2" s="65"/>
      <c r="AB2" s="65"/>
      <c r="AC2" s="65"/>
      <c r="AD2" s="65"/>
      <c r="AE2" s="65"/>
      <c r="AF2" s="212" t="s">
        <v>101</v>
      </c>
      <c r="AG2" s="65"/>
      <c r="AH2" s="66"/>
    </row>
    <row r="3" spans="1:66" s="201" customFormat="1" ht="15.95" customHeight="1">
      <c r="A3" s="206"/>
      <c r="B3" s="227"/>
      <c r="C3" s="228" t="s">
        <v>74</v>
      </c>
      <c r="D3" s="228" t="s">
        <v>125</v>
      </c>
      <c r="E3" s="228"/>
      <c r="F3" s="228"/>
      <c r="G3" s="228"/>
      <c r="H3" s="228"/>
      <c r="I3" s="228"/>
      <c r="J3" s="228"/>
      <c r="K3" s="228"/>
      <c r="L3" s="228"/>
      <c r="M3" s="228"/>
      <c r="N3" s="228"/>
      <c r="O3" s="228"/>
      <c r="P3" s="228"/>
      <c r="Q3" s="228"/>
      <c r="R3" s="228"/>
      <c r="S3" s="34"/>
      <c r="T3" s="229"/>
      <c r="U3" s="704" t="s">
        <v>112</v>
      </c>
      <c r="V3" s="674"/>
      <c r="W3" s="674"/>
      <c r="X3" s="674"/>
      <c r="Y3" s="674"/>
      <c r="Z3" s="674"/>
      <c r="AA3" s="674"/>
      <c r="AB3" s="674"/>
      <c r="AC3" s="674"/>
      <c r="AD3" s="674"/>
      <c r="AE3" s="745"/>
      <c r="AF3" s="684"/>
      <c r="AG3" s="685"/>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230"/>
      <c r="C4" s="231" t="s">
        <v>102</v>
      </c>
      <c r="D4" s="231" t="s">
        <v>126</v>
      </c>
      <c r="E4" s="242"/>
      <c r="F4" s="242"/>
      <c r="G4" s="242"/>
      <c r="H4" s="242"/>
      <c r="I4" s="242"/>
      <c r="J4" s="242"/>
      <c r="K4" s="242"/>
      <c r="L4" s="242"/>
      <c r="M4" s="242"/>
      <c r="N4" s="242"/>
      <c r="O4" s="242"/>
      <c r="P4" s="242"/>
      <c r="Q4" s="242"/>
      <c r="R4" s="242"/>
      <c r="S4" s="35"/>
      <c r="T4" s="232"/>
      <c r="U4" s="679"/>
      <c r="V4" s="680"/>
      <c r="W4" s="680"/>
      <c r="X4" s="680"/>
      <c r="Y4" s="680"/>
      <c r="Z4" s="680"/>
      <c r="AA4" s="680"/>
      <c r="AB4" s="680"/>
      <c r="AC4" s="680"/>
      <c r="AD4" s="680"/>
      <c r="AE4" s="746"/>
      <c r="AF4" s="686"/>
      <c r="AG4" s="687"/>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239"/>
      <c r="C5" s="231" t="s">
        <v>104</v>
      </c>
      <c r="D5" s="750" t="s">
        <v>127</v>
      </c>
      <c r="E5" s="750"/>
      <c r="F5" s="750"/>
      <c r="G5" s="750"/>
      <c r="H5" s="750"/>
      <c r="I5" s="750"/>
      <c r="J5" s="750"/>
      <c r="K5" s="750"/>
      <c r="L5" s="750"/>
      <c r="M5" s="750"/>
      <c r="N5" s="750"/>
      <c r="O5" s="750"/>
      <c r="P5" s="750"/>
      <c r="Q5" s="750"/>
      <c r="R5" s="750"/>
      <c r="S5" s="750"/>
      <c r="T5" s="232"/>
      <c r="U5" s="673" t="s">
        <v>114</v>
      </c>
      <c r="V5" s="674"/>
      <c r="W5" s="674"/>
      <c r="X5" s="674"/>
      <c r="Y5" s="674"/>
      <c r="Z5" s="674"/>
      <c r="AA5" s="674"/>
      <c r="AB5" s="674"/>
      <c r="AC5" s="674"/>
      <c r="AD5" s="674"/>
      <c r="AE5" s="745"/>
      <c r="AF5" s="686"/>
      <c r="AG5" s="687"/>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06"/>
      <c r="B6" s="239"/>
      <c r="C6" s="70"/>
      <c r="D6" s="750"/>
      <c r="E6" s="750"/>
      <c r="F6" s="750"/>
      <c r="G6" s="750"/>
      <c r="H6" s="750"/>
      <c r="I6" s="750"/>
      <c r="J6" s="750"/>
      <c r="K6" s="750"/>
      <c r="L6" s="750"/>
      <c r="M6" s="750"/>
      <c r="N6" s="750"/>
      <c r="O6" s="750"/>
      <c r="P6" s="750"/>
      <c r="Q6" s="750"/>
      <c r="R6" s="750"/>
      <c r="S6" s="750"/>
      <c r="T6" s="232"/>
      <c r="U6" s="679"/>
      <c r="V6" s="680"/>
      <c r="W6" s="680"/>
      <c r="X6" s="680"/>
      <c r="Y6" s="680"/>
      <c r="Z6" s="680"/>
      <c r="AA6" s="680"/>
      <c r="AB6" s="680"/>
      <c r="AC6" s="680"/>
      <c r="AD6" s="680"/>
      <c r="AE6" s="746"/>
      <c r="AF6" s="686"/>
      <c r="AG6" s="687"/>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06"/>
      <c r="B7" s="230"/>
      <c r="C7" s="244" t="s">
        <v>117</v>
      </c>
      <c r="D7" s="244" t="s">
        <v>128</v>
      </c>
      <c r="E7" s="247"/>
      <c r="F7" s="247"/>
      <c r="G7" s="247"/>
      <c r="H7" s="247"/>
      <c r="I7" s="247"/>
      <c r="J7" s="247"/>
      <c r="K7" s="247"/>
      <c r="L7" s="247"/>
      <c r="M7" s="247"/>
      <c r="N7" s="247"/>
      <c r="O7" s="247"/>
      <c r="P7" s="247"/>
      <c r="Q7" s="247"/>
      <c r="R7" s="247"/>
      <c r="S7" s="35"/>
      <c r="T7" s="232"/>
      <c r="U7" s="704" t="s">
        <v>115</v>
      </c>
      <c r="V7" s="674"/>
      <c r="W7" s="674"/>
      <c r="X7" s="674"/>
      <c r="Y7" s="674"/>
      <c r="Z7" s="674"/>
      <c r="AA7" s="674"/>
      <c r="AB7" s="674"/>
      <c r="AC7" s="674"/>
      <c r="AD7" s="674"/>
      <c r="AE7" s="745"/>
      <c r="AF7" s="686"/>
      <c r="AG7" s="687"/>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206"/>
      <c r="B8" s="230" t="s">
        <v>116</v>
      </c>
      <c r="C8" s="70"/>
      <c r="D8" s="70"/>
      <c r="E8" s="247"/>
      <c r="F8" s="247"/>
      <c r="G8" s="247"/>
      <c r="H8" s="247"/>
      <c r="I8" s="247"/>
      <c r="J8" s="247"/>
      <c r="K8" s="247"/>
      <c r="L8" s="247"/>
      <c r="M8" s="247"/>
      <c r="N8" s="247"/>
      <c r="O8" s="247"/>
      <c r="P8" s="247"/>
      <c r="Q8" s="247"/>
      <c r="R8" s="247"/>
      <c r="S8" s="35"/>
      <c r="T8" s="232"/>
      <c r="U8" s="679"/>
      <c r="V8" s="680"/>
      <c r="W8" s="680"/>
      <c r="X8" s="680"/>
      <c r="Y8" s="680"/>
      <c r="Z8" s="680"/>
      <c r="AA8" s="680"/>
      <c r="AB8" s="680"/>
      <c r="AC8" s="680"/>
      <c r="AD8" s="680"/>
      <c r="AE8" s="746"/>
      <c r="AF8" s="686"/>
      <c r="AG8" s="687"/>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06"/>
      <c r="B9" s="230"/>
      <c r="C9" s="57"/>
      <c r="D9" s="247"/>
      <c r="E9" s="247"/>
      <c r="F9" s="247"/>
      <c r="G9" s="247"/>
      <c r="H9" s="247"/>
      <c r="I9" s="247"/>
      <c r="J9" s="247"/>
      <c r="K9" s="247"/>
      <c r="L9" s="247"/>
      <c r="M9" s="247"/>
      <c r="N9" s="247"/>
      <c r="O9" s="247"/>
      <c r="P9" s="247"/>
      <c r="Q9" s="247"/>
      <c r="R9" s="247"/>
      <c r="S9" s="35"/>
      <c r="T9" s="232"/>
      <c r="U9" s="704" t="s">
        <v>119</v>
      </c>
      <c r="V9" s="705"/>
      <c r="W9" s="705"/>
      <c r="X9" s="705"/>
      <c r="Y9" s="705"/>
      <c r="Z9" s="705"/>
      <c r="AA9" s="705"/>
      <c r="AB9" s="705"/>
      <c r="AC9" s="705"/>
      <c r="AD9" s="705"/>
      <c r="AE9" s="766"/>
      <c r="AF9" s="686"/>
      <c r="AG9" s="687"/>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206"/>
      <c r="B10" s="239"/>
      <c r="C10" s="57"/>
      <c r="D10" s="247"/>
      <c r="E10" s="247"/>
      <c r="F10" s="247"/>
      <c r="G10" s="247"/>
      <c r="H10" s="247"/>
      <c r="I10" s="247"/>
      <c r="J10" s="247"/>
      <c r="K10" s="247"/>
      <c r="L10" s="247"/>
      <c r="M10" s="247"/>
      <c r="N10" s="247"/>
      <c r="O10" s="247"/>
      <c r="P10" s="247"/>
      <c r="Q10" s="247"/>
      <c r="R10" s="247"/>
      <c r="S10" s="35"/>
      <c r="T10" s="232"/>
      <c r="U10" s="707"/>
      <c r="V10" s="708"/>
      <c r="W10" s="708"/>
      <c r="X10" s="708"/>
      <c r="Y10" s="708"/>
      <c r="Z10" s="708"/>
      <c r="AA10" s="708"/>
      <c r="AB10" s="708"/>
      <c r="AC10" s="708"/>
      <c r="AD10" s="708"/>
      <c r="AE10" s="767"/>
      <c r="AF10" s="686"/>
      <c r="AG10" s="687"/>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06"/>
      <c r="B11" s="230"/>
      <c r="C11" s="57"/>
      <c r="D11" s="247"/>
      <c r="E11" s="247"/>
      <c r="F11" s="247"/>
      <c r="G11" s="247"/>
      <c r="H11" s="247"/>
      <c r="I11" s="247"/>
      <c r="J11" s="247"/>
      <c r="K11" s="247"/>
      <c r="L11" s="247"/>
      <c r="M11" s="247"/>
      <c r="N11" s="247"/>
      <c r="O11" s="247"/>
      <c r="P11" s="247"/>
      <c r="Q11" s="247"/>
      <c r="R11" s="247"/>
      <c r="S11" s="35"/>
      <c r="T11" s="232"/>
      <c r="U11" s="704" t="s">
        <v>129</v>
      </c>
      <c r="V11" s="705"/>
      <c r="W11" s="705"/>
      <c r="X11" s="705"/>
      <c r="Y11" s="705"/>
      <c r="Z11" s="705"/>
      <c r="AA11" s="705"/>
      <c r="AB11" s="705"/>
      <c r="AC11" s="705"/>
      <c r="AD11" s="705"/>
      <c r="AE11" s="766"/>
      <c r="AF11" s="686"/>
      <c r="AG11" s="687"/>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206"/>
      <c r="B12" s="239"/>
      <c r="C12" s="57"/>
      <c r="D12" s="247"/>
      <c r="E12" s="247"/>
      <c r="F12" s="247"/>
      <c r="G12" s="247"/>
      <c r="H12" s="247"/>
      <c r="I12" s="247"/>
      <c r="J12" s="247"/>
      <c r="K12" s="247"/>
      <c r="L12" s="247"/>
      <c r="M12" s="247"/>
      <c r="N12" s="247"/>
      <c r="O12" s="247"/>
      <c r="P12" s="247"/>
      <c r="Q12" s="247"/>
      <c r="R12" s="247"/>
      <c r="S12" s="35"/>
      <c r="T12" s="232"/>
      <c r="U12" s="707"/>
      <c r="V12" s="708"/>
      <c r="W12" s="708"/>
      <c r="X12" s="708"/>
      <c r="Y12" s="708"/>
      <c r="Z12" s="708"/>
      <c r="AA12" s="708"/>
      <c r="AB12" s="708"/>
      <c r="AC12" s="708"/>
      <c r="AD12" s="708"/>
      <c r="AE12" s="767"/>
      <c r="AF12" s="686"/>
      <c r="AG12" s="687"/>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95" customHeight="1">
      <c r="A13" s="206"/>
      <c r="B13" s="239"/>
      <c r="C13" s="231"/>
      <c r="D13" s="231"/>
      <c r="E13" s="242"/>
      <c r="F13" s="242"/>
      <c r="G13" s="242"/>
      <c r="H13" s="242"/>
      <c r="I13" s="242"/>
      <c r="J13" s="242"/>
      <c r="K13" s="242"/>
      <c r="L13" s="242"/>
      <c r="M13" s="242"/>
      <c r="N13" s="242"/>
      <c r="O13" s="242"/>
      <c r="P13" s="242"/>
      <c r="Q13" s="242"/>
      <c r="R13" s="242"/>
      <c r="S13" s="35"/>
      <c r="T13" s="232"/>
      <c r="U13" s="673" t="s">
        <v>130</v>
      </c>
      <c r="V13" s="674"/>
      <c r="W13" s="674"/>
      <c r="X13" s="674"/>
      <c r="Y13" s="674"/>
      <c r="Z13" s="674"/>
      <c r="AA13" s="674"/>
      <c r="AB13" s="674"/>
      <c r="AC13" s="674"/>
      <c r="AD13" s="674"/>
      <c r="AE13" s="745"/>
      <c r="AF13" s="686"/>
      <c r="AG13" s="687"/>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06"/>
      <c r="B14" s="245"/>
      <c r="C14" s="234"/>
      <c r="D14" s="246"/>
      <c r="E14" s="246"/>
      <c r="F14" s="246"/>
      <c r="G14" s="246"/>
      <c r="H14" s="246"/>
      <c r="I14" s="246"/>
      <c r="J14" s="246"/>
      <c r="K14" s="246"/>
      <c r="L14" s="246"/>
      <c r="M14" s="246"/>
      <c r="N14" s="246"/>
      <c r="O14" s="246"/>
      <c r="P14" s="246"/>
      <c r="Q14" s="246"/>
      <c r="R14" s="246"/>
      <c r="S14" s="36"/>
      <c r="T14" s="235"/>
      <c r="U14" s="679"/>
      <c r="V14" s="680"/>
      <c r="W14" s="680"/>
      <c r="X14" s="680"/>
      <c r="Y14" s="680"/>
      <c r="Z14" s="680"/>
      <c r="AA14" s="680"/>
      <c r="AB14" s="680"/>
      <c r="AC14" s="680"/>
      <c r="AD14" s="680"/>
      <c r="AE14" s="746"/>
      <c r="AF14" s="688"/>
      <c r="AG14" s="689"/>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204"/>
      <c r="D15" s="204"/>
      <c r="E15" s="204"/>
      <c r="F15" s="204"/>
      <c r="G15" s="254" t="s">
        <v>4018</v>
      </c>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5"/>
      <c r="AI15" s="69"/>
      <c r="AJ15" s="69"/>
      <c r="AK15" s="69"/>
      <c r="AL15" s="69"/>
      <c r="AM15" s="69" t="s">
        <v>4019</v>
      </c>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70"/>
      <c r="AC16" s="70"/>
      <c r="AD16" s="70"/>
      <c r="AE16" s="70"/>
      <c r="AF16" s="70"/>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3.5" customHeight="1">
      <c r="A17" s="206"/>
      <c r="B17" s="208" t="s">
        <v>12</v>
      </c>
      <c r="C17" s="683" t="s">
        <v>1213</v>
      </c>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3.5" customHeight="1">
      <c r="A18" s="206"/>
      <c r="B18" s="208"/>
      <c r="C18" s="683"/>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3.5" customHeight="1">
      <c r="A19" s="206"/>
      <c r="B19" s="208"/>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3.5" customHeight="1">
      <c r="A20" s="206"/>
      <c r="B20" s="208"/>
      <c r="C20" s="683"/>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3.5" customHeight="1">
      <c r="A21" s="206"/>
      <c r="B21" s="208"/>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208" t="s">
        <v>13</v>
      </c>
      <c r="C22" s="683" t="s">
        <v>816</v>
      </c>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08"/>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8"/>
      <c r="C24" s="683"/>
      <c r="D24" s="683"/>
      <c r="E24" s="683"/>
      <c r="F24" s="683"/>
      <c r="G24" s="683"/>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8" t="s">
        <v>64</v>
      </c>
      <c r="C25" s="683" t="s">
        <v>1214</v>
      </c>
      <c r="D25" s="683"/>
      <c r="E25" s="683"/>
      <c r="F25" s="683"/>
      <c r="G25" s="683"/>
      <c r="H25" s="683"/>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8"/>
      <c r="C26" s="683"/>
      <c r="D26" s="683"/>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row r="29" spans="1:66" ht="15" customHeight="1">
      <c r="A29" s="68" t="s">
        <v>131</v>
      </c>
    </row>
    <row r="30" spans="1:66" ht="15" customHeight="1">
      <c r="A30" s="73" t="s">
        <v>132</v>
      </c>
    </row>
    <row r="31" spans="1:66" s="201" customFormat="1" ht="7.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26"/>
      <c r="AG31" s="223"/>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95" customHeight="1">
      <c r="A32" s="206"/>
      <c r="B32" s="227"/>
      <c r="C32" s="228" t="s">
        <v>74</v>
      </c>
      <c r="D32" s="34" t="s">
        <v>133</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229"/>
      <c r="AF32" s="226" t="s">
        <v>101</v>
      </c>
      <c r="AG32" s="223"/>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95" customHeight="1">
      <c r="A33" s="206"/>
      <c r="B33" s="230"/>
      <c r="C33" s="231" t="s">
        <v>102</v>
      </c>
      <c r="D33" s="35" t="s">
        <v>134</v>
      </c>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232"/>
      <c r="AF33" s="690"/>
      <c r="AG33" s="691"/>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95" customHeight="1">
      <c r="A34" s="206"/>
      <c r="B34" s="233"/>
      <c r="C34" s="234" t="s">
        <v>104</v>
      </c>
      <c r="D34" s="36" t="s">
        <v>135</v>
      </c>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235"/>
      <c r="AF34" s="692"/>
      <c r="AG34" s="693"/>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5"/>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48" t="s">
        <v>817</v>
      </c>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0.5" customHeight="1"/>
    <row r="38" spans="1:66" s="250" customFormat="1" ht="15" customHeight="1">
      <c r="A38" s="73" t="s">
        <v>136</v>
      </c>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8"/>
      <c r="AI38" s="69"/>
      <c r="AJ38" s="69"/>
      <c r="AK38" s="66"/>
      <c r="AL38" s="66"/>
      <c r="AM38" s="66"/>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row>
    <row r="39" spans="1:66" s="201" customFormat="1" ht="12">
      <c r="A39" s="206"/>
      <c r="B39" s="204"/>
      <c r="C39" s="204"/>
      <c r="D39" s="204"/>
      <c r="E39" s="204"/>
      <c r="F39" s="204"/>
      <c r="G39" s="204"/>
      <c r="H39" s="204"/>
      <c r="I39" s="204"/>
      <c r="J39" s="226"/>
      <c r="K39" s="226" t="s">
        <v>853</v>
      </c>
      <c r="L39" s="223"/>
      <c r="M39" s="223"/>
      <c r="N39" s="223"/>
      <c r="O39" s="223"/>
      <c r="P39" s="223"/>
      <c r="Q39" s="223"/>
      <c r="R39" s="223"/>
      <c r="S39" s="223"/>
      <c r="T39" s="223"/>
      <c r="U39" s="223"/>
      <c r="V39" s="223"/>
      <c r="W39" s="223"/>
      <c r="X39" s="223"/>
      <c r="Y39" s="223"/>
      <c r="Z39" s="223"/>
      <c r="AA39" s="223"/>
      <c r="AB39" s="223"/>
      <c r="AC39" s="223"/>
      <c r="AD39" s="223"/>
      <c r="AE39" s="223"/>
      <c r="AF39" s="226"/>
      <c r="AG39" s="251" t="s">
        <v>137</v>
      </c>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95" customHeight="1">
      <c r="A40" s="206"/>
      <c r="B40" s="719" t="s">
        <v>138</v>
      </c>
      <c r="C40" s="720"/>
      <c r="D40" s="720"/>
      <c r="E40" s="720"/>
      <c r="F40" s="720"/>
      <c r="G40" s="720"/>
      <c r="H40" s="720"/>
      <c r="I40" s="720"/>
      <c r="J40" s="721"/>
      <c r="K40" s="719" t="s">
        <v>139</v>
      </c>
      <c r="L40" s="720"/>
      <c r="M40" s="720"/>
      <c r="N40" s="720"/>
      <c r="O40" s="721"/>
      <c r="P40" s="809" t="s">
        <v>140</v>
      </c>
      <c r="Q40" s="810"/>
      <c r="R40" s="810"/>
      <c r="S40" s="810"/>
      <c r="T40" s="810"/>
      <c r="U40" s="810"/>
      <c r="V40" s="810"/>
      <c r="W40" s="811"/>
      <c r="X40" s="719" t="s">
        <v>141</v>
      </c>
      <c r="Y40" s="720"/>
      <c r="Z40" s="720"/>
      <c r="AA40" s="720"/>
      <c r="AB40" s="721"/>
      <c r="AC40" s="719" t="s">
        <v>90</v>
      </c>
      <c r="AD40" s="720"/>
      <c r="AE40" s="720"/>
      <c r="AF40" s="720"/>
      <c r="AG40" s="721"/>
      <c r="AH40" s="207"/>
      <c r="AI40" s="69"/>
      <c r="AJ40" s="207"/>
      <c r="AK40" s="207"/>
      <c r="AL40" s="207"/>
      <c r="AM40" s="207"/>
      <c r="AN40" s="252"/>
      <c r="AO40" s="25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95" customHeight="1">
      <c r="A41" s="206"/>
      <c r="B41" s="716"/>
      <c r="C41" s="717"/>
      <c r="D41" s="717"/>
      <c r="E41" s="717"/>
      <c r="F41" s="717"/>
      <c r="G41" s="717"/>
      <c r="H41" s="717"/>
      <c r="I41" s="717"/>
      <c r="J41" s="718"/>
      <c r="K41" s="806"/>
      <c r="L41" s="807"/>
      <c r="M41" s="807"/>
      <c r="N41" s="807"/>
      <c r="O41" s="808"/>
      <c r="P41" s="768" t="s">
        <v>142</v>
      </c>
      <c r="Q41" s="769"/>
      <c r="R41" s="769"/>
      <c r="S41" s="770"/>
      <c r="T41" s="768" t="s">
        <v>143</v>
      </c>
      <c r="U41" s="769"/>
      <c r="V41" s="769"/>
      <c r="W41" s="770"/>
      <c r="X41" s="806"/>
      <c r="Y41" s="807"/>
      <c r="Z41" s="807"/>
      <c r="AA41" s="807"/>
      <c r="AB41" s="808"/>
      <c r="AC41" s="806"/>
      <c r="AD41" s="807"/>
      <c r="AE41" s="807"/>
      <c r="AF41" s="807"/>
      <c r="AG41" s="808"/>
      <c r="AH41" s="207"/>
      <c r="AI41" s="207"/>
      <c r="AJ41" s="207"/>
      <c r="AK41" s="207"/>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95" customHeight="1">
      <c r="A42" s="206"/>
      <c r="B42" s="733" t="s">
        <v>851</v>
      </c>
      <c r="C42" s="734"/>
      <c r="D42" s="734"/>
      <c r="E42" s="734"/>
      <c r="F42" s="734"/>
      <c r="G42" s="734"/>
      <c r="H42" s="734"/>
      <c r="I42" s="734"/>
      <c r="J42" s="803"/>
      <c r="K42" s="790"/>
      <c r="L42" s="791"/>
      <c r="M42" s="791"/>
      <c r="N42" s="791"/>
      <c r="O42" s="792"/>
      <c r="P42" s="761"/>
      <c r="Q42" s="756"/>
      <c r="R42" s="756"/>
      <c r="S42" s="757"/>
      <c r="T42" s="761"/>
      <c r="U42" s="756"/>
      <c r="V42" s="756"/>
      <c r="W42" s="757"/>
      <c r="X42" s="783">
        <f>K42-P42-T42</f>
        <v>0</v>
      </c>
      <c r="Y42" s="784"/>
      <c r="Z42" s="784"/>
      <c r="AA42" s="784"/>
      <c r="AB42" s="799"/>
      <c r="AC42" s="783">
        <f>SUM(X42:AB45)</f>
        <v>0</v>
      </c>
      <c r="AD42" s="784"/>
      <c r="AE42" s="784"/>
      <c r="AF42" s="784"/>
      <c r="AG42" s="785"/>
      <c r="AH42" s="207"/>
      <c r="AI42" s="207"/>
      <c r="AJ42" s="207"/>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739"/>
      <c r="C43" s="740"/>
      <c r="D43" s="740"/>
      <c r="E43" s="740"/>
      <c r="F43" s="740"/>
      <c r="G43" s="740"/>
      <c r="H43" s="740"/>
      <c r="I43" s="740"/>
      <c r="J43" s="804"/>
      <c r="K43" s="793"/>
      <c r="L43" s="794"/>
      <c r="M43" s="794"/>
      <c r="N43" s="794"/>
      <c r="O43" s="795"/>
      <c r="P43" s="796"/>
      <c r="Q43" s="797"/>
      <c r="R43" s="797"/>
      <c r="S43" s="798"/>
      <c r="T43" s="796"/>
      <c r="U43" s="797"/>
      <c r="V43" s="797"/>
      <c r="W43" s="798"/>
      <c r="X43" s="800"/>
      <c r="Y43" s="801"/>
      <c r="Z43" s="801"/>
      <c r="AA43" s="801"/>
      <c r="AB43" s="802"/>
      <c r="AC43" s="786"/>
      <c r="AD43" s="787"/>
      <c r="AE43" s="787"/>
      <c r="AF43" s="787"/>
      <c r="AG43" s="788"/>
      <c r="AH43" s="207"/>
      <c r="AI43" s="207"/>
      <c r="AJ43" s="207"/>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95" customHeight="1">
      <c r="A44" s="206"/>
      <c r="B44" s="733" t="s">
        <v>852</v>
      </c>
      <c r="C44" s="734"/>
      <c r="D44" s="734"/>
      <c r="E44" s="734"/>
      <c r="F44" s="734"/>
      <c r="G44" s="734"/>
      <c r="H44" s="734"/>
      <c r="I44" s="734"/>
      <c r="J44" s="803"/>
      <c r="K44" s="812"/>
      <c r="L44" s="813"/>
      <c r="M44" s="813"/>
      <c r="N44" s="813"/>
      <c r="O44" s="814"/>
      <c r="P44" s="818"/>
      <c r="Q44" s="819"/>
      <c r="R44" s="819"/>
      <c r="S44" s="820"/>
      <c r="T44" s="818"/>
      <c r="U44" s="819"/>
      <c r="V44" s="819"/>
      <c r="W44" s="820"/>
      <c r="X44" s="777">
        <f>K44-P44-T44</f>
        <v>0</v>
      </c>
      <c r="Y44" s="778"/>
      <c r="Z44" s="778"/>
      <c r="AA44" s="778"/>
      <c r="AB44" s="779"/>
      <c r="AC44" s="786"/>
      <c r="AD44" s="787"/>
      <c r="AE44" s="787"/>
      <c r="AF44" s="787"/>
      <c r="AG44" s="788"/>
      <c r="AH44" s="207"/>
      <c r="AI44" s="207"/>
      <c r="AJ44" s="207"/>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95" customHeight="1">
      <c r="A45" s="206"/>
      <c r="B45" s="739"/>
      <c r="C45" s="740"/>
      <c r="D45" s="740"/>
      <c r="E45" s="740"/>
      <c r="F45" s="740"/>
      <c r="G45" s="740"/>
      <c r="H45" s="740"/>
      <c r="I45" s="740"/>
      <c r="J45" s="804"/>
      <c r="K45" s="815"/>
      <c r="L45" s="816"/>
      <c r="M45" s="816"/>
      <c r="N45" s="816"/>
      <c r="O45" s="817"/>
      <c r="P45" s="762"/>
      <c r="Q45" s="759"/>
      <c r="R45" s="759"/>
      <c r="S45" s="760"/>
      <c r="T45" s="762"/>
      <c r="U45" s="759"/>
      <c r="V45" s="759"/>
      <c r="W45" s="760"/>
      <c r="X45" s="780"/>
      <c r="Y45" s="781"/>
      <c r="Z45" s="781"/>
      <c r="AA45" s="781"/>
      <c r="AB45" s="782"/>
      <c r="AC45" s="780"/>
      <c r="AD45" s="781"/>
      <c r="AE45" s="781"/>
      <c r="AF45" s="781"/>
      <c r="AG45" s="789"/>
      <c r="AH45" s="207"/>
      <c r="AI45" s="207"/>
      <c r="AJ45" s="207"/>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204"/>
      <c r="D46" s="204"/>
      <c r="E46" s="204"/>
      <c r="F46" s="204"/>
      <c r="G46" s="204"/>
      <c r="H46" s="204"/>
      <c r="I46" s="204"/>
      <c r="J46" s="253" t="s">
        <v>3996</v>
      </c>
      <c r="K46" s="254" t="s">
        <v>3997</v>
      </c>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t="s">
        <v>4003</v>
      </c>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8" t="s">
        <v>12</v>
      </c>
      <c r="C48" s="204" t="s">
        <v>1215</v>
      </c>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t="s">
        <v>13</v>
      </c>
      <c r="C49" s="204" t="s">
        <v>1085</v>
      </c>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8" t="s">
        <v>64</v>
      </c>
      <c r="C50" s="204" t="s">
        <v>1086</v>
      </c>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ht="15" customHeight="1">
      <c r="B51" s="204" t="s">
        <v>65</v>
      </c>
      <c r="C51" s="805" t="s">
        <v>1087</v>
      </c>
      <c r="D51" s="805"/>
      <c r="E51" s="805"/>
      <c r="F51" s="805"/>
      <c r="G51" s="805"/>
      <c r="H51" s="805"/>
      <c r="I51" s="805"/>
      <c r="J51" s="805"/>
      <c r="K51" s="805"/>
      <c r="L51" s="805"/>
      <c r="M51" s="805"/>
      <c r="N51" s="805"/>
      <c r="O51" s="805"/>
      <c r="P51" s="805"/>
      <c r="Q51" s="805"/>
      <c r="R51" s="805"/>
      <c r="S51" s="805"/>
      <c r="T51" s="805"/>
      <c r="U51" s="805"/>
      <c r="V51" s="805"/>
      <c r="W51" s="805"/>
      <c r="X51" s="805"/>
      <c r="Y51" s="805"/>
      <c r="Z51" s="805"/>
      <c r="AA51" s="805"/>
      <c r="AB51" s="805"/>
      <c r="AC51" s="805"/>
      <c r="AD51" s="805"/>
      <c r="AE51" s="805"/>
      <c r="AF51" s="805"/>
    </row>
    <row r="52" spans="1:66" ht="15" customHeight="1">
      <c r="B52" s="204"/>
      <c r="C52" s="805"/>
      <c r="D52" s="805"/>
      <c r="E52" s="805"/>
      <c r="F52" s="805"/>
      <c r="G52" s="805"/>
      <c r="H52" s="805"/>
      <c r="I52" s="805"/>
      <c r="J52" s="805"/>
      <c r="K52" s="805"/>
      <c r="L52" s="805"/>
      <c r="M52" s="805"/>
      <c r="N52" s="805"/>
      <c r="O52" s="805"/>
      <c r="P52" s="805"/>
      <c r="Q52" s="805"/>
      <c r="R52" s="805"/>
      <c r="S52" s="805"/>
      <c r="T52" s="805"/>
      <c r="U52" s="805"/>
      <c r="V52" s="805"/>
      <c r="W52" s="805"/>
      <c r="X52" s="805"/>
      <c r="Y52" s="805"/>
      <c r="Z52" s="805"/>
      <c r="AA52" s="805"/>
      <c r="AB52" s="805"/>
      <c r="AC52" s="805"/>
      <c r="AD52" s="805"/>
      <c r="AE52" s="805"/>
      <c r="AF52" s="805"/>
    </row>
    <row r="53" spans="1:66" ht="15" customHeight="1">
      <c r="B53" s="204" t="s">
        <v>66</v>
      </c>
      <c r="C53" s="204" t="s">
        <v>1088</v>
      </c>
    </row>
    <row r="54" spans="1:66" ht="15" customHeight="1"/>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6">
    <mergeCell ref="U11:AE12"/>
    <mergeCell ref="U3:AE4"/>
    <mergeCell ref="D5:S6"/>
    <mergeCell ref="U5:AE6"/>
    <mergeCell ref="U7:AE8"/>
    <mergeCell ref="U9:AE10"/>
    <mergeCell ref="B42:J43"/>
    <mergeCell ref="B44:J45"/>
    <mergeCell ref="C51:AF52"/>
    <mergeCell ref="C17:AF21"/>
    <mergeCell ref="C22:AF24"/>
    <mergeCell ref="C25:AF26"/>
    <mergeCell ref="B40:J41"/>
    <mergeCell ref="K40:O41"/>
    <mergeCell ref="P40:W40"/>
    <mergeCell ref="X40:AB41"/>
    <mergeCell ref="AC40:AG41"/>
    <mergeCell ref="P41:S41"/>
    <mergeCell ref="T41:W41"/>
    <mergeCell ref="K44:O45"/>
    <mergeCell ref="P44:S45"/>
    <mergeCell ref="T44:W45"/>
    <mergeCell ref="AF3:AG4"/>
    <mergeCell ref="AF5:AG6"/>
    <mergeCell ref="AF7:AG8"/>
    <mergeCell ref="AF9:AG10"/>
    <mergeCell ref="AF11:AG12"/>
    <mergeCell ref="X44:AB45"/>
    <mergeCell ref="AC42:AG45"/>
    <mergeCell ref="AF13:AG14"/>
    <mergeCell ref="AF33:AG34"/>
    <mergeCell ref="K42:O43"/>
    <mergeCell ref="P42:S43"/>
    <mergeCell ref="T42:W43"/>
    <mergeCell ref="X42:AB43"/>
    <mergeCell ref="U13:AE14"/>
  </mergeCells>
  <phoneticPr fontId="2"/>
  <conditionalFormatting sqref="AF3:AG4">
    <cfRule type="cellIs" dxfId="1116" priority="11" operator="notEqual">
      <formula>""</formula>
    </cfRule>
  </conditionalFormatting>
  <conditionalFormatting sqref="AF5:AG14">
    <cfRule type="cellIs" dxfId="1115" priority="10" operator="notEqual">
      <formula>""</formula>
    </cfRule>
  </conditionalFormatting>
  <conditionalFormatting sqref="AF33:AG34">
    <cfRule type="cellIs" dxfId="1114" priority="9" operator="notEqual">
      <formula>""</formula>
    </cfRule>
  </conditionalFormatting>
  <conditionalFormatting sqref="K42:W45">
    <cfRule type="expression" dxfId="1113" priority="6">
      <formula>OR($AF$33=2,$AF$33=3)</formula>
    </cfRule>
    <cfRule type="cellIs" dxfId="1112" priority="8" operator="notEqual">
      <formula>""</formula>
    </cfRule>
  </conditionalFormatting>
  <conditionalFormatting sqref="A38:AG45">
    <cfRule type="expression" dxfId="1111" priority="7">
      <formula>OR($AF$33=2,$AF$33=3)</formula>
    </cfRule>
  </conditionalFormatting>
  <conditionalFormatting sqref="J46:K46">
    <cfRule type="expression" dxfId="1110" priority="5">
      <formula>$AC$42&lt;1</formula>
    </cfRule>
  </conditionalFormatting>
  <dataValidations count="3">
    <dataValidation type="list" allowBlank="1" showInputMessage="1" showErrorMessage="1" errorTitle="【注意】" error="左の該当番号を選択してください。" sqref="AF3:AG14" xr:uid="{65B0A9A8-CCF3-4799-AD2B-4F290CC52A67}">
      <formula1>"1,2,3,4"</formula1>
    </dataValidation>
    <dataValidation type="list" allowBlank="1" showInputMessage="1" showErrorMessage="1" errorTitle="【注意】" error="左の該当番号を選択してください。" sqref="AF33:AG34" xr:uid="{513AE7F2-7561-4E30-A379-930A2CC117AD}">
      <formula1>"1,2,3"</formula1>
    </dataValidation>
    <dataValidation type="whole" operator="greaterThanOrEqual" allowBlank="1" showInputMessage="1" showErrorMessage="1" error="ここでは小数点以下の値は入力できません。下の「再試行」をクリックし整数で入力してください。" sqref="K42:O43 P42:S43 T42:W43 K44:O45 P44:S45 T44:W45" xr:uid="{D773F31B-59CB-4D19-929F-EEF99B39B3DE}">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4" id="{9324C2EF-6093-4D25-9E49-B512DC8629E9}">
            <xm:f>AND($AC$42&gt;0,$AC$42&lt;&gt;'4'!$P$13)</xm:f>
            <x14:dxf>
              <font>
                <color theme="0"/>
              </font>
            </x14:dxf>
          </x14:cfRule>
          <xm:sqref>J46</xm:sqref>
        </x14:conditionalFormatting>
        <x14:conditionalFormatting xmlns:xm="http://schemas.microsoft.com/office/excel/2006/main">
          <x14:cfRule type="expression" priority="3" id="{6064517F-A456-44EA-8B50-76B03481B67D}">
            <xm:f>AND($AC$42&gt;0,$AC$42&lt;&gt;'4'!$P$13)</xm:f>
            <x14:dxf>
              <font>
                <color rgb="FFFF0000"/>
              </font>
            </x14:dxf>
          </x14:cfRule>
          <xm:sqref>K46</xm:sqref>
        </x14:conditionalFormatting>
        <x14:conditionalFormatting xmlns:xm="http://schemas.microsoft.com/office/excel/2006/main">
          <x14:cfRule type="expression" priority="1" id="{1727CD39-DAE4-4E12-828E-4F9B09CD57AE}">
            <xm:f>AND($AF$11&gt;0,NOT(AND(OR('2'!$AF$21=2,'2'!$AF$21=3),$AF$11&lt;4)))</xm:f>
            <x14:dxf>
              <font>
                <color rgb="FFFF0000"/>
              </font>
            </x14:dxf>
          </x14:cfRule>
          <x14:cfRule type="expression" priority="2" id="{01FAD0DB-A6C4-4BFF-BAAB-F451F0228495}">
            <xm:f>AND(SUM($AF$3:$AG$10)&gt;0,NOT(AND(OR('2'!$AF$21=1,'2'!$AF$21=2),OR($AF$3&lt;4,$AF$5&lt;4,$AF$7&lt;4,$AF$9&lt;4))))</xm:f>
            <x14:dxf>
              <font>
                <color rgb="FFFF0000"/>
              </font>
            </x14:dxf>
          </x14:cfRule>
          <xm:sqref>G15</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14F69-D838-4028-AFC5-207ED0298061}">
  <sheetPr codeName="Sheet70"/>
  <dimension ref="A1:AJ42"/>
  <sheetViews>
    <sheetView showGridLines="0" view="pageBreakPreview" zoomScale="80" zoomScaleNormal="98" zoomScaleSheetLayoutView="80" workbookViewId="0">
      <selection activeCell="AD15" sqref="AD15:AE1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21">
      <c r="A1" s="559" t="s">
        <v>2340</v>
      </c>
      <c r="B1" s="495"/>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c r="AJ1" s="498"/>
    </row>
    <row r="2" spans="1:36" s="178" customFormat="1" ht="16.5" customHeight="1">
      <c r="A2" s="499"/>
      <c r="B2" s="496"/>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c r="AJ2" s="498"/>
    </row>
    <row r="3" spans="1:36" s="178" customFormat="1" ht="16.5" customHeight="1">
      <c r="A3" s="499"/>
      <c r="B3" s="560" t="s">
        <v>2341</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c r="AJ3" s="498"/>
    </row>
    <row r="4" spans="1:36" s="178" customFormat="1" ht="16.5" customHeight="1">
      <c r="A4" s="499"/>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7"/>
      <c r="AG4" s="497"/>
      <c r="AH4" s="496"/>
      <c r="AI4" s="496"/>
      <c r="AJ4" s="498"/>
    </row>
    <row r="5" spans="1:36" s="178" customFormat="1" ht="16.5" customHeight="1">
      <c r="A5" s="499"/>
      <c r="B5" s="1503" t="s">
        <v>2342</v>
      </c>
      <c r="C5" s="1503"/>
      <c r="D5" s="1503"/>
      <c r="E5" s="1503"/>
      <c r="F5" s="1503"/>
      <c r="G5" s="1503"/>
      <c r="H5" s="1503"/>
      <c r="I5" s="1503"/>
      <c r="J5" s="1503"/>
      <c r="K5" s="1503"/>
      <c r="L5" s="1503"/>
      <c r="M5" s="1503"/>
      <c r="N5" s="1503"/>
      <c r="O5" s="1503"/>
      <c r="P5" s="1503"/>
      <c r="Q5" s="1503"/>
      <c r="R5" s="1503"/>
      <c r="S5" s="1503"/>
      <c r="T5" s="1503"/>
      <c r="U5" s="1503"/>
      <c r="V5" s="1503"/>
      <c r="W5" s="1503"/>
      <c r="X5" s="1503"/>
      <c r="Y5" s="1503"/>
      <c r="Z5" s="1503"/>
      <c r="AA5" s="1503"/>
      <c r="AB5" s="1503"/>
      <c r="AC5" s="1503"/>
      <c r="AD5" s="1503"/>
      <c r="AE5" s="1503"/>
      <c r="AF5" s="1503"/>
      <c r="AG5" s="1503"/>
      <c r="AH5" s="496"/>
      <c r="AI5" s="496"/>
      <c r="AJ5" s="498"/>
    </row>
    <row r="6" spans="1:36" s="178" customFormat="1" ht="16.5" customHeight="1">
      <c r="A6" s="499"/>
      <c r="B6" s="1503"/>
      <c r="C6" s="1503"/>
      <c r="D6" s="1503"/>
      <c r="E6" s="1503"/>
      <c r="F6" s="1503"/>
      <c r="G6" s="1503"/>
      <c r="H6" s="1503"/>
      <c r="I6" s="1503"/>
      <c r="J6" s="1503"/>
      <c r="K6" s="1503"/>
      <c r="L6" s="1503"/>
      <c r="M6" s="1503"/>
      <c r="N6" s="1503"/>
      <c r="O6" s="1503"/>
      <c r="P6" s="1503"/>
      <c r="Q6" s="1503"/>
      <c r="R6" s="1503"/>
      <c r="S6" s="1503"/>
      <c r="T6" s="1503"/>
      <c r="U6" s="1503"/>
      <c r="V6" s="1503"/>
      <c r="W6" s="1503"/>
      <c r="X6" s="1503"/>
      <c r="Y6" s="1503"/>
      <c r="Z6" s="1503"/>
      <c r="AA6" s="1503"/>
      <c r="AB6" s="1503"/>
      <c r="AC6" s="1503"/>
      <c r="AD6" s="1503"/>
      <c r="AE6" s="1503"/>
      <c r="AF6" s="1503"/>
      <c r="AG6" s="1503"/>
      <c r="AH6" s="496"/>
      <c r="AI6" s="496"/>
      <c r="AJ6" s="498"/>
    </row>
    <row r="7" spans="1:36" s="178" customFormat="1" ht="16.5" customHeight="1">
      <c r="A7" s="499"/>
      <c r="B7" s="1503"/>
      <c r="C7" s="1503"/>
      <c r="D7" s="1503"/>
      <c r="E7" s="1503"/>
      <c r="F7" s="1503"/>
      <c r="G7" s="1503"/>
      <c r="H7" s="1503"/>
      <c r="I7" s="1503"/>
      <c r="J7" s="1503"/>
      <c r="K7" s="1503"/>
      <c r="L7" s="1503"/>
      <c r="M7" s="1503"/>
      <c r="N7" s="1503"/>
      <c r="O7" s="1503"/>
      <c r="P7" s="1503"/>
      <c r="Q7" s="1503"/>
      <c r="R7" s="1503"/>
      <c r="S7" s="1503"/>
      <c r="T7" s="1503"/>
      <c r="U7" s="1503"/>
      <c r="V7" s="1503"/>
      <c r="W7" s="1503"/>
      <c r="X7" s="1503"/>
      <c r="Y7" s="1503"/>
      <c r="Z7" s="1503"/>
      <c r="AA7" s="1503"/>
      <c r="AB7" s="1503"/>
      <c r="AC7" s="1503"/>
      <c r="AD7" s="1503"/>
      <c r="AE7" s="1503"/>
      <c r="AF7" s="1503"/>
      <c r="AG7" s="1503"/>
      <c r="AH7" s="496"/>
      <c r="AI7" s="496"/>
      <c r="AJ7" s="498"/>
    </row>
    <row r="8" spans="1:36" s="178" customFormat="1" ht="16.5" customHeight="1">
      <c r="A8" s="499"/>
      <c r="B8" s="1503"/>
      <c r="C8" s="1503"/>
      <c r="D8" s="1503"/>
      <c r="E8" s="1503"/>
      <c r="F8" s="1503"/>
      <c r="G8" s="1503"/>
      <c r="H8" s="1503"/>
      <c r="I8" s="1503"/>
      <c r="J8" s="1503"/>
      <c r="K8" s="1503"/>
      <c r="L8" s="1503"/>
      <c r="M8" s="1503"/>
      <c r="N8" s="1503"/>
      <c r="O8" s="1503"/>
      <c r="P8" s="1503"/>
      <c r="Q8" s="1503"/>
      <c r="R8" s="1503"/>
      <c r="S8" s="1503"/>
      <c r="T8" s="1503"/>
      <c r="U8" s="1503"/>
      <c r="V8" s="1503"/>
      <c r="W8" s="1503"/>
      <c r="X8" s="1503"/>
      <c r="Y8" s="1503"/>
      <c r="Z8" s="1503"/>
      <c r="AA8" s="1503"/>
      <c r="AB8" s="1503"/>
      <c r="AC8" s="1503"/>
      <c r="AD8" s="1503"/>
      <c r="AE8" s="1503"/>
      <c r="AF8" s="1503"/>
      <c r="AG8" s="1503"/>
      <c r="AH8" s="496"/>
      <c r="AI8" s="496"/>
    </row>
    <row r="9" spans="1:36" s="178" customFormat="1" ht="16.5" customHeight="1">
      <c r="A9" s="499"/>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7"/>
      <c r="AG9" s="497"/>
      <c r="AH9" s="496"/>
      <c r="AI9" s="496"/>
    </row>
    <row r="10" spans="1:36" s="178" customFormat="1" ht="16.5" customHeight="1">
      <c r="A10" s="499"/>
      <c r="B10" s="496"/>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7"/>
      <c r="AG10" s="497"/>
      <c r="AH10" s="496"/>
      <c r="AI10" s="496"/>
    </row>
    <row r="11" spans="1:36" s="178" customFormat="1" ht="16.5" customHeight="1">
      <c r="A11" s="499" t="s">
        <v>2343</v>
      </c>
      <c r="B11" s="496" t="s">
        <v>2344</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7"/>
      <c r="AG11" s="497"/>
      <c r="AH11" s="496"/>
      <c r="AI11" s="496"/>
    </row>
    <row r="12" spans="1:36" s="178" customFormat="1" ht="16.5" customHeight="1">
      <c r="A12" s="499"/>
      <c r="B12" s="496" t="s">
        <v>2345</v>
      </c>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7"/>
      <c r="AG12" s="497"/>
      <c r="AH12" s="496"/>
      <c r="AI12" s="496"/>
    </row>
    <row r="13" spans="1:36" s="178" customFormat="1" ht="16.5" customHeight="1">
      <c r="A13" s="499"/>
      <c r="B13" s="496"/>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row>
    <row r="14" spans="1:36" s="178" customFormat="1" ht="16.5" customHeight="1" thickBot="1">
      <c r="A14" s="499"/>
      <c r="B14" s="504" t="s">
        <v>2346</v>
      </c>
      <c r="C14" s="496"/>
      <c r="D14" s="496"/>
      <c r="E14" s="496"/>
      <c r="F14" s="496"/>
      <c r="G14" s="496"/>
      <c r="H14" s="496"/>
      <c r="I14" s="496"/>
      <c r="J14" s="496"/>
      <c r="K14" s="496"/>
      <c r="L14" s="496"/>
      <c r="M14" s="496"/>
      <c r="N14" s="496"/>
      <c r="O14" s="496"/>
      <c r="P14" s="496"/>
      <c r="Q14" s="496"/>
      <c r="R14" s="496"/>
      <c r="S14" s="496"/>
      <c r="T14" s="496"/>
      <c r="U14" s="496"/>
      <c r="V14" s="496"/>
      <c r="W14" s="496"/>
      <c r="X14" s="496"/>
      <c r="Y14" s="561"/>
      <c r="Z14" s="561"/>
      <c r="AA14" s="561"/>
      <c r="AB14" s="1533" t="s">
        <v>516</v>
      </c>
      <c r="AC14" s="1533"/>
      <c r="AD14" s="1533"/>
      <c r="AE14" s="1533"/>
      <c r="AF14" s="1533"/>
      <c r="AG14" s="1533"/>
      <c r="AH14" s="1533"/>
      <c r="AI14" s="1533"/>
    </row>
    <row r="15" spans="1:36" s="178" customFormat="1" ht="16.5" customHeight="1">
      <c r="A15" s="499"/>
      <c r="B15" s="504" t="s">
        <v>2347</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1508" t="s">
        <v>557</v>
      </c>
      <c r="AC15" s="1512"/>
      <c r="AD15" s="1407"/>
      <c r="AE15" s="1408"/>
      <c r="AF15" s="1531" t="s">
        <v>1490</v>
      </c>
      <c r="AG15" s="1512"/>
      <c r="AH15" s="1407"/>
      <c r="AI15" s="1408"/>
    </row>
    <row r="16" spans="1:36" s="178" customFormat="1" ht="16.5" customHeight="1" thickBot="1">
      <c r="A16" s="499"/>
      <c r="B16" s="504" t="s">
        <v>2348</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1513"/>
      <c r="AC16" s="1514"/>
      <c r="AD16" s="1409"/>
      <c r="AE16" s="1410"/>
      <c r="AF16" s="1532"/>
      <c r="AG16" s="1514"/>
      <c r="AH16" s="1409"/>
      <c r="AI16" s="1410"/>
    </row>
    <row r="17" spans="1:35" s="178" customFormat="1" ht="16.5" customHeight="1">
      <c r="A17" s="499"/>
      <c r="B17" s="504" t="s">
        <v>2349</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1508" t="s">
        <v>560</v>
      </c>
      <c r="AC17" s="1512"/>
      <c r="AD17" s="1407"/>
      <c r="AE17" s="1408"/>
      <c r="AF17" s="1531" t="s">
        <v>2350</v>
      </c>
      <c r="AG17" s="1512"/>
      <c r="AH17" s="1407"/>
      <c r="AI17" s="1408"/>
    </row>
    <row r="18" spans="1:35" s="178" customFormat="1" ht="16.5" customHeight="1" thickBot="1">
      <c r="A18" s="499"/>
      <c r="B18" s="504" t="s">
        <v>2351</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1513"/>
      <c r="AC18" s="1514"/>
      <c r="AD18" s="1409"/>
      <c r="AE18" s="1410"/>
      <c r="AF18" s="1532"/>
      <c r="AG18" s="1514"/>
      <c r="AH18" s="1409"/>
      <c r="AI18" s="1410"/>
    </row>
    <row r="19" spans="1:35" s="178" customFormat="1" ht="16.5" customHeight="1">
      <c r="A19" s="499"/>
      <c r="B19" s="504" t="s">
        <v>2352</v>
      </c>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1508" t="s">
        <v>563</v>
      </c>
      <c r="AC19" s="1512"/>
      <c r="AD19" s="1407"/>
      <c r="AE19" s="1408"/>
      <c r="AF19" s="1531" t="s">
        <v>2353</v>
      </c>
      <c r="AG19" s="1512"/>
      <c r="AH19" s="1407"/>
      <c r="AI19" s="1408"/>
    </row>
    <row r="20" spans="1:35" s="178" customFormat="1" ht="16.5" customHeight="1" thickBot="1">
      <c r="A20" s="499"/>
      <c r="B20" s="504" t="s">
        <v>2354</v>
      </c>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1513"/>
      <c r="AC20" s="1514"/>
      <c r="AD20" s="1409"/>
      <c r="AE20" s="1410"/>
      <c r="AF20" s="1532"/>
      <c r="AG20" s="1514"/>
      <c r="AH20" s="1409"/>
      <c r="AI20" s="1410"/>
    </row>
    <row r="21" spans="1:35" s="178" customFormat="1" ht="16.5" customHeight="1">
      <c r="A21" s="499"/>
      <c r="B21" s="504" t="s">
        <v>2355</v>
      </c>
      <c r="C21" s="496"/>
      <c r="D21" s="500"/>
      <c r="E21" s="500"/>
      <c r="F21" s="500"/>
      <c r="G21" s="500"/>
      <c r="H21" s="500"/>
      <c r="I21" s="500"/>
      <c r="J21" s="500"/>
      <c r="K21" s="500"/>
      <c r="L21" s="500"/>
      <c r="M21" s="500"/>
      <c r="N21" s="500"/>
      <c r="O21" s="500"/>
      <c r="P21" s="500"/>
      <c r="Q21" s="500"/>
      <c r="R21" s="500"/>
      <c r="S21" s="500"/>
      <c r="T21" s="500"/>
      <c r="U21" s="500"/>
      <c r="V21" s="500"/>
      <c r="W21" s="500"/>
      <c r="X21" s="500"/>
      <c r="Y21" s="500"/>
      <c r="Z21" s="500"/>
      <c r="AA21" s="562"/>
      <c r="AB21" s="1508" t="s">
        <v>1487</v>
      </c>
      <c r="AC21" s="1512"/>
      <c r="AD21" s="1407"/>
      <c r="AE21" s="1408"/>
      <c r="AF21" s="1531" t="s">
        <v>2356</v>
      </c>
      <c r="AG21" s="1512"/>
      <c r="AH21" s="1407"/>
      <c r="AI21" s="1408"/>
    </row>
    <row r="22" spans="1:35" s="178" customFormat="1" ht="16.5" customHeight="1" thickBot="1">
      <c r="A22" s="499"/>
      <c r="B22" s="504" t="s">
        <v>2357</v>
      </c>
      <c r="C22" s="500"/>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1513"/>
      <c r="AC22" s="1514"/>
      <c r="AD22" s="1409"/>
      <c r="AE22" s="1410"/>
      <c r="AF22" s="1532"/>
      <c r="AG22" s="1514"/>
      <c r="AH22" s="1409"/>
      <c r="AI22" s="1410"/>
    </row>
    <row r="23" spans="1:35" s="178" customFormat="1" ht="16.5" customHeight="1">
      <c r="A23" s="499"/>
      <c r="B23" s="504" t="s">
        <v>2358</v>
      </c>
      <c r="C23" s="496"/>
      <c r="D23" s="496"/>
      <c r="E23" s="496"/>
      <c r="F23" s="496"/>
      <c r="G23" s="1530"/>
      <c r="H23" s="1530"/>
      <c r="I23" s="1530"/>
      <c r="J23" s="1530"/>
      <c r="K23" s="1530"/>
      <c r="L23" s="1530"/>
      <c r="M23" s="1530"/>
      <c r="N23" s="1530"/>
      <c r="O23" s="1530"/>
      <c r="P23" s="1530"/>
      <c r="Q23" s="1530"/>
      <c r="R23" s="1530"/>
      <c r="S23" s="1530"/>
      <c r="T23" s="1530"/>
      <c r="U23" s="1530"/>
      <c r="V23" s="1530"/>
      <c r="W23" s="1530"/>
      <c r="X23" s="1530"/>
      <c r="Y23" s="1530"/>
      <c r="Z23" s="1530"/>
      <c r="AA23" s="496" t="s">
        <v>1385</v>
      </c>
      <c r="AB23" s="496"/>
      <c r="AC23" s="496"/>
      <c r="AD23" s="496"/>
      <c r="AE23" s="496"/>
      <c r="AF23" s="497"/>
      <c r="AG23" s="497"/>
      <c r="AH23" s="496"/>
      <c r="AI23" s="496"/>
    </row>
    <row r="24" spans="1:35" s="178" customFormat="1" ht="16.5" customHeight="1">
      <c r="A24" s="499"/>
      <c r="B24" s="496"/>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7"/>
      <c r="AG24" s="497"/>
      <c r="AH24" s="496"/>
      <c r="AI24" s="496"/>
    </row>
    <row r="25" spans="1:35" s="178" customFormat="1" ht="16.5" customHeight="1">
      <c r="A25" s="499" t="s">
        <v>2359</v>
      </c>
      <c r="B25" s="496" t="s">
        <v>2360</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497"/>
      <c r="AG25" s="497"/>
      <c r="AH25" s="496"/>
      <c r="AI25" s="496"/>
    </row>
    <row r="26" spans="1:35" s="178" customFormat="1" ht="16.5" customHeight="1">
      <c r="A26" s="499"/>
      <c r="B26" s="496" t="s">
        <v>2361</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7"/>
      <c r="AG26" s="497"/>
      <c r="AH26" s="496"/>
      <c r="AI26" s="496"/>
    </row>
    <row r="27" spans="1:35" s="178" customFormat="1" ht="16.5" customHeight="1">
      <c r="A27" s="499"/>
      <c r="B27" s="496" t="s">
        <v>2362</v>
      </c>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497"/>
      <c r="AG27" s="497"/>
      <c r="AH27" s="496"/>
      <c r="AI27" s="496"/>
    </row>
    <row r="28" spans="1:35" s="178" customFormat="1" ht="16.5" customHeight="1">
      <c r="A28" s="499"/>
      <c r="B28" s="496"/>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496"/>
      <c r="AF28" s="497"/>
      <c r="AG28" s="497"/>
      <c r="AH28" s="496"/>
      <c r="AI28" s="496"/>
    </row>
    <row r="29" spans="1:35" s="178" customFormat="1" ht="16.5" customHeight="1" thickBot="1">
      <c r="A29" s="499"/>
      <c r="B29" s="504" t="s">
        <v>2363</v>
      </c>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s="1533" t="s">
        <v>516</v>
      </c>
      <c r="AG29" s="1533"/>
      <c r="AH29" s="1533"/>
      <c r="AI29" s="1533"/>
    </row>
    <row r="30" spans="1:35" s="178" customFormat="1" ht="16.5" customHeight="1">
      <c r="A30" s="499"/>
      <c r="B30" s="504" t="s">
        <v>2364</v>
      </c>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1508" t="s">
        <v>557</v>
      </c>
      <c r="AG30" s="1512"/>
      <c r="AH30" s="1407"/>
      <c r="AI30" s="1408"/>
    </row>
    <row r="31" spans="1:35" s="178" customFormat="1" ht="16.5" customHeight="1" thickBot="1">
      <c r="A31" s="499"/>
      <c r="B31" s="504" t="s">
        <v>2365</v>
      </c>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6"/>
      <c r="AF31" s="1513"/>
      <c r="AG31" s="1514"/>
      <c r="AH31" s="1409"/>
      <c r="AI31" s="1410"/>
    </row>
    <row r="32" spans="1:35" s="178" customFormat="1" ht="16.5" customHeight="1">
      <c r="A32" s="499"/>
      <c r="B32" s="504" t="s">
        <v>2366</v>
      </c>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1508" t="s">
        <v>560</v>
      </c>
      <c r="AG32" s="1512"/>
      <c r="AH32" s="1407"/>
      <c r="AI32" s="1408"/>
    </row>
    <row r="33" spans="1:35" s="178" customFormat="1" ht="16.5" customHeight="1" thickBot="1">
      <c r="A33" s="499"/>
      <c r="B33" s="504" t="s">
        <v>2367</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1513"/>
      <c r="AG33" s="1514"/>
      <c r="AH33" s="1409"/>
      <c r="AI33" s="1410"/>
    </row>
    <row r="34" spans="1:35" s="178" customFormat="1" ht="16.5" customHeight="1">
      <c r="A34" s="499"/>
      <c r="B34" s="504" t="s">
        <v>2368</v>
      </c>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1508" t="s">
        <v>563</v>
      </c>
      <c r="AG34" s="1512"/>
      <c r="AH34" s="1407"/>
      <c r="AI34" s="1408"/>
    </row>
    <row r="35" spans="1:35" s="178" customFormat="1" ht="16.5" customHeight="1" thickBot="1">
      <c r="A35" s="499"/>
      <c r="B35" s="504" t="s">
        <v>2369</v>
      </c>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1513"/>
      <c r="AG35" s="1514"/>
      <c r="AH35" s="1409"/>
      <c r="AI35" s="1410"/>
    </row>
    <row r="36" spans="1:35" s="178" customFormat="1" ht="16.5" customHeight="1">
      <c r="A36" s="499"/>
      <c r="B36" s="504" t="s">
        <v>2370</v>
      </c>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7"/>
      <c r="AG36" s="497"/>
      <c r="AH36" s="496"/>
      <c r="AI36" s="496"/>
    </row>
    <row r="37" spans="1:35" s="178" customFormat="1" ht="16.5" customHeight="1">
      <c r="A37" s="499"/>
      <c r="B37" s="504" t="s">
        <v>2371</v>
      </c>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497"/>
      <c r="AG37" s="497"/>
      <c r="AH37" s="496"/>
      <c r="AI37" s="496"/>
    </row>
    <row r="38" spans="1:35" s="178" customFormat="1" ht="16.5" customHeight="1">
      <c r="A38" s="499"/>
      <c r="B38" s="504" t="s">
        <v>2372</v>
      </c>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7"/>
      <c r="AG38" s="497"/>
      <c r="AH38" s="496"/>
      <c r="AI38" s="496"/>
    </row>
    <row r="39" spans="1:35" s="178" customFormat="1" ht="16.5" customHeight="1">
      <c r="A39" s="499"/>
      <c r="B39" s="504" t="s">
        <v>2373</v>
      </c>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7"/>
      <c r="AG39" s="497"/>
      <c r="AH39" s="496"/>
      <c r="AI39" s="496"/>
    </row>
    <row r="40" spans="1:35" s="178" customFormat="1" ht="16.5" customHeight="1">
      <c r="A40" s="499"/>
      <c r="B40" s="504" t="s">
        <v>2374</v>
      </c>
      <c r="C40" s="496"/>
      <c r="D40" s="496"/>
      <c r="E40" s="496"/>
      <c r="F40" s="496"/>
      <c r="G40" s="1530"/>
      <c r="H40" s="1530"/>
      <c r="I40" s="1530"/>
      <c r="J40" s="1530"/>
      <c r="K40" s="1530"/>
      <c r="L40" s="1530"/>
      <c r="M40" s="1530"/>
      <c r="N40" s="1530"/>
      <c r="O40" s="1530"/>
      <c r="P40" s="1530"/>
      <c r="Q40" s="1530"/>
      <c r="R40" s="1530"/>
      <c r="S40" s="1530"/>
      <c r="T40" s="1530"/>
      <c r="U40" s="1530"/>
      <c r="V40" s="1530"/>
      <c r="W40" s="1530"/>
      <c r="X40" s="1530"/>
      <c r="Y40" s="1530"/>
      <c r="Z40" s="1530"/>
      <c r="AA40" s="496" t="s">
        <v>1385</v>
      </c>
      <c r="AB40" s="496"/>
      <c r="AC40" s="496"/>
      <c r="AD40" s="496"/>
      <c r="AE40" s="496"/>
      <c r="AF40" s="497"/>
      <c r="AG40" s="497"/>
      <c r="AH40" s="496"/>
      <c r="AI40" s="496"/>
    </row>
    <row r="41" spans="1:35" s="178" customFormat="1" ht="16.5" customHeight="1">
      <c r="A41" s="499"/>
      <c r="B41" s="496"/>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7"/>
      <c r="AG41" s="497"/>
      <c r="AH41" s="496"/>
      <c r="AI41" s="496"/>
    </row>
    <row r="42" spans="1:35" s="178" customFormat="1" ht="16.5" customHeight="1">
      <c r="A42" s="499"/>
      <c r="B42" s="496"/>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7"/>
      <c r="AG42" s="497"/>
      <c r="AH42" s="496"/>
      <c r="AI42" s="496"/>
    </row>
  </sheetData>
  <sheetProtection password="CA8E" sheet="1" objects="1" scenarios="1" selectLockedCells="1"/>
  <mergeCells count="27">
    <mergeCell ref="AB17:AC18"/>
    <mergeCell ref="AD17:AE18"/>
    <mergeCell ref="AF17:AG18"/>
    <mergeCell ref="AH17:AI18"/>
    <mergeCell ref="AB19:AC20"/>
    <mergeCell ref="AD19:AE20"/>
    <mergeCell ref="AF19:AG20"/>
    <mergeCell ref="AH19:AI20"/>
    <mergeCell ref="B5:AG8"/>
    <mergeCell ref="AB14:AI14"/>
    <mergeCell ref="AB15:AC16"/>
    <mergeCell ref="AD15:AE16"/>
    <mergeCell ref="AF15:AG16"/>
    <mergeCell ref="AH15:AI16"/>
    <mergeCell ref="AD21:AE22"/>
    <mergeCell ref="AF21:AG22"/>
    <mergeCell ref="AH21:AI22"/>
    <mergeCell ref="G23:Z23"/>
    <mergeCell ref="G40:Z40"/>
    <mergeCell ref="AF30:AG31"/>
    <mergeCell ref="AH30:AI31"/>
    <mergeCell ref="AF32:AG33"/>
    <mergeCell ref="AH32:AI33"/>
    <mergeCell ref="AF34:AG35"/>
    <mergeCell ref="AH34:AI35"/>
    <mergeCell ref="AF29:AI29"/>
    <mergeCell ref="AB21:AC22"/>
  </mergeCells>
  <phoneticPr fontId="2"/>
  <conditionalFormatting sqref="AH30">
    <cfRule type="cellIs" dxfId="49" priority="15" operator="notEqual">
      <formula>""</formula>
    </cfRule>
  </conditionalFormatting>
  <conditionalFormatting sqref="AD15">
    <cfRule type="cellIs" dxfId="48" priority="14" operator="notEqual">
      <formula>""</formula>
    </cfRule>
  </conditionalFormatting>
  <conditionalFormatting sqref="AD21">
    <cfRule type="cellIs" dxfId="47" priority="13" operator="notEqual">
      <formula>""</formula>
    </cfRule>
  </conditionalFormatting>
  <conditionalFormatting sqref="AD19">
    <cfRule type="cellIs" dxfId="46" priority="12" operator="notEqual">
      <formula>""</formula>
    </cfRule>
  </conditionalFormatting>
  <conditionalFormatting sqref="AD17">
    <cfRule type="cellIs" dxfId="45" priority="11" operator="notEqual">
      <formula>""</formula>
    </cfRule>
  </conditionalFormatting>
  <conditionalFormatting sqref="AH21">
    <cfRule type="cellIs" dxfId="44" priority="10" operator="notEqual">
      <formula>""</formula>
    </cfRule>
  </conditionalFormatting>
  <conditionalFormatting sqref="AH19">
    <cfRule type="cellIs" dxfId="43" priority="9" operator="notEqual">
      <formula>""</formula>
    </cfRule>
  </conditionalFormatting>
  <conditionalFormatting sqref="AH17">
    <cfRule type="cellIs" dxfId="42" priority="8" operator="notEqual">
      <formula>""</formula>
    </cfRule>
  </conditionalFormatting>
  <conditionalFormatting sqref="AH15">
    <cfRule type="cellIs" dxfId="41" priority="7" operator="notEqual">
      <formula>""</formula>
    </cfRule>
  </conditionalFormatting>
  <conditionalFormatting sqref="AH34">
    <cfRule type="cellIs" dxfId="40" priority="6" operator="notEqual">
      <formula>""</formula>
    </cfRule>
  </conditionalFormatting>
  <conditionalFormatting sqref="AH32">
    <cfRule type="cellIs" dxfId="39" priority="5" operator="notEqual">
      <formula>""</formula>
    </cfRule>
  </conditionalFormatting>
  <conditionalFormatting sqref="G23:Z23">
    <cfRule type="expression" dxfId="38" priority="3">
      <formula>AND($G$23&lt;&gt;"",OR($AD$15=10,$AD$17=10,$AD$19=10,$AD$21=10,$AH$15=10,$AH$17=10,$AH$19=10,$AH$21=10))</formula>
    </cfRule>
    <cfRule type="expression" dxfId="37" priority="4">
      <formula>OR($AD$15=10,$AD$17=10,$AD$19=10,$AD$21=10,$AH$15=10,$AH$17=10,$AH$19=10,$AH$21=10)</formula>
    </cfRule>
  </conditionalFormatting>
  <conditionalFormatting sqref="G40:Z40">
    <cfRule type="expression" dxfId="36" priority="1">
      <formula>AND($G$40&lt;&gt;"",OR($AH$30=12,$AH$32=12,$AH$34=12))</formula>
    </cfRule>
    <cfRule type="expression" dxfId="35" priority="2">
      <formula>OR($AH$30=12,$AH$32=12,$AH$34=12)</formula>
    </cfRule>
  </conditionalFormatting>
  <dataValidations count="2">
    <dataValidation type="list" allowBlank="1" showInputMessage="1" showErrorMessage="1" errorTitle="【注意】" error="左の該当番号を選択してください。" sqref="AH30:AI35" xr:uid="{048F4BEB-2AFA-4AD1-8C65-6BCC00F1AA3A}">
      <formula1>"1,2,3,4,5,6,7,8,9,10,11,12"</formula1>
    </dataValidation>
    <dataValidation type="list" allowBlank="1" showInputMessage="1" showErrorMessage="1" errorTitle="【注意】" error="左の該当番号を選択してください。" sqref="AD15:AE22 AH15:AI22" xr:uid="{F6A75F93-85F3-4E77-95F6-D7273E70FD5C}">
      <formula1>"1,2,3,4,5,6,7,8,9,10"</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182D-03AF-4AD6-AE5D-AE2630C80956}">
  <sheetPr codeName="Sheet71"/>
  <dimension ref="A1:AJ42"/>
  <sheetViews>
    <sheetView showGridLines="0" view="pageBreakPreview" zoomScale="80" zoomScaleNormal="98" zoomScaleSheetLayoutView="80" workbookViewId="0">
      <selection activeCell="G41" sqref="G41:AA41"/>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5" s="178" customFormat="1" ht="16.5" customHeight="1">
      <c r="A1" s="499" t="s">
        <v>2375</v>
      </c>
      <c r="B1" s="496" t="s">
        <v>2376</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row>
    <row r="2" spans="1:35" s="178" customFormat="1" ht="16.5" customHeight="1">
      <c r="A2" s="499"/>
      <c r="B2" s="496" t="s">
        <v>2377</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row>
    <row r="3" spans="1:35" s="178" customFormat="1" ht="16.5" customHeight="1">
      <c r="A3" s="499"/>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row>
    <row r="4" spans="1:35" s="178" customFormat="1" ht="16.5" customHeight="1" thickBot="1">
      <c r="A4" s="499"/>
      <c r="B4" s="504" t="s">
        <v>2378</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1497" t="s">
        <v>516</v>
      </c>
      <c r="AG4" s="1497"/>
      <c r="AH4" s="496"/>
      <c r="AI4" s="496"/>
    </row>
    <row r="5" spans="1:35" s="178" customFormat="1" ht="16.5" customHeight="1">
      <c r="A5" s="499"/>
      <c r="B5" s="504" t="s">
        <v>2379</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07"/>
      <c r="AG5" s="1408"/>
      <c r="AH5" s="496"/>
      <c r="AI5" s="496"/>
    </row>
    <row r="6" spans="1:35" s="178" customFormat="1" ht="16.5" customHeight="1" thickBot="1">
      <c r="A6" s="499"/>
      <c r="B6" s="504" t="s">
        <v>2380</v>
      </c>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1409"/>
      <c r="AG6" s="1410"/>
      <c r="AH6" s="496"/>
      <c r="AI6" s="496"/>
    </row>
    <row r="7" spans="1:35" s="178" customFormat="1" ht="16.5" customHeight="1">
      <c r="A7" s="499"/>
      <c r="B7" s="504" t="s">
        <v>2381</v>
      </c>
      <c r="C7" s="496"/>
      <c r="D7" s="496"/>
      <c r="E7" s="496"/>
      <c r="F7" s="496"/>
      <c r="G7" s="496"/>
      <c r="H7" s="496"/>
      <c r="I7" s="496"/>
      <c r="J7" s="496"/>
      <c r="K7" s="496"/>
      <c r="L7" s="496"/>
      <c r="M7" s="496"/>
      <c r="N7" s="496"/>
      <c r="O7" s="496"/>
      <c r="P7" s="496"/>
      <c r="Q7" s="496"/>
      <c r="R7" s="496"/>
      <c r="S7" s="496"/>
      <c r="T7" s="496"/>
      <c r="U7" s="496"/>
      <c r="V7" s="496"/>
      <c r="W7" s="496"/>
      <c r="X7" s="496"/>
      <c r="Y7" s="496"/>
      <c r="Z7" s="496"/>
      <c r="AA7" s="496"/>
      <c r="AB7" s="496"/>
      <c r="AC7" s="496"/>
      <c r="AD7" s="496"/>
      <c r="AE7" s="496"/>
      <c r="AF7" s="497"/>
      <c r="AG7" s="497"/>
      <c r="AH7" s="496"/>
      <c r="AI7" s="496"/>
    </row>
    <row r="8" spans="1:35" s="178" customFormat="1" ht="16.5" customHeight="1">
      <c r="A8" s="499"/>
      <c r="B8" s="504" t="s">
        <v>2382</v>
      </c>
      <c r="C8" s="496"/>
      <c r="D8" s="496"/>
      <c r="E8" s="496"/>
      <c r="F8" s="558"/>
      <c r="G8" s="1530"/>
      <c r="H8" s="1530"/>
      <c r="I8" s="1530"/>
      <c r="J8" s="1530"/>
      <c r="K8" s="1530"/>
      <c r="L8" s="1530"/>
      <c r="M8" s="1530"/>
      <c r="N8" s="1530"/>
      <c r="O8" s="1530"/>
      <c r="P8" s="1530"/>
      <c r="Q8" s="1530"/>
      <c r="R8" s="1530"/>
      <c r="S8" s="1530"/>
      <c r="T8" s="1530"/>
      <c r="U8" s="1530"/>
      <c r="V8" s="1530"/>
      <c r="W8" s="1530"/>
      <c r="X8" s="1530"/>
      <c r="Y8" s="1530"/>
      <c r="Z8" s="1530"/>
      <c r="AA8" s="1530"/>
      <c r="AB8" s="496" t="s">
        <v>2383</v>
      </c>
      <c r="AC8" s="496"/>
      <c r="AD8" s="496"/>
      <c r="AE8" s="496"/>
      <c r="AF8" s="497"/>
      <c r="AG8" s="497"/>
      <c r="AH8" s="496"/>
      <c r="AI8" s="496"/>
    </row>
    <row r="9" spans="1:35" s="178" customFormat="1" ht="16.5" customHeight="1">
      <c r="A9" s="499"/>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7"/>
      <c r="AG9" s="497"/>
      <c r="AH9" s="496"/>
      <c r="AI9" s="496"/>
    </row>
    <row r="10" spans="1:35" s="178" customFormat="1" ht="16.5" customHeight="1">
      <c r="A10" s="499"/>
      <c r="B10" s="496"/>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7"/>
      <c r="AG10" s="497"/>
      <c r="AH10" s="496"/>
      <c r="AI10" s="496"/>
    </row>
    <row r="11" spans="1:35" s="178" customFormat="1" ht="16.5" customHeight="1">
      <c r="A11" s="499" t="s">
        <v>2384</v>
      </c>
      <c r="B11" s="496" t="s">
        <v>2385</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7"/>
      <c r="AG11" s="497"/>
      <c r="AH11" s="496"/>
      <c r="AI11" s="496"/>
    </row>
    <row r="12" spans="1:35" s="178" customFormat="1" ht="16.5" customHeight="1">
      <c r="A12" s="499"/>
      <c r="B12" s="496" t="s">
        <v>2386</v>
      </c>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7"/>
      <c r="AG12" s="497"/>
      <c r="AH12" s="496"/>
      <c r="AI12" s="496"/>
    </row>
    <row r="13" spans="1:35" s="178" customFormat="1" ht="16.5" customHeight="1">
      <c r="A13" s="499"/>
      <c r="B13" s="496" t="s">
        <v>1700</v>
      </c>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row>
    <row r="14" spans="1:35" s="178" customFormat="1" ht="16.5" customHeight="1" thickBot="1">
      <c r="A14" s="499"/>
      <c r="B14" s="504" t="s">
        <v>2387</v>
      </c>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1533" t="s">
        <v>516</v>
      </c>
      <c r="AG14" s="1533"/>
      <c r="AH14" s="1533"/>
      <c r="AI14" s="1533"/>
    </row>
    <row r="15" spans="1:35" s="178" customFormat="1" ht="16.5" customHeight="1">
      <c r="A15" s="499"/>
      <c r="B15" s="504" t="s">
        <v>2388</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1407"/>
      <c r="AG15" s="1408"/>
      <c r="AH15" s="1407"/>
      <c r="AI15" s="1408"/>
    </row>
    <row r="16" spans="1:35" s="178" customFormat="1" ht="16.5" customHeight="1" thickBot="1">
      <c r="A16" s="499"/>
      <c r="B16" s="504" t="s">
        <v>2389</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1409"/>
      <c r="AG16" s="1410"/>
      <c r="AH16" s="1409"/>
      <c r="AI16" s="1410"/>
    </row>
    <row r="17" spans="1:35" s="178" customFormat="1" ht="16.5" customHeight="1">
      <c r="A17" s="499"/>
      <c r="B17" s="504" t="s">
        <v>2390</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1407"/>
      <c r="AG17" s="1408"/>
      <c r="AH17" s="1407"/>
      <c r="AI17" s="1408"/>
    </row>
    <row r="18" spans="1:35" s="178" customFormat="1" ht="16.5" customHeight="1" thickBot="1">
      <c r="A18" s="499"/>
      <c r="B18" s="504" t="s">
        <v>2391</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1409"/>
      <c r="AG18" s="1410"/>
      <c r="AH18" s="1409"/>
      <c r="AI18" s="1410"/>
    </row>
    <row r="19" spans="1:35" s="178" customFormat="1" ht="16.5" customHeight="1">
      <c r="A19" s="499"/>
      <c r="B19" s="504" t="s">
        <v>2392</v>
      </c>
      <c r="C19" s="496"/>
      <c r="D19" s="496"/>
      <c r="E19" s="496"/>
      <c r="F19" s="563"/>
      <c r="G19" s="1530"/>
      <c r="H19" s="1530"/>
      <c r="I19" s="1530"/>
      <c r="J19" s="1530"/>
      <c r="K19" s="1530"/>
      <c r="L19" s="1530"/>
      <c r="M19" s="1530"/>
      <c r="N19" s="1530"/>
      <c r="O19" s="1530"/>
      <c r="P19" s="1530"/>
      <c r="Q19" s="1530"/>
      <c r="R19" s="1530"/>
      <c r="S19" s="1530"/>
      <c r="T19" s="1530"/>
      <c r="U19" s="1530"/>
      <c r="V19" s="1530"/>
      <c r="W19" s="1530"/>
      <c r="X19" s="1530"/>
      <c r="Y19" s="1530"/>
      <c r="Z19" s="1530"/>
      <c r="AA19" s="1530"/>
      <c r="AB19" s="496" t="s">
        <v>2383</v>
      </c>
      <c r="AC19" s="496"/>
      <c r="AD19" s="496"/>
      <c r="AE19" s="496"/>
      <c r="AF19" s="1407"/>
      <c r="AG19" s="1408"/>
      <c r="AH19" s="1407"/>
      <c r="AI19" s="1408"/>
    </row>
    <row r="20" spans="1:35" s="178" customFormat="1" ht="16.5" customHeight="1" thickBot="1">
      <c r="A20" s="499"/>
      <c r="B20" s="496"/>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1409"/>
      <c r="AG20" s="1410"/>
      <c r="AH20" s="1409"/>
      <c r="AI20" s="1410"/>
    </row>
    <row r="21" spans="1:35" s="178" customFormat="1" ht="16.5" customHeight="1">
      <c r="A21" s="499"/>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497"/>
      <c r="AG21" s="497"/>
      <c r="AH21" s="496"/>
      <c r="AI21" s="496"/>
    </row>
    <row r="22" spans="1:35" s="178" customFormat="1" ht="16.5" customHeight="1">
      <c r="A22" s="499" t="s">
        <v>2393</v>
      </c>
      <c r="B22" s="496" t="s">
        <v>2394</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7"/>
      <c r="AG22" s="497"/>
      <c r="AH22" s="496"/>
      <c r="AI22" s="496"/>
    </row>
    <row r="23" spans="1:35" s="178" customFormat="1" ht="16.5" customHeight="1">
      <c r="A23" s="499"/>
      <c r="B23" s="496" t="s">
        <v>2395</v>
      </c>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7"/>
      <c r="AG23" s="497"/>
      <c r="AH23" s="496"/>
      <c r="AI23" s="496"/>
    </row>
    <row r="24" spans="1:35" s="178" customFormat="1" ht="16.5" customHeight="1">
      <c r="A24" s="499"/>
      <c r="B24" s="496"/>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7"/>
      <c r="AG24" s="497"/>
      <c r="AH24" s="496"/>
      <c r="AI24" s="496"/>
    </row>
    <row r="25" spans="1:35" s="178" customFormat="1" ht="16.5" customHeight="1" thickBot="1">
      <c r="A25" s="499"/>
      <c r="B25" s="504" t="s">
        <v>2396</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1533" t="s">
        <v>516</v>
      </c>
      <c r="AG25" s="1533"/>
      <c r="AH25" s="1533"/>
      <c r="AI25" s="1533"/>
    </row>
    <row r="26" spans="1:35" s="178" customFormat="1" ht="16.5" customHeight="1">
      <c r="A26" s="499"/>
      <c r="B26" s="504" t="s">
        <v>2397</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1407"/>
      <c r="AG26" s="1408"/>
      <c r="AH26" s="1407"/>
      <c r="AI26" s="1408"/>
    </row>
    <row r="27" spans="1:35" s="178" customFormat="1" ht="16.5" customHeight="1" thickBot="1">
      <c r="A27" s="499"/>
      <c r="B27" s="504" t="s">
        <v>2398</v>
      </c>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1409"/>
      <c r="AG27" s="1410"/>
      <c r="AH27" s="1409"/>
      <c r="AI27" s="1410"/>
    </row>
    <row r="28" spans="1:35" s="178" customFormat="1" ht="16.5" customHeight="1">
      <c r="A28" s="499"/>
      <c r="B28" s="504" t="s">
        <v>2399</v>
      </c>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496"/>
      <c r="AF28" s="1407"/>
      <c r="AG28" s="1408"/>
      <c r="AH28" s="1407"/>
      <c r="AI28" s="1408"/>
    </row>
    <row r="29" spans="1:35" s="178" customFormat="1" ht="16.5" customHeight="1" thickBot="1">
      <c r="A29" s="499"/>
      <c r="B29" s="504" t="s">
        <v>2400</v>
      </c>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s="1409"/>
      <c r="AG29" s="1410"/>
      <c r="AH29" s="1409"/>
      <c r="AI29" s="1410"/>
    </row>
    <row r="30" spans="1:35" s="178" customFormat="1" ht="16.5" customHeight="1">
      <c r="A30" s="499"/>
      <c r="B30" s="504" t="s">
        <v>2401</v>
      </c>
      <c r="C30" s="496"/>
      <c r="D30" s="496"/>
      <c r="E30" s="496"/>
      <c r="F30" s="496"/>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496" t="s">
        <v>2383</v>
      </c>
      <c r="AC30" s="496"/>
      <c r="AD30" s="496"/>
      <c r="AE30" s="496"/>
      <c r="AF30" s="1407"/>
      <c r="AG30" s="1408"/>
      <c r="AH30" s="1407"/>
      <c r="AI30" s="1408"/>
    </row>
    <row r="31" spans="1:35" s="178" customFormat="1" ht="16.5" customHeight="1" thickBot="1">
      <c r="A31" s="499"/>
      <c r="B31" s="496"/>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6"/>
      <c r="AF31" s="1409"/>
      <c r="AG31" s="1410"/>
      <c r="AH31" s="1409"/>
      <c r="AI31" s="1410"/>
    </row>
    <row r="32" spans="1:35" s="178" customFormat="1" ht="16.5" customHeight="1">
      <c r="A32" s="499" t="s">
        <v>2402</v>
      </c>
      <c r="B32" s="496" t="s">
        <v>2403</v>
      </c>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7"/>
      <c r="AG32" s="497"/>
      <c r="AH32" s="496"/>
      <c r="AI32" s="496"/>
    </row>
    <row r="33" spans="1:35" s="178" customFormat="1" ht="16.5" customHeight="1">
      <c r="A33" s="499"/>
      <c r="B33" s="496" t="s">
        <v>2404</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7"/>
      <c r="AG33" s="497"/>
      <c r="AH33" s="496"/>
      <c r="AI33" s="496"/>
    </row>
    <row r="34" spans="1:35" s="178" customFormat="1" ht="16.5" customHeight="1" thickBot="1">
      <c r="A34" s="499"/>
      <c r="B34" s="496"/>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1533" t="s">
        <v>516</v>
      </c>
      <c r="AG34" s="1533"/>
      <c r="AH34" s="1533"/>
      <c r="AI34" s="1533"/>
    </row>
    <row r="35" spans="1:35" s="178" customFormat="1" ht="16.5" customHeight="1">
      <c r="A35" s="499"/>
      <c r="B35" s="504" t="s">
        <v>2405</v>
      </c>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1407"/>
      <c r="AG35" s="1408"/>
      <c r="AH35" s="1407"/>
      <c r="AI35" s="1408"/>
    </row>
    <row r="36" spans="1:35" s="178" customFormat="1" ht="16.5" customHeight="1" thickBot="1">
      <c r="A36" s="499"/>
      <c r="B36" s="504" t="s">
        <v>2406</v>
      </c>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1409"/>
      <c r="AG36" s="1410"/>
      <c r="AH36" s="1409"/>
      <c r="AI36" s="1410"/>
    </row>
    <row r="37" spans="1:35" s="178" customFormat="1" ht="16.5" customHeight="1">
      <c r="A37" s="499"/>
      <c r="B37" s="504" t="s">
        <v>2407</v>
      </c>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1407"/>
      <c r="AG37" s="1408"/>
      <c r="AH37" s="1407"/>
      <c r="AI37" s="1408"/>
    </row>
    <row r="38" spans="1:35" s="178" customFormat="1" ht="16.5" customHeight="1" thickBot="1">
      <c r="A38" s="499"/>
      <c r="B38" s="504" t="s">
        <v>2408</v>
      </c>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1409"/>
      <c r="AG38" s="1410"/>
      <c r="AH38" s="1409"/>
      <c r="AI38" s="1410"/>
    </row>
    <row r="39" spans="1:35" s="178" customFormat="1" ht="16.5" customHeight="1">
      <c r="A39" s="499"/>
      <c r="B39" s="504" t="s">
        <v>2409</v>
      </c>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1407"/>
      <c r="AG39" s="1408"/>
      <c r="AH39" s="1407"/>
      <c r="AI39" s="1408"/>
    </row>
    <row r="40" spans="1:35" s="178" customFormat="1" ht="16.5" customHeight="1" thickBot="1">
      <c r="A40" s="499"/>
      <c r="B40" s="504" t="s">
        <v>2410</v>
      </c>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1409"/>
      <c r="AG40" s="1410"/>
      <c r="AH40" s="1409"/>
      <c r="AI40" s="1410"/>
    </row>
    <row r="41" spans="1:35" s="178" customFormat="1" ht="16.5" customHeight="1">
      <c r="A41" s="499"/>
      <c r="B41" s="504" t="s">
        <v>2411</v>
      </c>
      <c r="C41" s="496"/>
      <c r="D41" s="496"/>
      <c r="E41" s="496"/>
      <c r="F41" s="496"/>
      <c r="G41" s="1530"/>
      <c r="H41" s="1530"/>
      <c r="I41" s="1530"/>
      <c r="J41" s="1530"/>
      <c r="K41" s="1530"/>
      <c r="L41" s="1530"/>
      <c r="M41" s="1530"/>
      <c r="N41" s="1530"/>
      <c r="O41" s="1530"/>
      <c r="P41" s="1530"/>
      <c r="Q41" s="1530"/>
      <c r="R41" s="1530"/>
      <c r="S41" s="1530"/>
      <c r="T41" s="1530"/>
      <c r="U41" s="1530"/>
      <c r="V41" s="1530"/>
      <c r="W41" s="1530"/>
      <c r="X41" s="1530"/>
      <c r="Y41" s="1530"/>
      <c r="Z41" s="1530"/>
      <c r="AA41" s="1530"/>
      <c r="AB41" s="496" t="s">
        <v>2383</v>
      </c>
      <c r="AC41" s="496"/>
      <c r="AD41" s="496"/>
      <c r="AE41" s="496"/>
      <c r="AF41" s="1407"/>
      <c r="AG41" s="1408"/>
    </row>
    <row r="42" spans="1:35" s="178" customFormat="1" ht="16.5" customHeight="1" thickBot="1">
      <c r="A42" s="499"/>
      <c r="B42" s="505"/>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1409"/>
      <c r="AG42" s="1410"/>
    </row>
  </sheetData>
  <sheetProtection algorithmName="SHA-512" hashValue="O1JvDQxlUVO0o1r50siVk3QJlswv21B6sRanxrFS8V1D5Y3UZiIVsCpUYcqAZ28EbJOX/+RZ3LipdfhGUN90mQ==" saltValue="SAdeNkKBHHHxHa239D1Lpg==" spinCount="100000" sheet="1" objects="1" scenarios="1" selectLockedCells="1"/>
  <mergeCells count="28">
    <mergeCell ref="AF25:AI25"/>
    <mergeCell ref="AF4:AG4"/>
    <mergeCell ref="AF5:AG6"/>
    <mergeCell ref="G8:AA8"/>
    <mergeCell ref="AF14:AI14"/>
    <mergeCell ref="AF15:AG16"/>
    <mergeCell ref="AH15:AI16"/>
    <mergeCell ref="AF17:AG18"/>
    <mergeCell ref="AH17:AI18"/>
    <mergeCell ref="G19:AA19"/>
    <mergeCell ref="AF19:AG20"/>
    <mergeCell ref="AH19:AI20"/>
    <mergeCell ref="AF26:AG27"/>
    <mergeCell ref="AH26:AI27"/>
    <mergeCell ref="AF28:AG29"/>
    <mergeCell ref="AH28:AI29"/>
    <mergeCell ref="G30:AA30"/>
    <mergeCell ref="AF30:AG31"/>
    <mergeCell ref="AH30:AI31"/>
    <mergeCell ref="G41:AA41"/>
    <mergeCell ref="AF41:AG42"/>
    <mergeCell ref="AF34:AI34"/>
    <mergeCell ref="AF35:AG36"/>
    <mergeCell ref="AH35:AI36"/>
    <mergeCell ref="AF37:AG38"/>
    <mergeCell ref="AH37:AI38"/>
    <mergeCell ref="AF39:AG40"/>
    <mergeCell ref="AH39:AI40"/>
  </mergeCells>
  <phoneticPr fontId="2"/>
  <conditionalFormatting sqref="AF35">
    <cfRule type="cellIs" dxfId="34" priority="46" operator="notEqual">
      <formula>""</formula>
    </cfRule>
  </conditionalFormatting>
  <conditionalFormatting sqref="AF26">
    <cfRule type="cellIs" dxfId="33" priority="45" operator="notEqual">
      <formula>""</formula>
    </cfRule>
  </conditionalFormatting>
  <conditionalFormatting sqref="AF28">
    <cfRule type="cellIs" dxfId="32" priority="44" operator="notEqual">
      <formula>""</formula>
    </cfRule>
  </conditionalFormatting>
  <conditionalFormatting sqref="AF30">
    <cfRule type="cellIs" dxfId="31" priority="43" operator="notEqual">
      <formula>""</formula>
    </cfRule>
  </conditionalFormatting>
  <conditionalFormatting sqref="AH26">
    <cfRule type="cellIs" dxfId="30" priority="42" operator="notEqual">
      <formula>""</formula>
    </cfRule>
  </conditionalFormatting>
  <conditionalFormatting sqref="AH28">
    <cfRule type="cellIs" dxfId="29" priority="41" operator="notEqual">
      <formula>""</formula>
    </cfRule>
  </conditionalFormatting>
  <conditionalFormatting sqref="AH30">
    <cfRule type="cellIs" dxfId="28" priority="40" operator="notEqual">
      <formula>""</formula>
    </cfRule>
  </conditionalFormatting>
  <conditionalFormatting sqref="AF15">
    <cfRule type="cellIs" dxfId="27" priority="39" operator="notEqual">
      <formula>""</formula>
    </cfRule>
  </conditionalFormatting>
  <conditionalFormatting sqref="AF17">
    <cfRule type="cellIs" dxfId="26" priority="38" operator="notEqual">
      <formula>""</formula>
    </cfRule>
  </conditionalFormatting>
  <conditionalFormatting sqref="AF19">
    <cfRule type="cellIs" dxfId="25" priority="37" operator="notEqual">
      <formula>""</formula>
    </cfRule>
  </conditionalFormatting>
  <conditionalFormatting sqref="AH15">
    <cfRule type="cellIs" dxfId="24" priority="36" operator="notEqual">
      <formula>""</formula>
    </cfRule>
  </conditionalFormatting>
  <conditionalFormatting sqref="AH17">
    <cfRule type="cellIs" dxfId="23" priority="35" operator="notEqual">
      <formula>""</formula>
    </cfRule>
  </conditionalFormatting>
  <conditionalFormatting sqref="AH19">
    <cfRule type="cellIs" dxfId="22" priority="34" operator="notEqual">
      <formula>""</formula>
    </cfRule>
  </conditionalFormatting>
  <conditionalFormatting sqref="AF5">
    <cfRule type="cellIs" dxfId="21" priority="33" operator="notEqual">
      <formula>""</formula>
    </cfRule>
  </conditionalFormatting>
  <conditionalFormatting sqref="AH39">
    <cfRule type="cellIs" dxfId="20" priority="31" operator="notEqual">
      <formula>""</formula>
    </cfRule>
  </conditionalFormatting>
  <conditionalFormatting sqref="AH37">
    <cfRule type="cellIs" dxfId="19" priority="30" operator="notEqual">
      <formula>""</formula>
    </cfRule>
  </conditionalFormatting>
  <conditionalFormatting sqref="AH35">
    <cfRule type="cellIs" dxfId="18" priority="29" operator="notEqual">
      <formula>""</formula>
    </cfRule>
  </conditionalFormatting>
  <conditionalFormatting sqref="AF41">
    <cfRule type="cellIs" dxfId="17" priority="28" operator="notEqual">
      <formula>""</formula>
    </cfRule>
  </conditionalFormatting>
  <conditionalFormatting sqref="AF39">
    <cfRule type="cellIs" dxfId="16" priority="27" operator="notEqual">
      <formula>""</formula>
    </cfRule>
  </conditionalFormatting>
  <conditionalFormatting sqref="AF37">
    <cfRule type="cellIs" dxfId="15" priority="26" operator="notEqual">
      <formula>""</formula>
    </cfRule>
  </conditionalFormatting>
  <conditionalFormatting sqref="A10:AI18 A20:AI29 A19:F19 AB19:AI19 A31:AI31 A30:G30 AB30:AI30">
    <cfRule type="expression" dxfId="14" priority="25">
      <formula>$AF$5=3</formula>
    </cfRule>
  </conditionalFormatting>
  <conditionalFormatting sqref="A10:AI18 A20:AI29 A19:F19 AB19:AI19 A42:AG42 A41:G41 AB41:AG41 A31:AI40 A30:G30 AB30:AI30">
    <cfRule type="expression" dxfId="13" priority="24">
      <formula>$AF$5&gt;=4</formula>
    </cfRule>
  </conditionalFormatting>
  <conditionalFormatting sqref="A21:AI29 A42:AG42 A41:G41 AB41:AG41 A31:AI40 A30:G30 AB30:AI30">
    <cfRule type="expression" dxfId="12" priority="23">
      <formula>$AF$5=2</formula>
    </cfRule>
  </conditionalFormatting>
  <conditionalFormatting sqref="A32:AI40 A42:AG42 A41:G41 AB41:AG41">
    <cfRule type="expression" dxfId="11" priority="22">
      <formula>$AF$5=1</formula>
    </cfRule>
  </conditionalFormatting>
  <conditionalFormatting sqref="AF15:AI20">
    <cfRule type="expression" dxfId="10" priority="21">
      <formula>$AF$5&gt;=3</formula>
    </cfRule>
  </conditionalFormatting>
  <conditionalFormatting sqref="AF26:AI31">
    <cfRule type="expression" dxfId="9" priority="20">
      <formula>$AF$5&gt;=2</formula>
    </cfRule>
  </conditionalFormatting>
  <conditionalFormatting sqref="AF35:AI40 AF41:AG42">
    <cfRule type="expression" dxfId="8" priority="19">
      <formula>OR($AF$5=1,$AF$5=2,$AF$5&gt;=4)</formula>
    </cfRule>
  </conditionalFormatting>
  <conditionalFormatting sqref="G8:AA8">
    <cfRule type="expression" dxfId="7" priority="7">
      <formula>AND($G$8&lt;&gt;"",$AF$5=5)</formula>
    </cfRule>
    <cfRule type="expression" dxfId="6" priority="8">
      <formula>$AF$5=5</formula>
    </cfRule>
  </conditionalFormatting>
  <conditionalFormatting sqref="G19:AA19">
    <cfRule type="expression" dxfId="5" priority="5">
      <formula>AND($G$19&lt;&gt;"",OR($AF$15=6,$AF$17=6,$AF$19=6,$AH$15=6,$AH$17=6,$AH$19=6))</formula>
    </cfRule>
    <cfRule type="expression" dxfId="4" priority="6">
      <formula>OR($AF$15=6,$AF$17=6,$AF$19=6,$AH$15=6,$AH$17=6,$AH$19=6)</formula>
    </cfRule>
  </conditionalFormatting>
  <conditionalFormatting sqref="G30:AA30">
    <cfRule type="expression" dxfId="3" priority="3">
      <formula>AND($G$30&lt;&gt;"",OR($AF$26=6,$AF$28=6,$AF$30=6,$AH$26=6,$AH$28=6,$AH$30=6))</formula>
    </cfRule>
    <cfRule type="expression" dxfId="2" priority="4">
      <formula>OR($AF$26=6,$AF$28=6,$AF$30=6,$AH$26=6,$AH$28=6,$AH$30=6)</formula>
    </cfRule>
  </conditionalFormatting>
  <conditionalFormatting sqref="G41:AA41">
    <cfRule type="expression" dxfId="1" priority="57">
      <formula>AND($G$41&lt;&gt;"",OR($AF$35=7,$AF$37=7,$AF$39=7,$AF$41=7,$AH$35=7,$AH$37=7,$AH$39=7,#REF!=7))</formula>
    </cfRule>
    <cfRule type="expression" dxfId="0" priority="58">
      <formula>OR($AF$35=7,$AF$37=7,$AF$39=7,$AF$41=7,$AH$35=7,$AH$37=7,$AH$39=7,#REF!=7)</formula>
    </cfRule>
  </conditionalFormatting>
  <dataValidations count="3">
    <dataValidation type="list" allowBlank="1" showInputMessage="1" showErrorMessage="1" errorTitle="【注意】" error="左の該当番号を選択してください。" sqref="AF35:AI42" xr:uid="{D99627FE-487A-4578-B22E-3E5502276083}">
      <formula1>"1,2,3,4,5,6,7"</formula1>
    </dataValidation>
    <dataValidation type="list" allowBlank="1" showInputMessage="1" showErrorMessage="1" errorTitle="【注意】" error="左の該当番号を選択してください。" sqref="AF5:AG6" xr:uid="{8878957A-B223-4B6F-BDF6-5B9326AF8337}">
      <formula1>"1,2,3,4,5"</formula1>
    </dataValidation>
    <dataValidation type="list" allowBlank="1" showInputMessage="1" showErrorMessage="1" errorTitle="【注意】" error="左の該当番号を選択してください。" sqref="AH19 AF17 AH28 AH30 AF15 AF19 AH15 AH17 AF26 AF28 AF30 AH26" xr:uid="{F1BA4211-C83E-4B8B-A237-2A8B4BDFD281}">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D3259-6E87-4EAC-B780-6E094493B9FC}">
  <sheetPr codeName="Sheet72"/>
  <dimension ref="A1:AL52"/>
  <sheetViews>
    <sheetView showGridLines="0" view="pageBreakPreview" zoomScale="80" zoomScaleNormal="98" zoomScaleSheetLayoutView="80" workbookViewId="0">
      <selection activeCell="B27" sqref="B27:AH2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560" t="s">
        <v>2412</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row>
    <row r="2" spans="1:36" s="178" customFormat="1" ht="16.5" customHeight="1">
      <c r="A2" s="499"/>
      <c r="B2" s="496"/>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row>
    <row r="3" spans="1:36" s="178" customFormat="1" ht="16.5" customHeight="1">
      <c r="A3" s="564" t="s">
        <v>2413</v>
      </c>
      <c r="B3" s="496" t="s">
        <v>2414</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row>
    <row r="4" spans="1:36" s="178" customFormat="1" ht="16.5" customHeight="1">
      <c r="A4" s="499"/>
      <c r="B4" s="1503" t="s">
        <v>2415</v>
      </c>
      <c r="C4" s="1503"/>
      <c r="D4" s="1503"/>
      <c r="E4" s="1503"/>
      <c r="F4" s="1503"/>
      <c r="G4" s="1503"/>
      <c r="H4" s="1503"/>
      <c r="I4" s="1503"/>
      <c r="J4" s="1503"/>
      <c r="K4" s="1503"/>
      <c r="L4" s="1503"/>
      <c r="M4" s="1503"/>
      <c r="N4" s="1503"/>
      <c r="O4" s="1503"/>
      <c r="P4" s="1503"/>
      <c r="Q4" s="1503"/>
      <c r="R4" s="1503"/>
      <c r="S4" s="1503"/>
      <c r="T4" s="1503"/>
      <c r="U4" s="1503"/>
      <c r="V4" s="1503"/>
      <c r="W4" s="1503"/>
      <c r="X4" s="1503"/>
      <c r="Y4" s="1503"/>
      <c r="Z4" s="1503"/>
      <c r="AA4" s="1503"/>
      <c r="AB4" s="1503"/>
      <c r="AC4" s="1503"/>
      <c r="AD4" s="1503"/>
      <c r="AE4" s="1503"/>
      <c r="AF4" s="1503"/>
      <c r="AG4" s="1503"/>
      <c r="AH4" s="1503"/>
      <c r="AI4" s="496"/>
    </row>
    <row r="5" spans="1:36" s="178" customFormat="1" ht="16.5" customHeight="1">
      <c r="A5" s="499"/>
      <c r="B5" s="1503"/>
      <c r="C5" s="1503"/>
      <c r="D5" s="1503"/>
      <c r="E5" s="1503"/>
      <c r="F5" s="1503"/>
      <c r="G5" s="1503"/>
      <c r="H5" s="1503"/>
      <c r="I5" s="1503"/>
      <c r="J5" s="1503"/>
      <c r="K5" s="1503"/>
      <c r="L5" s="1503"/>
      <c r="M5" s="1503"/>
      <c r="N5" s="1503"/>
      <c r="O5" s="1503"/>
      <c r="P5" s="1503"/>
      <c r="Q5" s="1503"/>
      <c r="R5" s="1503"/>
      <c r="S5" s="1503"/>
      <c r="T5" s="1503"/>
      <c r="U5" s="1503"/>
      <c r="V5" s="1503"/>
      <c r="W5" s="1503"/>
      <c r="X5" s="1503"/>
      <c r="Y5" s="1503"/>
      <c r="Z5" s="1503"/>
      <c r="AA5" s="1503"/>
      <c r="AB5" s="1503"/>
      <c r="AC5" s="1503"/>
      <c r="AD5" s="1503"/>
      <c r="AE5" s="1503"/>
      <c r="AF5" s="1503"/>
      <c r="AG5" s="1503"/>
      <c r="AH5" s="1503"/>
      <c r="AI5" s="496"/>
    </row>
    <row r="6" spans="1:36" s="178" customFormat="1" ht="16.5" customHeight="1">
      <c r="A6" s="499"/>
      <c r="B6" s="496"/>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497"/>
      <c r="AG6" s="497"/>
      <c r="AH6" s="496"/>
      <c r="AI6" s="496"/>
    </row>
    <row r="7" spans="1:36" s="178" customFormat="1" ht="16.5" customHeight="1">
      <c r="A7" s="499"/>
      <c r="B7" s="500" t="s">
        <v>2416</v>
      </c>
      <c r="C7" s="496"/>
      <c r="D7" s="500"/>
      <c r="E7" s="500" t="s">
        <v>2417</v>
      </c>
      <c r="F7" s="496"/>
      <c r="G7" s="496"/>
      <c r="H7" s="496"/>
      <c r="I7" s="496"/>
      <c r="J7" s="496"/>
      <c r="K7" s="496"/>
      <c r="L7" s="496"/>
      <c r="M7" s="496"/>
      <c r="N7" s="496"/>
      <c r="O7" s="496"/>
      <c r="P7" s="496"/>
      <c r="Q7" s="496"/>
      <c r="R7" s="496"/>
      <c r="S7" s="496"/>
      <c r="T7" s="496"/>
      <c r="U7" s="496"/>
      <c r="V7" s="496"/>
      <c r="W7" s="496"/>
      <c r="X7" s="496"/>
      <c r="Y7" s="496"/>
      <c r="Z7" s="496"/>
      <c r="AA7" s="496"/>
      <c r="AB7" s="496"/>
      <c r="AC7" s="496"/>
      <c r="AD7" s="496"/>
      <c r="AE7" s="496"/>
      <c r="AF7" s="497"/>
      <c r="AG7" s="497"/>
      <c r="AH7" s="496"/>
      <c r="AI7" s="496"/>
    </row>
    <row r="8" spans="1:36" s="178" customFormat="1" ht="16.5" customHeight="1">
      <c r="A8" s="499"/>
      <c r="B8" s="565" t="s">
        <v>2418</v>
      </c>
      <c r="C8" s="496"/>
      <c r="D8" s="565" t="s">
        <v>2418</v>
      </c>
      <c r="E8" s="507" t="s">
        <v>2418</v>
      </c>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7"/>
      <c r="AG8" s="497"/>
      <c r="AH8" s="496"/>
      <c r="AI8" s="496"/>
    </row>
    <row r="9" spans="1:36" s="178" customFormat="1" ht="16.5" customHeight="1">
      <c r="A9" s="499"/>
      <c r="B9" s="565" t="s">
        <v>2419</v>
      </c>
      <c r="C9" s="496"/>
      <c r="D9" s="565" t="s">
        <v>2419</v>
      </c>
      <c r="E9" s="507" t="s">
        <v>2419</v>
      </c>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7"/>
      <c r="AG9" s="497"/>
      <c r="AH9" s="496"/>
      <c r="AI9" s="496"/>
    </row>
    <row r="10" spans="1:36" s="178" customFormat="1" ht="16.5" customHeight="1">
      <c r="A10" s="499"/>
      <c r="B10" s="565" t="s">
        <v>2420</v>
      </c>
      <c r="C10" s="496"/>
      <c r="D10" s="565" t="s">
        <v>2420</v>
      </c>
      <c r="E10" s="507" t="s">
        <v>2420</v>
      </c>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7"/>
      <c r="AG10" s="497"/>
      <c r="AH10" s="496"/>
      <c r="AI10" s="496"/>
    </row>
    <row r="11" spans="1:36" s="178" customFormat="1" ht="16.5" customHeight="1">
      <c r="A11" s="499"/>
      <c r="B11" s="565" t="s">
        <v>2421</v>
      </c>
      <c r="C11" s="496"/>
      <c r="D11" s="565" t="s">
        <v>2421</v>
      </c>
      <c r="E11" s="507" t="s">
        <v>2421</v>
      </c>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7"/>
      <c r="AG11" s="497"/>
      <c r="AH11" s="496"/>
      <c r="AI11" s="496"/>
    </row>
    <row r="12" spans="1:36" s="178" customFormat="1" ht="16.5" customHeight="1">
      <c r="A12" s="499"/>
      <c r="B12" s="565" t="s">
        <v>2422</v>
      </c>
      <c r="C12" s="566"/>
      <c r="D12" s="565" t="s">
        <v>2422</v>
      </c>
      <c r="E12" s="507" t="s">
        <v>2422</v>
      </c>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7"/>
      <c r="AG12" s="497"/>
      <c r="AH12" s="496"/>
      <c r="AI12" s="496"/>
    </row>
    <row r="13" spans="1:36" s="178" customFormat="1" ht="16.5" customHeight="1">
      <c r="A13" s="499"/>
      <c r="B13" s="565" t="s">
        <v>2423</v>
      </c>
      <c r="C13" s="496"/>
      <c r="D13" s="565" t="s">
        <v>2423</v>
      </c>
      <c r="E13" s="507" t="s">
        <v>2423</v>
      </c>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row>
    <row r="14" spans="1:36" s="178" customFormat="1" ht="16.5" customHeight="1">
      <c r="A14" s="499"/>
      <c r="B14" s="565" t="s">
        <v>2424</v>
      </c>
      <c r="C14" s="496"/>
      <c r="D14" s="565" t="s">
        <v>2424</v>
      </c>
      <c r="E14" s="507" t="s">
        <v>2424</v>
      </c>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497"/>
      <c r="AG14" s="497"/>
      <c r="AH14" s="496"/>
      <c r="AI14" s="496"/>
    </row>
    <row r="15" spans="1:36" s="178" customFormat="1" ht="16.5" customHeight="1">
      <c r="A15" s="505"/>
      <c r="B15" s="565" t="s">
        <v>2425</v>
      </c>
      <c r="C15" s="496"/>
      <c r="D15" s="565" t="s">
        <v>2425</v>
      </c>
      <c r="E15" s="507" t="s">
        <v>2425</v>
      </c>
      <c r="F15" s="496"/>
      <c r="G15" s="496"/>
      <c r="H15" s="496"/>
      <c r="I15" s="496"/>
      <c r="J15" s="496"/>
      <c r="K15" s="496"/>
      <c r="L15" s="496"/>
      <c r="M15" s="496"/>
      <c r="N15" s="496"/>
      <c r="O15" s="496"/>
      <c r="P15" s="496"/>
      <c r="Q15" s="496"/>
      <c r="R15" s="496"/>
      <c r="S15" s="496"/>
      <c r="T15" s="496"/>
      <c r="U15" s="496"/>
      <c r="V15" s="496"/>
      <c r="W15" s="496"/>
      <c r="X15" s="496"/>
      <c r="Y15" s="496"/>
      <c r="Z15" s="496"/>
      <c r="AA15" s="505"/>
      <c r="AB15" s="505"/>
      <c r="AC15" s="505"/>
      <c r="AD15" s="505"/>
      <c r="AE15" s="505"/>
      <c r="AF15" s="567"/>
      <c r="AG15" s="567"/>
      <c r="AH15" s="505"/>
      <c r="AI15" s="505"/>
    </row>
    <row r="16" spans="1:36" ht="16.5" customHeight="1">
      <c r="A16" s="450"/>
      <c r="B16" s="568" t="s">
        <v>2426</v>
      </c>
      <c r="D16" s="568" t="s">
        <v>2426</v>
      </c>
      <c r="E16" s="446" t="s">
        <v>2426</v>
      </c>
      <c r="AA16" s="450"/>
      <c r="AB16" s="450"/>
      <c r="AC16" s="450"/>
      <c r="AD16" s="450"/>
      <c r="AE16" s="450"/>
      <c r="AF16" s="477"/>
      <c r="AG16" s="477"/>
      <c r="AH16" s="450"/>
      <c r="AI16" s="450"/>
      <c r="AJ16" s="405"/>
    </row>
    <row r="17" spans="1:36" ht="16.5" customHeight="1">
      <c r="A17" s="450"/>
      <c r="B17" s="568" t="s">
        <v>2427</v>
      </c>
      <c r="D17" s="568" t="s">
        <v>2427</v>
      </c>
      <c r="E17" s="446" t="s">
        <v>2427</v>
      </c>
      <c r="AA17" s="450"/>
      <c r="AB17" s="450"/>
      <c r="AC17" s="450"/>
      <c r="AD17" s="450"/>
      <c r="AE17" s="450"/>
      <c r="AF17" s="477"/>
      <c r="AG17" s="477"/>
      <c r="AH17" s="450"/>
      <c r="AI17" s="450"/>
      <c r="AJ17" s="405"/>
    </row>
    <row r="18" spans="1:36" ht="16.5" customHeight="1">
      <c r="A18" s="450"/>
      <c r="AA18" s="450"/>
      <c r="AB18" s="450"/>
      <c r="AC18" s="450"/>
      <c r="AD18" s="450"/>
      <c r="AE18" s="450"/>
      <c r="AF18" s="477"/>
      <c r="AG18" s="477"/>
      <c r="AH18" s="450"/>
      <c r="AI18" s="450"/>
      <c r="AJ18" s="405"/>
    </row>
    <row r="19" spans="1:36" ht="16.5" customHeight="1">
      <c r="A19" s="450"/>
      <c r="E19" s="569"/>
      <c r="F19" s="570"/>
      <c r="G19" s="570"/>
      <c r="H19" s="570"/>
      <c r="I19" s="570"/>
      <c r="J19" s="570"/>
      <c r="K19" s="570"/>
      <c r="L19" s="570"/>
      <c r="M19" s="570"/>
      <c r="N19" s="570"/>
      <c r="O19" s="570"/>
      <c r="P19" s="570"/>
      <c r="Q19" s="570"/>
      <c r="R19" s="570"/>
      <c r="S19" s="570"/>
      <c r="T19" s="570"/>
      <c r="U19" s="570"/>
      <c r="V19" s="570"/>
      <c r="W19" s="570"/>
      <c r="X19" s="570"/>
      <c r="Y19" s="570"/>
      <c r="Z19" s="571"/>
      <c r="AA19" s="450"/>
      <c r="AB19" s="450"/>
      <c r="AC19" s="450"/>
      <c r="AD19" s="450"/>
      <c r="AE19" s="450"/>
      <c r="AF19" s="477"/>
      <c r="AG19" s="477"/>
      <c r="AH19" s="450"/>
      <c r="AI19" s="450"/>
      <c r="AJ19" s="405"/>
    </row>
    <row r="20" spans="1:36" ht="16.5" customHeight="1">
      <c r="A20" s="450"/>
      <c r="E20" s="572"/>
      <c r="F20" s="573" t="s">
        <v>2428</v>
      </c>
      <c r="G20" s="415"/>
      <c r="H20" s="415"/>
      <c r="I20" s="415"/>
      <c r="J20" s="415"/>
      <c r="K20" s="415"/>
      <c r="L20" s="415"/>
      <c r="M20" s="415"/>
      <c r="N20" s="415"/>
      <c r="O20" s="415"/>
      <c r="P20" s="415"/>
      <c r="Q20" s="415"/>
      <c r="R20" s="415"/>
      <c r="S20" s="415"/>
      <c r="T20" s="415"/>
      <c r="U20" s="415"/>
      <c r="V20" s="415"/>
      <c r="W20" s="415"/>
      <c r="X20" s="415"/>
      <c r="Y20" s="415"/>
      <c r="Z20" s="574"/>
      <c r="AA20" s="450"/>
      <c r="AB20" s="450"/>
      <c r="AC20" s="450"/>
      <c r="AD20" s="450"/>
      <c r="AE20" s="450"/>
      <c r="AF20" s="477"/>
      <c r="AG20" s="477"/>
      <c r="AH20" s="450"/>
      <c r="AI20" s="450"/>
      <c r="AJ20" s="405"/>
    </row>
    <row r="21" spans="1:36" ht="16.5" customHeight="1">
      <c r="A21" s="450"/>
      <c r="E21" s="572"/>
      <c r="F21" s="415" t="s">
        <v>2429</v>
      </c>
      <c r="G21" s="415"/>
      <c r="H21" s="415"/>
      <c r="I21" s="415"/>
      <c r="J21" s="415"/>
      <c r="K21" s="415"/>
      <c r="L21" s="415"/>
      <c r="M21" s="415"/>
      <c r="N21" s="415"/>
      <c r="O21" s="415"/>
      <c r="P21" s="415"/>
      <c r="Q21" s="415"/>
      <c r="R21" s="415"/>
      <c r="S21" s="415"/>
      <c r="T21" s="415"/>
      <c r="U21" s="415"/>
      <c r="V21" s="415"/>
      <c r="W21" s="415"/>
      <c r="X21" s="415"/>
      <c r="Y21" s="415"/>
      <c r="Z21" s="574"/>
      <c r="AA21" s="450"/>
      <c r="AB21" s="450"/>
      <c r="AC21" s="450"/>
      <c r="AD21" s="450"/>
      <c r="AE21" s="450"/>
      <c r="AF21" s="477"/>
      <c r="AG21" s="477"/>
      <c r="AH21" s="450"/>
      <c r="AI21" s="450"/>
      <c r="AJ21" s="405"/>
    </row>
    <row r="22" spans="1:36" ht="16.5" customHeight="1">
      <c r="A22" s="450"/>
      <c r="E22" s="572"/>
      <c r="F22" s="575" t="s">
        <v>2430</v>
      </c>
      <c r="G22" s="415"/>
      <c r="H22" s="415"/>
      <c r="I22" s="415"/>
      <c r="J22" s="415"/>
      <c r="K22" s="415"/>
      <c r="L22" s="415"/>
      <c r="M22" s="415"/>
      <c r="N22" s="415"/>
      <c r="O22" s="415"/>
      <c r="P22" s="415"/>
      <c r="Q22" s="415"/>
      <c r="R22" s="415"/>
      <c r="S22" s="415"/>
      <c r="T22" s="415"/>
      <c r="U22" s="415"/>
      <c r="V22" s="415"/>
      <c r="W22" s="415"/>
      <c r="X22" s="415"/>
      <c r="Y22" s="415"/>
      <c r="Z22" s="574"/>
      <c r="AA22" s="450"/>
      <c r="AB22" s="450"/>
      <c r="AC22" s="450"/>
      <c r="AD22" s="450"/>
      <c r="AE22" s="450"/>
      <c r="AF22" s="477"/>
      <c r="AG22" s="477"/>
      <c r="AH22" s="450"/>
      <c r="AI22" s="450"/>
      <c r="AJ22" s="405"/>
    </row>
    <row r="23" spans="1:36" ht="16.5" customHeight="1">
      <c r="A23" s="450"/>
      <c r="E23" s="572"/>
      <c r="F23" s="415" t="s">
        <v>2431</v>
      </c>
      <c r="G23" s="415"/>
      <c r="H23" s="415"/>
      <c r="I23" s="415"/>
      <c r="J23" s="415"/>
      <c r="K23" s="415"/>
      <c r="L23" s="415"/>
      <c r="M23" s="415"/>
      <c r="N23" s="415"/>
      <c r="O23" s="415"/>
      <c r="P23" s="415"/>
      <c r="Q23" s="415"/>
      <c r="R23" s="415"/>
      <c r="S23" s="415"/>
      <c r="T23" s="415"/>
      <c r="U23" s="415"/>
      <c r="V23" s="415"/>
      <c r="W23" s="415"/>
      <c r="X23" s="415"/>
      <c r="Y23" s="415"/>
      <c r="Z23" s="574"/>
      <c r="AA23" s="450"/>
      <c r="AB23" s="450"/>
      <c r="AC23" s="450"/>
      <c r="AD23" s="450"/>
      <c r="AE23" s="450"/>
      <c r="AF23" s="477"/>
      <c r="AG23" s="477"/>
      <c r="AH23" s="450"/>
      <c r="AI23" s="450"/>
      <c r="AJ23" s="405"/>
    </row>
    <row r="24" spans="1:36" ht="16.5" customHeight="1">
      <c r="A24" s="450"/>
      <c r="E24" s="572"/>
      <c r="F24" s="575" t="s">
        <v>2430</v>
      </c>
      <c r="G24" s="415"/>
      <c r="H24" s="415"/>
      <c r="I24" s="415"/>
      <c r="J24" s="415"/>
      <c r="K24" s="415"/>
      <c r="L24" s="415"/>
      <c r="M24" s="415"/>
      <c r="N24" s="415"/>
      <c r="O24" s="415"/>
      <c r="P24" s="415"/>
      <c r="Q24" s="415"/>
      <c r="R24" s="415"/>
      <c r="S24" s="415"/>
      <c r="T24" s="415"/>
      <c r="U24" s="415"/>
      <c r="V24" s="415"/>
      <c r="W24" s="415"/>
      <c r="X24" s="415"/>
      <c r="Y24" s="415"/>
      <c r="Z24" s="574"/>
      <c r="AA24" s="450"/>
      <c r="AB24" s="450"/>
      <c r="AC24" s="450"/>
      <c r="AD24" s="450"/>
      <c r="AE24" s="450"/>
      <c r="AF24" s="477"/>
      <c r="AG24" s="477"/>
      <c r="AH24" s="450"/>
      <c r="AI24" s="450"/>
      <c r="AJ24" s="405"/>
    </row>
    <row r="25" spans="1:36" ht="16.5" customHeight="1">
      <c r="A25" s="450"/>
      <c r="E25" s="576"/>
      <c r="F25" s="577"/>
      <c r="G25" s="577"/>
      <c r="H25" s="577"/>
      <c r="I25" s="577"/>
      <c r="J25" s="577"/>
      <c r="K25" s="577"/>
      <c r="L25" s="577"/>
      <c r="M25" s="577"/>
      <c r="N25" s="577"/>
      <c r="O25" s="577"/>
      <c r="P25" s="577"/>
      <c r="Q25" s="577"/>
      <c r="R25" s="577"/>
      <c r="S25" s="577"/>
      <c r="T25" s="577"/>
      <c r="U25" s="577"/>
      <c r="V25" s="577"/>
      <c r="W25" s="577"/>
      <c r="X25" s="577"/>
      <c r="Y25" s="577"/>
      <c r="Z25" s="578"/>
      <c r="AA25" s="450"/>
      <c r="AB25" s="450"/>
      <c r="AC25" s="450"/>
      <c r="AD25" s="450"/>
      <c r="AE25" s="450"/>
      <c r="AF25" s="477"/>
      <c r="AG25" s="477"/>
      <c r="AH25" s="450"/>
      <c r="AI25" s="450"/>
      <c r="AJ25" s="405"/>
    </row>
    <row r="26" spans="1:36" ht="16.5" customHeight="1">
      <c r="A26" s="450"/>
      <c r="AA26" s="450"/>
      <c r="AB26" s="450"/>
      <c r="AC26" s="450"/>
      <c r="AD26" s="450"/>
      <c r="AE26" s="450"/>
      <c r="AF26" s="477"/>
      <c r="AG26" s="477"/>
      <c r="AH26" s="450"/>
      <c r="AI26" s="450"/>
      <c r="AJ26" s="405"/>
    </row>
    <row r="27" spans="1:36" ht="16.5" customHeight="1">
      <c r="A27" s="450"/>
      <c r="B27" s="1534"/>
      <c r="C27" s="1534"/>
      <c r="D27" s="1534"/>
      <c r="E27" s="1534"/>
      <c r="F27" s="1534"/>
      <c r="G27" s="1534"/>
      <c r="H27" s="1534"/>
      <c r="I27" s="1534"/>
      <c r="J27" s="1534"/>
      <c r="K27" s="1534"/>
      <c r="L27" s="1534"/>
      <c r="M27" s="1534"/>
      <c r="N27" s="1534"/>
      <c r="O27" s="1534"/>
      <c r="P27" s="1534"/>
      <c r="Q27" s="1534"/>
      <c r="R27" s="1534"/>
      <c r="S27" s="1534"/>
      <c r="T27" s="1534"/>
      <c r="U27" s="1534"/>
      <c r="V27" s="1534"/>
      <c r="W27" s="1534"/>
      <c r="X27" s="1534"/>
      <c r="Y27" s="1534"/>
      <c r="Z27" s="1534"/>
      <c r="AA27" s="1534"/>
      <c r="AB27" s="1534"/>
      <c r="AC27" s="1534"/>
      <c r="AD27" s="1534"/>
      <c r="AE27" s="1534"/>
      <c r="AF27" s="1534"/>
      <c r="AG27" s="1534"/>
      <c r="AH27" s="1534"/>
      <c r="AI27" s="450"/>
      <c r="AJ27" s="405"/>
    </row>
    <row r="28" spans="1:36" ht="16.5" customHeight="1" thickBot="1">
      <c r="A28" s="450"/>
      <c r="B28" s="1535"/>
      <c r="C28" s="1535"/>
      <c r="D28" s="1535"/>
      <c r="E28" s="1535"/>
      <c r="F28" s="1535"/>
      <c r="G28" s="1535"/>
      <c r="H28" s="1535"/>
      <c r="I28" s="1535"/>
      <c r="J28" s="1535"/>
      <c r="K28" s="1535"/>
      <c r="L28" s="1535"/>
      <c r="M28" s="1535"/>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450"/>
      <c r="AJ28" s="405"/>
    </row>
    <row r="29" spans="1:36" ht="16.5" customHeight="1">
      <c r="A29" s="450"/>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450"/>
      <c r="AJ29" s="405"/>
    </row>
    <row r="30" spans="1:36" ht="16.5" customHeight="1" thickBot="1">
      <c r="A30" s="450"/>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450"/>
      <c r="AJ30" s="405"/>
    </row>
    <row r="31" spans="1:36" ht="16.5" customHeight="1">
      <c r="A31" s="450"/>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450"/>
      <c r="AJ31" s="405"/>
    </row>
    <row r="32" spans="1:36" ht="16.5" customHeight="1" thickBot="1">
      <c r="A32" s="450"/>
      <c r="B32" s="1535"/>
      <c r="C32" s="1535"/>
      <c r="D32" s="1535"/>
      <c r="E32" s="1535"/>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450"/>
      <c r="AJ32" s="405"/>
    </row>
    <row r="33" spans="1:38" ht="16.5" customHeight="1">
      <c r="A33" s="450"/>
      <c r="B33" s="1534"/>
      <c r="C33" s="1534"/>
      <c r="D33" s="1534"/>
      <c r="E33" s="1534"/>
      <c r="F33" s="1534"/>
      <c r="G33" s="1534"/>
      <c r="H33" s="1534"/>
      <c r="I33" s="1534"/>
      <c r="J33" s="1534"/>
      <c r="K33" s="1534"/>
      <c r="L33" s="1534"/>
      <c r="M33" s="1534"/>
      <c r="N33" s="1534"/>
      <c r="O33" s="1534"/>
      <c r="P33" s="1534"/>
      <c r="Q33" s="1534"/>
      <c r="R33" s="1534"/>
      <c r="S33" s="1534"/>
      <c r="T33" s="1534"/>
      <c r="U33" s="1534"/>
      <c r="V33" s="1534"/>
      <c r="W33" s="1534"/>
      <c r="X33" s="1534"/>
      <c r="Y33" s="1534"/>
      <c r="Z33" s="1534"/>
      <c r="AA33" s="1534"/>
      <c r="AB33" s="1534"/>
      <c r="AC33" s="1534"/>
      <c r="AD33" s="1534"/>
      <c r="AE33" s="1534"/>
      <c r="AF33" s="1534"/>
      <c r="AG33" s="1534"/>
      <c r="AH33" s="1534"/>
      <c r="AI33" s="450"/>
      <c r="AJ33" s="405"/>
    </row>
    <row r="34" spans="1:38" ht="16.5" customHeight="1" thickBot="1">
      <c r="A34" s="450"/>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450"/>
      <c r="AJ34" s="405"/>
    </row>
    <row r="35" spans="1:38" ht="16.5" customHeight="1">
      <c r="A35" s="450"/>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450"/>
      <c r="AJ35" s="405"/>
    </row>
    <row r="36" spans="1:38" ht="16.5" customHeight="1" thickBot="1">
      <c r="A36" s="450"/>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450"/>
      <c r="AJ36" s="405"/>
    </row>
    <row r="37" spans="1:38" ht="16.5" customHeight="1">
      <c r="A37" s="450"/>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450"/>
      <c r="AJ37" s="405"/>
    </row>
    <row r="38" spans="1:38" ht="19.5" thickBot="1">
      <c r="B38" s="1535"/>
      <c r="C38" s="1535"/>
      <c r="D38" s="1535"/>
      <c r="E38" s="1535"/>
      <c r="F38" s="1535"/>
      <c r="G38" s="1535"/>
      <c r="H38" s="1535"/>
      <c r="I38" s="1535"/>
      <c r="J38" s="1535"/>
      <c r="K38" s="1535"/>
      <c r="L38" s="1535"/>
      <c r="M38" s="1535"/>
      <c r="N38" s="1535"/>
      <c r="O38" s="1535"/>
      <c r="P38" s="1535"/>
      <c r="Q38" s="1535"/>
      <c r="R38" s="1535"/>
      <c r="S38" s="1535"/>
      <c r="T38" s="1535"/>
      <c r="U38" s="1535"/>
      <c r="V38" s="1535"/>
      <c r="W38" s="1535"/>
      <c r="X38" s="1535"/>
      <c r="Y38" s="1535"/>
      <c r="Z38" s="1535"/>
      <c r="AA38" s="1535"/>
      <c r="AB38" s="1535"/>
      <c r="AC38" s="1535"/>
      <c r="AD38" s="1535"/>
      <c r="AE38" s="1535"/>
      <c r="AF38" s="1535"/>
      <c r="AG38" s="1535"/>
      <c r="AH38" s="1535"/>
    </row>
    <row r="39" spans="1:38">
      <c r="B39" s="1534"/>
      <c r="C39" s="1534"/>
      <c r="D39" s="1534"/>
      <c r="E39" s="1534"/>
      <c r="F39" s="1534"/>
      <c r="G39" s="1534"/>
      <c r="H39" s="1534"/>
      <c r="I39" s="1534"/>
      <c r="J39" s="1534"/>
      <c r="K39" s="1534"/>
      <c r="L39" s="1534"/>
      <c r="M39" s="1534"/>
      <c r="N39" s="1534"/>
      <c r="O39" s="1534"/>
      <c r="P39" s="1534"/>
      <c r="Q39" s="1534"/>
      <c r="R39" s="1534"/>
      <c r="S39" s="1534"/>
      <c r="T39" s="1534"/>
      <c r="U39" s="1534"/>
      <c r="V39" s="1534"/>
      <c r="W39" s="1534"/>
      <c r="X39" s="1534"/>
      <c r="Y39" s="1534"/>
      <c r="Z39" s="1534"/>
      <c r="AA39" s="1534"/>
      <c r="AB39" s="1534"/>
      <c r="AC39" s="1534"/>
      <c r="AD39" s="1534"/>
      <c r="AE39" s="1534"/>
      <c r="AF39" s="1534"/>
      <c r="AG39" s="1534"/>
      <c r="AH39" s="1534"/>
    </row>
    <row r="40" spans="1:38" ht="19.5" thickBot="1">
      <c r="B40" s="1535"/>
      <c r="C40" s="1535"/>
      <c r="D40" s="1535"/>
      <c r="E40" s="1535"/>
      <c r="F40" s="1535"/>
      <c r="G40" s="1535"/>
      <c r="H40" s="1535"/>
      <c r="I40" s="1535"/>
      <c r="J40" s="1535"/>
      <c r="K40" s="1535"/>
      <c r="L40" s="1535"/>
      <c r="M40" s="1535"/>
      <c r="N40" s="1535"/>
      <c r="O40" s="1535"/>
      <c r="P40" s="1535"/>
      <c r="Q40" s="1535"/>
      <c r="R40" s="1535"/>
      <c r="S40" s="1535"/>
      <c r="T40" s="1535"/>
      <c r="U40" s="1535"/>
      <c r="V40" s="1535"/>
      <c r="W40" s="1535"/>
      <c r="X40" s="1535"/>
      <c r="Y40" s="1535"/>
      <c r="Z40" s="1535"/>
      <c r="AA40" s="1535"/>
      <c r="AB40" s="1535"/>
      <c r="AC40" s="1535"/>
      <c r="AD40" s="1535"/>
      <c r="AE40" s="1535"/>
      <c r="AF40" s="1535"/>
      <c r="AG40" s="1535"/>
      <c r="AH40" s="1535"/>
    </row>
    <row r="41" spans="1:38">
      <c r="B41" s="1534"/>
      <c r="C41" s="1534"/>
      <c r="D41" s="1534"/>
      <c r="E41" s="1534"/>
      <c r="F41" s="1534"/>
      <c r="G41" s="1534"/>
      <c r="H41" s="1534"/>
      <c r="I41" s="1534"/>
      <c r="J41" s="1534"/>
      <c r="K41" s="1534"/>
      <c r="L41" s="1534"/>
      <c r="M41" s="1534"/>
      <c r="N41" s="1534"/>
      <c r="O41" s="1534"/>
      <c r="P41" s="1534"/>
      <c r="Q41" s="1534"/>
      <c r="R41" s="1534"/>
      <c r="S41" s="1534"/>
      <c r="T41" s="1534"/>
      <c r="U41" s="1534"/>
      <c r="V41" s="1534"/>
      <c r="W41" s="1534"/>
      <c r="X41" s="1534"/>
      <c r="Y41" s="1534"/>
      <c r="Z41" s="1534"/>
      <c r="AA41" s="1534"/>
      <c r="AB41" s="1534"/>
      <c r="AC41" s="1534"/>
      <c r="AD41" s="1534"/>
      <c r="AE41" s="1534"/>
      <c r="AF41" s="1534"/>
      <c r="AG41" s="1534"/>
      <c r="AH41" s="1534"/>
    </row>
    <row r="42" spans="1:38" ht="19.5" thickBot="1">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row>
    <row r="43" spans="1:38" s="409" customFormat="1">
      <c r="A43" s="411"/>
      <c r="B43" s="1534"/>
      <c r="C43" s="1534"/>
      <c r="D43" s="1534"/>
      <c r="E43" s="1534"/>
      <c r="F43" s="1534"/>
      <c r="G43" s="1534"/>
      <c r="H43" s="1534"/>
      <c r="I43" s="1534"/>
      <c r="J43" s="1534"/>
      <c r="K43" s="1534"/>
      <c r="L43" s="1534"/>
      <c r="M43" s="1534"/>
      <c r="N43" s="1534"/>
      <c r="O43" s="1534"/>
      <c r="P43" s="1534"/>
      <c r="Q43" s="1534"/>
      <c r="R43" s="1534"/>
      <c r="S43" s="1534"/>
      <c r="T43" s="1534"/>
      <c r="U43" s="1534"/>
      <c r="V43" s="1534"/>
      <c r="W43" s="1534"/>
      <c r="X43" s="1534"/>
      <c r="Y43" s="1534"/>
      <c r="Z43" s="1534"/>
      <c r="AA43" s="1534"/>
      <c r="AB43" s="1534"/>
      <c r="AC43" s="1534"/>
      <c r="AD43" s="1534"/>
      <c r="AE43" s="1534"/>
      <c r="AF43" s="1534"/>
      <c r="AG43" s="1534"/>
      <c r="AH43" s="1534"/>
      <c r="AJ43" s="404"/>
      <c r="AK43" s="405"/>
      <c r="AL43" s="405"/>
    </row>
    <row r="44" spans="1:38" s="409" customFormat="1" ht="19.5" thickBot="1">
      <c r="A44" s="411"/>
      <c r="B44" s="1535"/>
      <c r="C44" s="1535"/>
      <c r="D44" s="1535"/>
      <c r="E44" s="1535"/>
      <c r="F44" s="1535"/>
      <c r="G44" s="1535"/>
      <c r="H44" s="1535"/>
      <c r="I44" s="1535"/>
      <c r="J44" s="1535"/>
      <c r="K44" s="1535"/>
      <c r="L44" s="1535"/>
      <c r="M44" s="1535"/>
      <c r="N44" s="1535"/>
      <c r="O44" s="1535"/>
      <c r="P44" s="1535"/>
      <c r="Q44" s="1535"/>
      <c r="R44" s="1535"/>
      <c r="S44" s="1535"/>
      <c r="T44" s="1535"/>
      <c r="U44" s="1535"/>
      <c r="V44" s="1535"/>
      <c r="W44" s="1535"/>
      <c r="X44" s="1535"/>
      <c r="Y44" s="1535"/>
      <c r="Z44" s="1535"/>
      <c r="AA44" s="1535"/>
      <c r="AB44" s="1535"/>
      <c r="AC44" s="1535"/>
      <c r="AD44" s="1535"/>
      <c r="AE44" s="1535"/>
      <c r="AF44" s="1535"/>
      <c r="AG44" s="1535"/>
      <c r="AH44" s="1535"/>
      <c r="AJ44" s="404"/>
      <c r="AK44" s="405"/>
      <c r="AL44" s="405"/>
    </row>
    <row r="45" spans="1:38" s="409" customFormat="1">
      <c r="A45" s="411"/>
      <c r="B45" s="1534"/>
      <c r="C45" s="1534"/>
      <c r="D45" s="1534"/>
      <c r="E45" s="1534"/>
      <c r="F45" s="1534"/>
      <c r="G45" s="1534"/>
      <c r="H45" s="1534"/>
      <c r="I45" s="1534"/>
      <c r="J45" s="1534"/>
      <c r="K45" s="1534"/>
      <c r="L45" s="1534"/>
      <c r="M45" s="1534"/>
      <c r="N45" s="1534"/>
      <c r="O45" s="1534"/>
      <c r="P45" s="1534"/>
      <c r="Q45" s="1534"/>
      <c r="R45" s="1534"/>
      <c r="S45" s="1534"/>
      <c r="T45" s="1534"/>
      <c r="U45" s="1534"/>
      <c r="V45" s="1534"/>
      <c r="W45" s="1534"/>
      <c r="X45" s="1534"/>
      <c r="Y45" s="1534"/>
      <c r="Z45" s="1534"/>
      <c r="AA45" s="1534"/>
      <c r="AB45" s="1534"/>
      <c r="AC45" s="1534"/>
      <c r="AD45" s="1534"/>
      <c r="AE45" s="1534"/>
      <c r="AF45" s="1534"/>
      <c r="AG45" s="1534"/>
      <c r="AH45" s="1534"/>
      <c r="AJ45" s="404"/>
      <c r="AK45" s="405"/>
      <c r="AL45" s="405"/>
    </row>
    <row r="46" spans="1:38" s="409" customFormat="1" ht="19.5" thickBot="1">
      <c r="A46" s="411"/>
      <c r="B46" s="1535"/>
      <c r="C46" s="1535"/>
      <c r="D46" s="1535"/>
      <c r="E46" s="1535"/>
      <c r="F46" s="1535"/>
      <c r="G46" s="1535"/>
      <c r="H46" s="1535"/>
      <c r="I46" s="1535"/>
      <c r="J46" s="1535"/>
      <c r="K46" s="1535"/>
      <c r="L46" s="1535"/>
      <c r="M46" s="1535"/>
      <c r="N46" s="1535"/>
      <c r="O46" s="1535"/>
      <c r="P46" s="1535"/>
      <c r="Q46" s="1535"/>
      <c r="R46" s="1535"/>
      <c r="S46" s="1535"/>
      <c r="T46" s="1535"/>
      <c r="U46" s="1535"/>
      <c r="V46" s="1535"/>
      <c r="W46" s="1535"/>
      <c r="X46" s="1535"/>
      <c r="Y46" s="1535"/>
      <c r="Z46" s="1535"/>
      <c r="AA46" s="1535"/>
      <c r="AB46" s="1535"/>
      <c r="AC46" s="1535"/>
      <c r="AD46" s="1535"/>
      <c r="AE46" s="1535"/>
      <c r="AF46" s="1535"/>
      <c r="AG46" s="1535"/>
      <c r="AH46" s="1535"/>
      <c r="AJ46" s="404"/>
      <c r="AK46" s="405"/>
      <c r="AL46" s="405"/>
    </row>
    <row r="47" spans="1:38" s="409" customFormat="1">
      <c r="A47" s="411"/>
      <c r="B47" s="1534"/>
      <c r="C47" s="1534"/>
      <c r="D47" s="1534"/>
      <c r="E47" s="1534"/>
      <c r="F47" s="1534"/>
      <c r="G47" s="1534"/>
      <c r="H47" s="1534"/>
      <c r="I47" s="1534"/>
      <c r="J47" s="1534"/>
      <c r="K47" s="1534"/>
      <c r="L47" s="1534"/>
      <c r="M47" s="1534"/>
      <c r="N47" s="1534"/>
      <c r="O47" s="1534"/>
      <c r="P47" s="1534"/>
      <c r="Q47" s="1534"/>
      <c r="R47" s="1534"/>
      <c r="S47" s="1534"/>
      <c r="T47" s="1534"/>
      <c r="U47" s="1534"/>
      <c r="V47" s="1534"/>
      <c r="W47" s="1534"/>
      <c r="X47" s="1534"/>
      <c r="Y47" s="1534"/>
      <c r="Z47" s="1534"/>
      <c r="AA47" s="1534"/>
      <c r="AB47" s="1534"/>
      <c r="AC47" s="1534"/>
      <c r="AD47" s="1534"/>
      <c r="AE47" s="1534"/>
      <c r="AF47" s="1534"/>
      <c r="AG47" s="1534"/>
      <c r="AH47" s="1534"/>
      <c r="AJ47" s="404"/>
      <c r="AK47" s="405"/>
      <c r="AL47" s="405"/>
    </row>
    <row r="48" spans="1:38" s="409" customFormat="1" ht="19.5" thickBot="1">
      <c r="A48" s="411"/>
      <c r="B48" s="1535"/>
      <c r="C48" s="1535"/>
      <c r="D48" s="1535"/>
      <c r="E48" s="1535"/>
      <c r="F48" s="1535"/>
      <c r="G48" s="1535"/>
      <c r="H48" s="1535"/>
      <c r="I48" s="1535"/>
      <c r="J48" s="1535"/>
      <c r="K48" s="1535"/>
      <c r="L48" s="1535"/>
      <c r="M48" s="1535"/>
      <c r="N48" s="1535"/>
      <c r="O48" s="1535"/>
      <c r="P48" s="1535"/>
      <c r="Q48" s="1535"/>
      <c r="R48" s="1535"/>
      <c r="S48" s="1535"/>
      <c r="T48" s="1535"/>
      <c r="U48" s="1535"/>
      <c r="V48" s="1535"/>
      <c r="W48" s="1535"/>
      <c r="X48" s="1535"/>
      <c r="Y48" s="1535"/>
      <c r="Z48" s="1535"/>
      <c r="AA48" s="1535"/>
      <c r="AB48" s="1535"/>
      <c r="AC48" s="1535"/>
      <c r="AD48" s="1535"/>
      <c r="AE48" s="1535"/>
      <c r="AF48" s="1535"/>
      <c r="AG48" s="1535"/>
      <c r="AH48" s="1535"/>
      <c r="AJ48" s="404"/>
      <c r="AK48" s="405"/>
      <c r="AL48" s="405"/>
    </row>
    <row r="49" spans="1:38" s="409" customFormat="1">
      <c r="A49" s="411"/>
      <c r="B49" s="1534"/>
      <c r="C49" s="1534"/>
      <c r="D49" s="1534"/>
      <c r="E49" s="1534"/>
      <c r="F49" s="1534"/>
      <c r="G49" s="1534"/>
      <c r="H49" s="1534"/>
      <c r="I49" s="1534"/>
      <c r="J49" s="1534"/>
      <c r="K49" s="1534"/>
      <c r="L49" s="1534"/>
      <c r="M49" s="1534"/>
      <c r="N49" s="1534"/>
      <c r="O49" s="1534"/>
      <c r="P49" s="1534"/>
      <c r="Q49" s="1534"/>
      <c r="R49" s="1534"/>
      <c r="S49" s="1534"/>
      <c r="T49" s="1534"/>
      <c r="U49" s="1534"/>
      <c r="V49" s="1534"/>
      <c r="W49" s="1534"/>
      <c r="X49" s="1534"/>
      <c r="Y49" s="1534"/>
      <c r="Z49" s="1534"/>
      <c r="AA49" s="1534"/>
      <c r="AB49" s="1534"/>
      <c r="AC49" s="1534"/>
      <c r="AD49" s="1534"/>
      <c r="AE49" s="1534"/>
      <c r="AF49" s="1534"/>
      <c r="AG49" s="1534"/>
      <c r="AH49" s="1534"/>
      <c r="AJ49" s="404"/>
      <c r="AK49" s="405"/>
      <c r="AL49" s="405"/>
    </row>
    <row r="50" spans="1:38" s="409" customFormat="1" ht="19.5" thickBot="1">
      <c r="A50" s="411"/>
      <c r="B50" s="1535"/>
      <c r="C50" s="1535"/>
      <c r="D50" s="1535"/>
      <c r="E50" s="1535"/>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c r="AF50" s="1535"/>
      <c r="AG50" s="1535"/>
      <c r="AH50" s="1535"/>
      <c r="AJ50" s="404"/>
      <c r="AK50" s="405"/>
      <c r="AL50" s="405"/>
    </row>
    <row r="51" spans="1:38" s="409" customFormat="1">
      <c r="A51" s="411"/>
      <c r="B51" s="1534"/>
      <c r="C51" s="1534"/>
      <c r="D51" s="1534"/>
      <c r="E51" s="1534"/>
      <c r="F51" s="1534"/>
      <c r="G51" s="1534"/>
      <c r="H51" s="1534"/>
      <c r="I51" s="1534"/>
      <c r="J51" s="1534"/>
      <c r="K51" s="1534"/>
      <c r="L51" s="1534"/>
      <c r="M51" s="1534"/>
      <c r="N51" s="1534"/>
      <c r="O51" s="1534"/>
      <c r="P51" s="1534"/>
      <c r="Q51" s="1534"/>
      <c r="R51" s="1534"/>
      <c r="S51" s="1534"/>
      <c r="T51" s="1534"/>
      <c r="U51" s="1534"/>
      <c r="V51" s="1534"/>
      <c r="W51" s="1534"/>
      <c r="X51" s="1534"/>
      <c r="Y51" s="1534"/>
      <c r="Z51" s="1534"/>
      <c r="AA51" s="1534"/>
      <c r="AB51" s="1534"/>
      <c r="AC51" s="1534"/>
      <c r="AD51" s="1534"/>
      <c r="AE51" s="1534"/>
      <c r="AF51" s="1534"/>
      <c r="AG51" s="1534"/>
      <c r="AH51" s="1534"/>
      <c r="AJ51" s="404"/>
      <c r="AK51" s="405"/>
      <c r="AL51" s="405"/>
    </row>
    <row r="52" spans="1:38" s="409" customFormat="1" ht="19.5" thickBot="1">
      <c r="A52" s="411"/>
      <c r="B52" s="1535"/>
      <c r="C52" s="1535"/>
      <c r="D52" s="1535"/>
      <c r="E52" s="1535"/>
      <c r="F52" s="1535"/>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c r="AF52" s="1535"/>
      <c r="AG52" s="1535"/>
      <c r="AH52" s="1535"/>
      <c r="AJ52" s="404"/>
      <c r="AK52" s="405"/>
      <c r="AL52" s="405"/>
    </row>
  </sheetData>
  <sheetProtection password="CA8E" sheet="1" objects="1" scenarios="1" selectLockedCells="1"/>
  <mergeCells count="14">
    <mergeCell ref="B35:AH36"/>
    <mergeCell ref="B4:AH5"/>
    <mergeCell ref="B27:AH28"/>
    <mergeCell ref="B29:AH30"/>
    <mergeCell ref="B31:AH32"/>
    <mergeCell ref="B33:AH34"/>
    <mergeCell ref="B49:AH50"/>
    <mergeCell ref="B51:AH52"/>
    <mergeCell ref="B37:AH38"/>
    <mergeCell ref="B39:AH40"/>
    <mergeCell ref="B41:AH42"/>
    <mergeCell ref="B43:AH44"/>
    <mergeCell ref="B45:AH46"/>
    <mergeCell ref="B47:AH48"/>
  </mergeCells>
  <phoneticPr fontId="2"/>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B11B7-BFC4-4B51-9E4C-38690B086892}">
  <sheetPr codeName="Sheet73">
    <tabColor theme="6"/>
  </sheetPr>
  <dimension ref="A1:OC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393">
      <c r="D1" s="137">
        <v>1</v>
      </c>
      <c r="E1" s="137">
        <v>1</v>
      </c>
      <c r="F1" s="137">
        <v>1</v>
      </c>
      <c r="G1" s="137">
        <v>1</v>
      </c>
      <c r="H1" s="137">
        <v>2</v>
      </c>
      <c r="I1" s="137">
        <v>2</v>
      </c>
      <c r="J1" s="137">
        <v>2</v>
      </c>
      <c r="K1" s="137">
        <v>2</v>
      </c>
      <c r="L1" s="137">
        <v>2</v>
      </c>
      <c r="M1" s="137">
        <v>2</v>
      </c>
      <c r="N1" s="137">
        <v>2</v>
      </c>
      <c r="O1" s="137">
        <v>2</v>
      </c>
      <c r="P1" s="137">
        <v>2</v>
      </c>
      <c r="Q1" s="137">
        <v>2</v>
      </c>
      <c r="R1" s="137">
        <v>2</v>
      </c>
      <c r="S1" s="137">
        <v>2</v>
      </c>
      <c r="T1" s="137">
        <v>2</v>
      </c>
      <c r="U1" s="137">
        <v>2</v>
      </c>
      <c r="V1" s="137">
        <v>2</v>
      </c>
      <c r="W1" s="137">
        <v>2</v>
      </c>
      <c r="X1" s="137">
        <v>2</v>
      </c>
      <c r="Y1" s="137">
        <v>2</v>
      </c>
      <c r="Z1" s="138">
        <v>4</v>
      </c>
      <c r="AA1" s="138">
        <v>4</v>
      </c>
      <c r="AB1" s="138">
        <v>4</v>
      </c>
      <c r="AC1" s="138">
        <v>4</v>
      </c>
      <c r="AD1" s="138">
        <v>4</v>
      </c>
      <c r="AE1" s="138">
        <v>4</v>
      </c>
      <c r="AF1" s="138">
        <v>4</v>
      </c>
      <c r="AG1" s="138">
        <v>4</v>
      </c>
      <c r="AH1" s="138">
        <v>4</v>
      </c>
      <c r="AI1" s="138">
        <v>4</v>
      </c>
      <c r="AJ1" s="138">
        <v>4</v>
      </c>
      <c r="AK1" s="138">
        <v>4</v>
      </c>
      <c r="AL1" s="138">
        <v>4</v>
      </c>
      <c r="AM1" s="138">
        <v>4</v>
      </c>
      <c r="AN1" s="138">
        <v>4</v>
      </c>
      <c r="AO1" s="138">
        <v>4</v>
      </c>
      <c r="AP1" s="138">
        <v>4</v>
      </c>
      <c r="AQ1" s="138">
        <v>4</v>
      </c>
      <c r="AR1" s="138">
        <v>4</v>
      </c>
      <c r="AS1" s="138">
        <v>4</v>
      </c>
      <c r="AT1" s="138">
        <v>4</v>
      </c>
      <c r="AU1" s="138">
        <v>4</v>
      </c>
      <c r="AV1" s="138">
        <v>4</v>
      </c>
      <c r="AW1" s="138">
        <v>4</v>
      </c>
      <c r="AX1" s="138">
        <v>5</v>
      </c>
      <c r="AY1" s="138">
        <v>5</v>
      </c>
      <c r="AZ1" s="138">
        <v>5</v>
      </c>
      <c r="BA1" s="138">
        <v>5</v>
      </c>
      <c r="BB1" s="138">
        <v>5</v>
      </c>
      <c r="BC1" s="138">
        <v>5</v>
      </c>
      <c r="BD1" s="138">
        <v>5</v>
      </c>
      <c r="BE1" s="138">
        <v>5</v>
      </c>
      <c r="BF1" s="138">
        <v>5</v>
      </c>
      <c r="BG1" s="138">
        <v>5</v>
      </c>
      <c r="BH1" s="138">
        <v>5</v>
      </c>
      <c r="BI1" s="138">
        <v>5</v>
      </c>
      <c r="BJ1" s="138">
        <v>5</v>
      </c>
      <c r="BK1" s="138">
        <v>5</v>
      </c>
      <c r="BL1" s="138">
        <v>5</v>
      </c>
      <c r="BM1" s="138">
        <v>5</v>
      </c>
      <c r="BN1" s="138">
        <v>6</v>
      </c>
      <c r="BO1" s="138">
        <v>6</v>
      </c>
      <c r="BP1" s="138">
        <v>6</v>
      </c>
      <c r="BQ1" s="138">
        <v>6</v>
      </c>
      <c r="BR1" s="138">
        <v>6</v>
      </c>
      <c r="BS1" s="138">
        <v>6</v>
      </c>
      <c r="BT1" s="138">
        <v>6</v>
      </c>
      <c r="BU1" s="138">
        <v>6</v>
      </c>
      <c r="BV1" s="138">
        <v>6</v>
      </c>
      <c r="BW1" s="138">
        <v>6</v>
      </c>
      <c r="BX1" s="138">
        <v>6</v>
      </c>
      <c r="BY1" s="138">
        <v>6</v>
      </c>
      <c r="BZ1" s="138">
        <v>6</v>
      </c>
      <c r="CA1" s="138">
        <v>6</v>
      </c>
      <c r="CB1" s="138">
        <v>6</v>
      </c>
      <c r="CC1" s="138">
        <v>6</v>
      </c>
      <c r="CD1" s="138">
        <v>6</v>
      </c>
      <c r="CE1" s="138">
        <v>6</v>
      </c>
      <c r="CF1" s="138">
        <v>6</v>
      </c>
      <c r="CG1" s="138">
        <v>6</v>
      </c>
      <c r="CH1" s="138">
        <v>6</v>
      </c>
      <c r="CI1" s="138">
        <v>6</v>
      </c>
      <c r="CJ1" s="138">
        <v>6</v>
      </c>
      <c r="CK1" s="138">
        <v>6</v>
      </c>
      <c r="CL1" s="138">
        <v>6</v>
      </c>
      <c r="CM1" s="138">
        <v>6</v>
      </c>
      <c r="CN1" s="138">
        <v>6</v>
      </c>
      <c r="CO1" s="138">
        <v>6</v>
      </c>
      <c r="CP1" s="138">
        <v>7</v>
      </c>
      <c r="CQ1" s="138">
        <v>7</v>
      </c>
      <c r="CR1" s="138">
        <v>7</v>
      </c>
      <c r="CS1" s="138">
        <v>7</v>
      </c>
      <c r="CT1" s="138">
        <v>7</v>
      </c>
      <c r="CU1" s="138">
        <v>7</v>
      </c>
      <c r="CV1" s="138">
        <v>7</v>
      </c>
      <c r="CW1" s="138">
        <v>7</v>
      </c>
      <c r="CX1" s="138">
        <v>7</v>
      </c>
      <c r="CY1" s="138">
        <v>7</v>
      </c>
      <c r="CZ1" s="138">
        <v>7</v>
      </c>
      <c r="DA1" s="138">
        <v>7</v>
      </c>
      <c r="DB1" s="138">
        <v>7</v>
      </c>
      <c r="DC1" s="138">
        <v>7</v>
      </c>
      <c r="DD1" s="138">
        <v>7</v>
      </c>
      <c r="DE1" s="138">
        <v>7</v>
      </c>
      <c r="DF1" s="138">
        <v>7</v>
      </c>
      <c r="DG1" s="138">
        <v>7</v>
      </c>
      <c r="DH1" s="138">
        <v>7</v>
      </c>
      <c r="DI1" s="138">
        <v>7</v>
      </c>
      <c r="DJ1" s="138">
        <v>7</v>
      </c>
      <c r="DK1" s="138">
        <v>7</v>
      </c>
      <c r="DL1" s="138">
        <v>7</v>
      </c>
      <c r="DM1" s="138">
        <v>7</v>
      </c>
      <c r="DN1" s="138">
        <v>7</v>
      </c>
      <c r="DO1" s="138">
        <v>7</v>
      </c>
      <c r="DP1" s="138">
        <v>7</v>
      </c>
      <c r="DQ1" s="138">
        <v>7</v>
      </c>
      <c r="DR1" s="138">
        <v>7</v>
      </c>
      <c r="DS1" s="138">
        <v>7</v>
      </c>
      <c r="DT1" s="138">
        <v>7</v>
      </c>
      <c r="DU1" s="138">
        <v>7</v>
      </c>
      <c r="DV1" s="138">
        <v>7</v>
      </c>
      <c r="DW1" s="138">
        <v>7</v>
      </c>
      <c r="DX1" s="138">
        <v>8</v>
      </c>
      <c r="DY1" s="138">
        <v>8</v>
      </c>
      <c r="DZ1" s="138">
        <v>8</v>
      </c>
      <c r="EA1" s="138">
        <v>8</v>
      </c>
      <c r="EB1" s="138">
        <v>8</v>
      </c>
      <c r="EC1" s="138">
        <v>8</v>
      </c>
      <c r="ED1" s="138">
        <v>8</v>
      </c>
      <c r="EE1" s="138">
        <v>8</v>
      </c>
      <c r="EF1" s="138">
        <v>8</v>
      </c>
      <c r="EG1" s="138">
        <v>8</v>
      </c>
      <c r="EH1" s="138">
        <v>8</v>
      </c>
      <c r="EI1" s="138">
        <v>8</v>
      </c>
      <c r="EJ1" s="138">
        <v>8</v>
      </c>
      <c r="EK1" s="138">
        <v>8</v>
      </c>
      <c r="EL1" s="138">
        <v>8</v>
      </c>
      <c r="EM1" s="138">
        <v>8</v>
      </c>
      <c r="EN1" s="138">
        <v>8</v>
      </c>
      <c r="EO1" s="138">
        <v>8</v>
      </c>
      <c r="EP1" s="138">
        <v>8</v>
      </c>
      <c r="EQ1" s="138">
        <v>8</v>
      </c>
      <c r="ER1" s="138">
        <v>8</v>
      </c>
      <c r="ES1" s="138">
        <v>8</v>
      </c>
      <c r="ET1" s="138">
        <v>8</v>
      </c>
      <c r="EU1" s="138">
        <v>8</v>
      </c>
      <c r="EV1" s="138">
        <v>8</v>
      </c>
      <c r="EW1" s="138">
        <v>8</v>
      </c>
      <c r="EX1" s="138">
        <v>8</v>
      </c>
      <c r="EY1" s="138">
        <v>8</v>
      </c>
      <c r="EZ1" s="138">
        <v>8</v>
      </c>
      <c r="FA1" s="138">
        <v>8</v>
      </c>
      <c r="FB1" s="138">
        <v>8</v>
      </c>
      <c r="FC1" s="138">
        <v>8</v>
      </c>
      <c r="FD1" s="138">
        <v>8</v>
      </c>
      <c r="FE1" s="138">
        <v>8</v>
      </c>
      <c r="FF1" s="138">
        <v>8</v>
      </c>
      <c r="FG1" s="138">
        <v>8</v>
      </c>
      <c r="FH1" s="138">
        <v>8</v>
      </c>
      <c r="FI1" s="138">
        <v>8</v>
      </c>
      <c r="FJ1" s="138">
        <v>8</v>
      </c>
      <c r="FK1" s="138">
        <v>8</v>
      </c>
      <c r="FL1" s="138">
        <v>8</v>
      </c>
      <c r="FM1" s="138">
        <v>8</v>
      </c>
      <c r="FN1" s="138">
        <v>8</v>
      </c>
      <c r="FO1" s="138">
        <v>8</v>
      </c>
      <c r="FP1" s="138">
        <v>8</v>
      </c>
      <c r="FQ1" s="138">
        <v>8</v>
      </c>
      <c r="FR1" s="138">
        <v>8</v>
      </c>
      <c r="FS1" s="138">
        <v>8</v>
      </c>
      <c r="FT1" s="138">
        <v>8</v>
      </c>
      <c r="FU1" s="138">
        <v>8</v>
      </c>
      <c r="FV1" s="138">
        <v>8</v>
      </c>
      <c r="FW1" s="138">
        <v>8</v>
      </c>
      <c r="FX1" s="138">
        <v>8</v>
      </c>
      <c r="FY1" s="138">
        <v>8</v>
      </c>
      <c r="FZ1" s="138">
        <v>8</v>
      </c>
      <c r="GA1" s="138">
        <v>8</v>
      </c>
      <c r="GB1" s="138">
        <v>8</v>
      </c>
      <c r="GC1" s="138">
        <v>8</v>
      </c>
      <c r="GD1" s="138">
        <v>8</v>
      </c>
      <c r="GE1" s="138">
        <v>8</v>
      </c>
      <c r="GF1" s="138">
        <v>8</v>
      </c>
      <c r="GG1" s="138">
        <v>8</v>
      </c>
      <c r="GH1" s="138">
        <v>8</v>
      </c>
      <c r="GI1" s="138">
        <v>8</v>
      </c>
      <c r="GJ1" s="138">
        <v>8</v>
      </c>
      <c r="GK1" s="138">
        <v>8</v>
      </c>
      <c r="GL1" s="138">
        <v>8</v>
      </c>
      <c r="GM1" s="138">
        <v>8</v>
      </c>
      <c r="GN1" s="138">
        <v>8</v>
      </c>
      <c r="GO1" s="138">
        <v>8</v>
      </c>
      <c r="GP1" s="138">
        <v>8</v>
      </c>
      <c r="GQ1" s="138">
        <v>8</v>
      </c>
      <c r="GR1" s="138">
        <v>8</v>
      </c>
      <c r="GS1" s="138">
        <v>8</v>
      </c>
      <c r="GT1" s="138">
        <v>8</v>
      </c>
      <c r="GU1" s="138">
        <v>8</v>
      </c>
      <c r="GV1" s="138">
        <v>8</v>
      </c>
      <c r="GW1" s="138">
        <v>8</v>
      </c>
      <c r="GX1" s="138">
        <v>8</v>
      </c>
      <c r="GY1" s="138">
        <v>8</v>
      </c>
      <c r="GZ1" s="138">
        <v>8</v>
      </c>
      <c r="HA1" s="138">
        <v>8</v>
      </c>
      <c r="HB1" s="138">
        <v>8</v>
      </c>
      <c r="HC1" s="138">
        <v>8</v>
      </c>
      <c r="HD1" s="138">
        <v>8</v>
      </c>
      <c r="HE1" s="138">
        <v>8</v>
      </c>
      <c r="HF1" s="138">
        <v>8</v>
      </c>
      <c r="HG1" s="138">
        <v>8</v>
      </c>
      <c r="HH1" s="138">
        <v>8</v>
      </c>
      <c r="HI1" s="138">
        <v>8</v>
      </c>
      <c r="HJ1" s="138">
        <v>8</v>
      </c>
      <c r="HK1" s="138">
        <v>8</v>
      </c>
      <c r="HL1" s="138">
        <v>8</v>
      </c>
      <c r="HM1" s="138">
        <v>8</v>
      </c>
      <c r="HN1" s="138">
        <v>8</v>
      </c>
      <c r="HO1" s="138">
        <v>8</v>
      </c>
      <c r="HP1" s="138">
        <v>8</v>
      </c>
      <c r="HQ1" s="138">
        <v>8</v>
      </c>
      <c r="HR1" s="138">
        <v>8</v>
      </c>
      <c r="HS1" s="138">
        <v>8</v>
      </c>
      <c r="HT1" s="138">
        <v>8</v>
      </c>
      <c r="HU1" s="138">
        <v>8</v>
      </c>
      <c r="HV1" s="138">
        <v>8</v>
      </c>
      <c r="HW1" s="138">
        <v>8</v>
      </c>
      <c r="HX1" s="138">
        <v>8</v>
      </c>
      <c r="HY1" s="138">
        <v>8</v>
      </c>
      <c r="HZ1" s="138">
        <v>8</v>
      </c>
      <c r="IA1" s="138">
        <v>8</v>
      </c>
      <c r="IB1" s="138">
        <v>8</v>
      </c>
      <c r="IC1" s="138">
        <v>8</v>
      </c>
      <c r="ID1" s="138">
        <v>8</v>
      </c>
      <c r="IE1" s="138">
        <v>8</v>
      </c>
      <c r="IF1" s="138">
        <v>8</v>
      </c>
      <c r="IG1" s="138">
        <v>8</v>
      </c>
      <c r="IH1" s="138">
        <v>8</v>
      </c>
      <c r="II1" s="138">
        <v>8</v>
      </c>
      <c r="IJ1" s="138">
        <v>9</v>
      </c>
      <c r="IK1" s="138">
        <v>9</v>
      </c>
      <c r="IL1" s="138">
        <v>9</v>
      </c>
      <c r="IM1" s="138">
        <v>9</v>
      </c>
      <c r="IN1" s="138">
        <v>9</v>
      </c>
      <c r="IO1" s="138">
        <v>9</v>
      </c>
      <c r="IP1" s="138">
        <v>9</v>
      </c>
      <c r="IQ1" s="138">
        <v>9</v>
      </c>
      <c r="IR1" s="138">
        <v>9</v>
      </c>
      <c r="IS1" s="138">
        <v>9</v>
      </c>
      <c r="IT1" s="138">
        <v>9</v>
      </c>
      <c r="IU1" s="138">
        <v>9</v>
      </c>
      <c r="IV1" s="138">
        <v>9</v>
      </c>
      <c r="IW1" s="138">
        <v>9</v>
      </c>
      <c r="IX1" s="138">
        <v>9</v>
      </c>
      <c r="IY1" s="138">
        <v>9</v>
      </c>
      <c r="IZ1" s="138">
        <v>9</v>
      </c>
      <c r="JA1" s="138">
        <v>9</v>
      </c>
      <c r="JB1" s="138">
        <v>9</v>
      </c>
      <c r="JC1" s="138">
        <v>9</v>
      </c>
      <c r="JD1" s="138">
        <v>9</v>
      </c>
      <c r="JE1" s="138">
        <v>9</v>
      </c>
      <c r="JF1" s="138">
        <v>9</v>
      </c>
      <c r="JG1" s="138">
        <v>9</v>
      </c>
      <c r="JH1" s="138">
        <v>9</v>
      </c>
      <c r="JI1" s="138">
        <v>9</v>
      </c>
      <c r="JJ1" s="138">
        <v>9</v>
      </c>
      <c r="JK1" s="138">
        <v>9</v>
      </c>
      <c r="JL1" s="138">
        <v>9</v>
      </c>
      <c r="JM1" s="138">
        <v>9</v>
      </c>
      <c r="JN1" s="138">
        <v>9</v>
      </c>
      <c r="JO1" s="138">
        <v>9</v>
      </c>
      <c r="JP1" s="138">
        <v>9</v>
      </c>
      <c r="JQ1" s="138">
        <v>9</v>
      </c>
      <c r="JR1" s="138">
        <v>9</v>
      </c>
      <c r="JS1" s="138">
        <v>9</v>
      </c>
      <c r="JT1" s="138">
        <v>9</v>
      </c>
      <c r="JU1" s="138">
        <v>9</v>
      </c>
      <c r="JV1" s="138">
        <v>9</v>
      </c>
      <c r="JW1" s="138">
        <v>9</v>
      </c>
      <c r="JX1" s="138">
        <v>9</v>
      </c>
      <c r="JY1" s="138">
        <v>9</v>
      </c>
      <c r="JZ1" s="138">
        <v>9</v>
      </c>
      <c r="KA1" s="138">
        <v>9</v>
      </c>
      <c r="KB1" s="138">
        <v>9</v>
      </c>
      <c r="KC1" s="138">
        <v>9</v>
      </c>
      <c r="KD1" s="138">
        <v>9</v>
      </c>
      <c r="KE1" s="138">
        <v>9</v>
      </c>
      <c r="KF1" s="138">
        <v>9</v>
      </c>
      <c r="KG1" s="138">
        <v>10</v>
      </c>
      <c r="KH1" s="138">
        <v>10</v>
      </c>
      <c r="KI1" s="138">
        <v>10</v>
      </c>
      <c r="KJ1" s="138">
        <v>10</v>
      </c>
      <c r="KK1" s="138">
        <v>10</v>
      </c>
      <c r="KL1" s="138">
        <v>10</v>
      </c>
      <c r="KM1" s="138">
        <v>10</v>
      </c>
      <c r="KN1" s="138">
        <v>10</v>
      </c>
      <c r="KO1" s="138">
        <v>10</v>
      </c>
      <c r="KP1" s="138">
        <v>10</v>
      </c>
      <c r="KQ1" s="138">
        <v>10</v>
      </c>
      <c r="KR1" s="138">
        <v>10</v>
      </c>
      <c r="KS1" s="138">
        <v>10</v>
      </c>
      <c r="KT1" s="138">
        <v>10</v>
      </c>
      <c r="KU1" s="138">
        <v>10</v>
      </c>
      <c r="KV1" s="138">
        <v>10</v>
      </c>
      <c r="KW1" s="138">
        <v>10</v>
      </c>
      <c r="KX1" s="138">
        <v>10</v>
      </c>
      <c r="KY1" s="138">
        <v>10</v>
      </c>
      <c r="KZ1" s="138">
        <v>10</v>
      </c>
      <c r="LA1" s="138">
        <v>10</v>
      </c>
      <c r="LB1" s="138">
        <v>10</v>
      </c>
      <c r="LC1" s="138">
        <v>10</v>
      </c>
      <c r="LD1" s="138">
        <v>10</v>
      </c>
      <c r="LE1" s="138">
        <v>10</v>
      </c>
      <c r="LF1" s="138">
        <v>10</v>
      </c>
      <c r="LG1" s="138">
        <v>10</v>
      </c>
      <c r="LH1" s="138">
        <v>10</v>
      </c>
      <c r="LI1" s="138">
        <v>10</v>
      </c>
      <c r="LJ1" s="138">
        <v>10</v>
      </c>
      <c r="LK1" s="138">
        <v>10</v>
      </c>
      <c r="LL1" s="138">
        <v>10</v>
      </c>
      <c r="LM1" s="138">
        <v>10</v>
      </c>
      <c r="LN1" s="138">
        <v>10</v>
      </c>
      <c r="LO1" s="138">
        <v>10</v>
      </c>
      <c r="LP1" s="138">
        <v>10</v>
      </c>
      <c r="LQ1" s="138">
        <v>10</v>
      </c>
      <c r="LR1" s="138">
        <v>10</v>
      </c>
      <c r="LS1" s="138">
        <v>10</v>
      </c>
      <c r="LT1" s="138">
        <v>10</v>
      </c>
      <c r="LU1" s="138">
        <v>10</v>
      </c>
      <c r="LV1" s="138">
        <v>10</v>
      </c>
      <c r="LW1" s="138">
        <v>10</v>
      </c>
      <c r="LX1" s="138">
        <v>10</v>
      </c>
      <c r="LY1" s="138">
        <v>10</v>
      </c>
      <c r="LZ1" s="138">
        <v>10</v>
      </c>
      <c r="MA1" s="138">
        <v>10</v>
      </c>
      <c r="MB1" s="138">
        <v>10</v>
      </c>
      <c r="MC1" s="138">
        <v>10</v>
      </c>
      <c r="MD1" s="138">
        <v>10</v>
      </c>
      <c r="ME1" s="138">
        <v>10</v>
      </c>
      <c r="MF1" s="138">
        <v>10</v>
      </c>
      <c r="MG1" s="138">
        <v>10</v>
      </c>
      <c r="MH1" s="138">
        <v>11</v>
      </c>
      <c r="MI1" s="138">
        <v>11</v>
      </c>
      <c r="MJ1" s="138">
        <v>11</v>
      </c>
      <c r="MK1" s="138">
        <v>11</v>
      </c>
      <c r="ML1" s="138">
        <v>11</v>
      </c>
      <c r="MM1" s="138">
        <v>11</v>
      </c>
      <c r="MN1" s="138">
        <v>11</v>
      </c>
      <c r="MO1" s="138">
        <v>11</v>
      </c>
      <c r="MP1" s="138">
        <v>11</v>
      </c>
      <c r="MQ1" s="138">
        <v>11</v>
      </c>
      <c r="MR1" s="138">
        <v>11</v>
      </c>
      <c r="MS1" s="138">
        <v>11</v>
      </c>
      <c r="MT1" s="138">
        <v>11</v>
      </c>
      <c r="MU1" s="138">
        <v>11</v>
      </c>
      <c r="MV1" s="138">
        <v>12</v>
      </c>
      <c r="MW1" s="138">
        <v>12</v>
      </c>
      <c r="MX1" s="138">
        <v>12</v>
      </c>
      <c r="MY1" s="138">
        <v>12</v>
      </c>
      <c r="MZ1" s="138">
        <v>12</v>
      </c>
      <c r="NA1" s="138">
        <v>12</v>
      </c>
      <c r="NB1" s="138">
        <v>12</v>
      </c>
      <c r="NC1" s="138">
        <v>12</v>
      </c>
      <c r="ND1" s="138">
        <v>12</v>
      </c>
      <c r="NE1" s="138">
        <v>12</v>
      </c>
      <c r="NF1" s="138">
        <v>12</v>
      </c>
      <c r="NG1" s="138">
        <v>12</v>
      </c>
      <c r="NH1" s="138">
        <v>12</v>
      </c>
      <c r="NI1" s="138">
        <v>12</v>
      </c>
      <c r="NJ1" s="138">
        <v>12</v>
      </c>
      <c r="NK1" s="138">
        <v>12</v>
      </c>
      <c r="NL1" s="138">
        <v>12</v>
      </c>
      <c r="NM1" s="138">
        <v>12</v>
      </c>
      <c r="NN1" s="138">
        <v>12</v>
      </c>
      <c r="NO1" s="138">
        <v>12</v>
      </c>
      <c r="NP1" s="138">
        <v>12</v>
      </c>
      <c r="NQ1" s="138">
        <v>12</v>
      </c>
      <c r="NR1" s="138">
        <v>12</v>
      </c>
      <c r="NS1" s="138">
        <v>13</v>
      </c>
      <c r="NT1" s="138">
        <v>13</v>
      </c>
      <c r="NU1" s="138">
        <v>13</v>
      </c>
      <c r="NV1" s="138">
        <v>13</v>
      </c>
      <c r="NW1" s="138">
        <v>13</v>
      </c>
      <c r="NX1" s="138">
        <v>13</v>
      </c>
      <c r="NY1" s="138">
        <v>13</v>
      </c>
      <c r="NZ1" s="138">
        <v>13</v>
      </c>
      <c r="OA1" s="138">
        <v>13</v>
      </c>
      <c r="OB1" s="138">
        <v>13</v>
      </c>
      <c r="OC1" s="138">
        <v>13</v>
      </c>
    </row>
    <row r="2" spans="1:393" s="141" customFormat="1" ht="49.5" customHeight="1">
      <c r="A2" s="139" t="s">
        <v>795</v>
      </c>
      <c r="B2" s="139" t="s">
        <v>2432</v>
      </c>
      <c r="C2" s="139" t="s">
        <v>2433</v>
      </c>
      <c r="D2" s="140" t="s">
        <v>2434</v>
      </c>
      <c r="E2" s="140" t="s">
        <v>2435</v>
      </c>
      <c r="F2" s="140" t="s">
        <v>2436</v>
      </c>
      <c r="G2" s="140" t="s">
        <v>2437</v>
      </c>
      <c r="H2" s="140" t="s">
        <v>2438</v>
      </c>
      <c r="I2" s="140" t="s">
        <v>2439</v>
      </c>
      <c r="J2" s="140" t="s">
        <v>2440</v>
      </c>
      <c r="K2" s="140" t="s">
        <v>2441</v>
      </c>
      <c r="L2" s="140" t="s">
        <v>2442</v>
      </c>
      <c r="M2" s="140" t="s">
        <v>2443</v>
      </c>
      <c r="N2" s="140" t="s">
        <v>2444</v>
      </c>
      <c r="O2" s="140" t="s">
        <v>2445</v>
      </c>
      <c r="P2" s="140" t="s">
        <v>2446</v>
      </c>
      <c r="Q2" s="140" t="s">
        <v>2447</v>
      </c>
      <c r="R2" s="140" t="s">
        <v>2448</v>
      </c>
      <c r="S2" s="140" t="s">
        <v>2449</v>
      </c>
      <c r="T2" s="140" t="s">
        <v>2450</v>
      </c>
      <c r="U2" s="140" t="s">
        <v>2451</v>
      </c>
      <c r="V2" s="140" t="s">
        <v>2452</v>
      </c>
      <c r="W2" s="140" t="s">
        <v>2453</v>
      </c>
      <c r="X2" s="140" t="s">
        <v>2454</v>
      </c>
      <c r="Y2" s="140" t="s">
        <v>2455</v>
      </c>
      <c r="Z2" s="140" t="s">
        <v>2456</v>
      </c>
      <c r="AA2" s="140" t="s">
        <v>2457</v>
      </c>
      <c r="AB2" s="140" t="s">
        <v>2458</v>
      </c>
      <c r="AC2" s="140" t="s">
        <v>2459</v>
      </c>
      <c r="AD2" s="140" t="s">
        <v>2460</v>
      </c>
      <c r="AE2" s="140" t="s">
        <v>2461</v>
      </c>
      <c r="AF2" s="140" t="s">
        <v>2462</v>
      </c>
      <c r="AG2" s="140" t="s">
        <v>2463</v>
      </c>
      <c r="AH2" s="140" t="s">
        <v>2464</v>
      </c>
      <c r="AI2" s="140" t="s">
        <v>2465</v>
      </c>
      <c r="AJ2" s="140" t="s">
        <v>2466</v>
      </c>
      <c r="AK2" s="140" t="s">
        <v>2467</v>
      </c>
      <c r="AL2" s="140" t="s">
        <v>2468</v>
      </c>
      <c r="AM2" s="140" t="s">
        <v>2469</v>
      </c>
      <c r="AN2" s="140" t="s">
        <v>2470</v>
      </c>
      <c r="AO2" s="140" t="s">
        <v>2471</v>
      </c>
      <c r="AP2" s="140" t="s">
        <v>2472</v>
      </c>
      <c r="AQ2" s="140" t="s">
        <v>2473</v>
      </c>
      <c r="AR2" s="140" t="s">
        <v>2474</v>
      </c>
      <c r="AS2" s="140" t="s">
        <v>2475</v>
      </c>
      <c r="AT2" s="140" t="s">
        <v>2476</v>
      </c>
      <c r="AU2" s="140" t="s">
        <v>2477</v>
      </c>
      <c r="AV2" s="140" t="s">
        <v>2478</v>
      </c>
      <c r="AW2" s="140" t="s">
        <v>2479</v>
      </c>
      <c r="AX2" s="140" t="s">
        <v>2480</v>
      </c>
      <c r="AY2" s="140" t="s">
        <v>2481</v>
      </c>
      <c r="AZ2" s="140" t="s">
        <v>2482</v>
      </c>
      <c r="BA2" s="140" t="s">
        <v>2483</v>
      </c>
      <c r="BB2" s="140" t="s">
        <v>2484</v>
      </c>
      <c r="BC2" s="140" t="s">
        <v>2485</v>
      </c>
      <c r="BD2" s="140" t="s">
        <v>2486</v>
      </c>
      <c r="BE2" s="140" t="s">
        <v>2487</v>
      </c>
      <c r="BF2" s="140" t="s">
        <v>2488</v>
      </c>
      <c r="BG2" s="140" t="s">
        <v>2489</v>
      </c>
      <c r="BH2" s="140" t="s">
        <v>2490</v>
      </c>
      <c r="BI2" s="140" t="s">
        <v>2491</v>
      </c>
      <c r="BJ2" s="140" t="s">
        <v>2492</v>
      </c>
      <c r="BK2" s="140" t="s">
        <v>2493</v>
      </c>
      <c r="BL2" s="140" t="s">
        <v>2494</v>
      </c>
      <c r="BM2" s="140" t="s">
        <v>2495</v>
      </c>
      <c r="BN2" s="140" t="s">
        <v>2496</v>
      </c>
      <c r="BO2" s="140" t="s">
        <v>2497</v>
      </c>
      <c r="BP2" s="140" t="s">
        <v>2498</v>
      </c>
      <c r="BQ2" s="140" t="s">
        <v>2499</v>
      </c>
      <c r="BR2" s="140" t="s">
        <v>2500</v>
      </c>
      <c r="BS2" s="140" t="s">
        <v>2501</v>
      </c>
      <c r="BT2" s="140" t="s">
        <v>2502</v>
      </c>
      <c r="BU2" s="140" t="s">
        <v>2503</v>
      </c>
      <c r="BV2" s="140" t="s">
        <v>2504</v>
      </c>
      <c r="BW2" s="140" t="s">
        <v>2505</v>
      </c>
      <c r="BX2" s="140" t="s">
        <v>2506</v>
      </c>
      <c r="BY2" s="140" t="s">
        <v>2507</v>
      </c>
      <c r="BZ2" s="140" t="s">
        <v>2508</v>
      </c>
      <c r="CA2" s="140" t="s">
        <v>2509</v>
      </c>
      <c r="CB2" s="140" t="s">
        <v>2510</v>
      </c>
      <c r="CC2" s="140" t="s">
        <v>2511</v>
      </c>
      <c r="CD2" s="140" t="s">
        <v>2512</v>
      </c>
      <c r="CE2" s="140" t="s">
        <v>2513</v>
      </c>
      <c r="CF2" s="140" t="s">
        <v>2514</v>
      </c>
      <c r="CG2" s="140" t="s">
        <v>2515</v>
      </c>
      <c r="CH2" s="140" t="s">
        <v>2516</v>
      </c>
      <c r="CI2" s="140" t="s">
        <v>2517</v>
      </c>
      <c r="CJ2" s="140" t="s">
        <v>2518</v>
      </c>
      <c r="CK2" s="140" t="s">
        <v>2519</v>
      </c>
      <c r="CL2" s="140" t="s">
        <v>2520</v>
      </c>
      <c r="CM2" s="140" t="s">
        <v>2521</v>
      </c>
      <c r="CN2" s="140" t="s">
        <v>2522</v>
      </c>
      <c r="CO2" s="140" t="s">
        <v>2523</v>
      </c>
      <c r="CP2" s="140" t="s">
        <v>2524</v>
      </c>
      <c r="CQ2" s="140" t="s">
        <v>2525</v>
      </c>
      <c r="CR2" s="140" t="s">
        <v>2526</v>
      </c>
      <c r="CS2" s="140" t="s">
        <v>2527</v>
      </c>
      <c r="CT2" s="140" t="s">
        <v>2528</v>
      </c>
      <c r="CU2" s="140" t="s">
        <v>2529</v>
      </c>
      <c r="CV2" s="140" t="s">
        <v>2530</v>
      </c>
      <c r="CW2" s="140" t="s">
        <v>2531</v>
      </c>
      <c r="CX2" s="140" t="s">
        <v>2532</v>
      </c>
      <c r="CY2" s="140" t="s">
        <v>2533</v>
      </c>
      <c r="CZ2" s="140" t="s">
        <v>2534</v>
      </c>
      <c r="DA2" s="140" t="s">
        <v>2535</v>
      </c>
      <c r="DB2" s="140" t="s">
        <v>2536</v>
      </c>
      <c r="DC2" s="140" t="s">
        <v>2537</v>
      </c>
      <c r="DD2" s="140" t="s">
        <v>2538</v>
      </c>
      <c r="DE2" s="140" t="s">
        <v>2539</v>
      </c>
      <c r="DF2" s="140" t="s">
        <v>2540</v>
      </c>
      <c r="DG2" s="140" t="s">
        <v>2541</v>
      </c>
      <c r="DH2" s="140" t="s">
        <v>2542</v>
      </c>
      <c r="DI2" s="140" t="s">
        <v>2543</v>
      </c>
      <c r="DJ2" s="140" t="s">
        <v>2544</v>
      </c>
      <c r="DK2" s="140" t="s">
        <v>2545</v>
      </c>
      <c r="DL2" s="140" t="s">
        <v>2546</v>
      </c>
      <c r="DM2" s="140" t="s">
        <v>2547</v>
      </c>
      <c r="DN2" s="140" t="s">
        <v>2548</v>
      </c>
      <c r="DO2" s="140" t="s">
        <v>2549</v>
      </c>
      <c r="DP2" s="140" t="s">
        <v>2550</v>
      </c>
      <c r="DQ2" s="140" t="s">
        <v>2551</v>
      </c>
      <c r="DR2" s="140" t="s">
        <v>2552</v>
      </c>
      <c r="DS2" s="140" t="s">
        <v>2553</v>
      </c>
      <c r="DT2" s="140" t="s">
        <v>2554</v>
      </c>
      <c r="DU2" s="140" t="s">
        <v>2555</v>
      </c>
      <c r="DV2" s="140" t="s">
        <v>2556</v>
      </c>
      <c r="DW2" s="140" t="s">
        <v>2557</v>
      </c>
      <c r="DX2" s="140" t="s">
        <v>3942</v>
      </c>
      <c r="DY2" s="140" t="s">
        <v>2558</v>
      </c>
      <c r="DZ2" s="140" t="s">
        <v>2559</v>
      </c>
      <c r="EA2" s="140" t="s">
        <v>2560</v>
      </c>
      <c r="EB2" s="140" t="s">
        <v>3941</v>
      </c>
      <c r="EC2" s="140" t="s">
        <v>3940</v>
      </c>
      <c r="ED2" s="140" t="s">
        <v>3943</v>
      </c>
      <c r="EE2" s="140" t="s">
        <v>3944</v>
      </c>
      <c r="EF2" s="140" t="s">
        <v>3945</v>
      </c>
      <c r="EG2" s="140" t="s">
        <v>2561</v>
      </c>
      <c r="EH2" s="140" t="s">
        <v>2562</v>
      </c>
      <c r="EI2" s="140" t="s">
        <v>3946</v>
      </c>
      <c r="EJ2" s="140" t="s">
        <v>3947</v>
      </c>
      <c r="EK2" s="140" t="s">
        <v>3948</v>
      </c>
      <c r="EL2" s="140" t="s">
        <v>3949</v>
      </c>
      <c r="EM2" s="140" t="s">
        <v>3950</v>
      </c>
      <c r="EN2" s="140" t="s">
        <v>3951</v>
      </c>
      <c r="EO2" s="140" t="s">
        <v>3952</v>
      </c>
      <c r="EP2" s="140" t="s">
        <v>3953</v>
      </c>
      <c r="EQ2" s="140" t="s">
        <v>3954</v>
      </c>
      <c r="ER2" s="140" t="s">
        <v>3955</v>
      </c>
      <c r="ES2" s="140" t="s">
        <v>3956</v>
      </c>
      <c r="ET2" s="140" t="s">
        <v>2563</v>
      </c>
      <c r="EU2" s="140" t="s">
        <v>2564</v>
      </c>
      <c r="EV2" s="140" t="s">
        <v>2565</v>
      </c>
      <c r="EW2" s="140" t="s">
        <v>2566</v>
      </c>
      <c r="EX2" s="140" t="s">
        <v>2567</v>
      </c>
      <c r="EY2" s="140" t="s">
        <v>2568</v>
      </c>
      <c r="EZ2" s="140" t="s">
        <v>2569</v>
      </c>
      <c r="FA2" s="140" t="s">
        <v>2570</v>
      </c>
      <c r="FB2" s="140" t="s">
        <v>2571</v>
      </c>
      <c r="FC2" s="140" t="s">
        <v>2572</v>
      </c>
      <c r="FD2" s="140" t="s">
        <v>2573</v>
      </c>
      <c r="FE2" s="140" t="s">
        <v>2574</v>
      </c>
      <c r="FF2" s="140" t="s">
        <v>2575</v>
      </c>
      <c r="FG2" s="140" t="s">
        <v>2576</v>
      </c>
      <c r="FH2" s="140" t="s">
        <v>2577</v>
      </c>
      <c r="FI2" s="140" t="s">
        <v>2578</v>
      </c>
      <c r="FJ2" s="140" t="s">
        <v>2579</v>
      </c>
      <c r="FK2" s="140" t="s">
        <v>2580</v>
      </c>
      <c r="FL2" s="140" t="s">
        <v>2581</v>
      </c>
      <c r="FM2" s="140" t="s">
        <v>2582</v>
      </c>
      <c r="FN2" s="140" t="s">
        <v>2583</v>
      </c>
      <c r="FO2" s="140" t="s">
        <v>2584</v>
      </c>
      <c r="FP2" s="140" t="s">
        <v>2585</v>
      </c>
      <c r="FQ2" s="140" t="s">
        <v>2586</v>
      </c>
      <c r="FR2" s="140" t="s">
        <v>2587</v>
      </c>
      <c r="FS2" s="140" t="s">
        <v>2588</v>
      </c>
      <c r="FT2" s="140" t="s">
        <v>2589</v>
      </c>
      <c r="FU2" s="140" t="s">
        <v>2590</v>
      </c>
      <c r="FV2" s="140" t="s">
        <v>2591</v>
      </c>
      <c r="FW2" s="140" t="s">
        <v>2592</v>
      </c>
      <c r="FX2" s="140" t="s">
        <v>2593</v>
      </c>
      <c r="FY2" s="140" t="s">
        <v>2594</v>
      </c>
      <c r="FZ2" s="140" t="s">
        <v>2595</v>
      </c>
      <c r="GA2" s="140" t="s">
        <v>2596</v>
      </c>
      <c r="GB2" s="140" t="s">
        <v>2597</v>
      </c>
      <c r="GC2" s="140" t="s">
        <v>2598</v>
      </c>
      <c r="GD2" s="140" t="s">
        <v>2599</v>
      </c>
      <c r="GE2" s="140" t="s">
        <v>2600</v>
      </c>
      <c r="GF2" s="140" t="s">
        <v>2601</v>
      </c>
      <c r="GG2" s="140" t="s">
        <v>2602</v>
      </c>
      <c r="GH2" s="140" t="s">
        <v>2603</v>
      </c>
      <c r="GI2" s="140" t="s">
        <v>2604</v>
      </c>
      <c r="GJ2" s="140" t="s">
        <v>2605</v>
      </c>
      <c r="GK2" s="140" t="s">
        <v>2606</v>
      </c>
      <c r="GL2" s="140" t="s">
        <v>2607</v>
      </c>
      <c r="GM2" s="140" t="s">
        <v>2608</v>
      </c>
      <c r="GN2" s="140" t="s">
        <v>2609</v>
      </c>
      <c r="GO2" s="140" t="s">
        <v>2610</v>
      </c>
      <c r="GP2" s="140" t="s">
        <v>2611</v>
      </c>
      <c r="GQ2" s="140" t="s">
        <v>2612</v>
      </c>
      <c r="GR2" s="140" t="s">
        <v>2613</v>
      </c>
      <c r="GS2" s="140" t="s">
        <v>2614</v>
      </c>
      <c r="GT2" s="140" t="s">
        <v>2615</v>
      </c>
      <c r="GU2" s="140" t="s">
        <v>2616</v>
      </c>
      <c r="GV2" s="140" t="s">
        <v>2617</v>
      </c>
      <c r="GW2" s="140" t="s">
        <v>2618</v>
      </c>
      <c r="GX2" s="140" t="s">
        <v>2619</v>
      </c>
      <c r="GY2" s="140" t="s">
        <v>2620</v>
      </c>
      <c r="GZ2" s="140" t="s">
        <v>2621</v>
      </c>
      <c r="HA2" s="140" t="s">
        <v>2622</v>
      </c>
      <c r="HB2" s="140" t="s">
        <v>2623</v>
      </c>
      <c r="HC2" s="140" t="s">
        <v>2624</v>
      </c>
      <c r="HD2" s="140" t="s">
        <v>2625</v>
      </c>
      <c r="HE2" s="140" t="s">
        <v>2626</v>
      </c>
      <c r="HF2" s="140" t="s">
        <v>2627</v>
      </c>
      <c r="HG2" s="140" t="s">
        <v>2628</v>
      </c>
      <c r="HH2" s="140" t="s">
        <v>2629</v>
      </c>
      <c r="HI2" s="140" t="s">
        <v>2630</v>
      </c>
      <c r="HJ2" s="140" t="s">
        <v>2631</v>
      </c>
      <c r="HK2" s="140" t="s">
        <v>2632</v>
      </c>
      <c r="HL2" s="140" t="s">
        <v>2633</v>
      </c>
      <c r="HM2" s="140" t="s">
        <v>2634</v>
      </c>
      <c r="HN2" s="140" t="s">
        <v>2635</v>
      </c>
      <c r="HO2" s="140" t="s">
        <v>2636</v>
      </c>
      <c r="HP2" s="140" t="s">
        <v>2637</v>
      </c>
      <c r="HQ2" s="140" t="s">
        <v>2638</v>
      </c>
      <c r="HR2" s="140" t="s">
        <v>2639</v>
      </c>
      <c r="HS2" s="140" t="s">
        <v>2640</v>
      </c>
      <c r="HT2" s="140" t="s">
        <v>2641</v>
      </c>
      <c r="HU2" s="140" t="s">
        <v>2642</v>
      </c>
      <c r="HV2" s="140" t="s">
        <v>2643</v>
      </c>
      <c r="HW2" s="140" t="s">
        <v>2644</v>
      </c>
      <c r="HX2" s="140" t="s">
        <v>2645</v>
      </c>
      <c r="HY2" s="140" t="s">
        <v>2646</v>
      </c>
      <c r="HZ2" s="140" t="s">
        <v>2647</v>
      </c>
      <c r="IA2" s="140" t="s">
        <v>2648</v>
      </c>
      <c r="IB2" s="140" t="s">
        <v>2649</v>
      </c>
      <c r="IC2" s="140" t="s">
        <v>2650</v>
      </c>
      <c r="ID2" s="140" t="s">
        <v>2651</v>
      </c>
      <c r="IE2" s="140" t="s">
        <v>2652</v>
      </c>
      <c r="IF2" s="140" t="s">
        <v>2653</v>
      </c>
      <c r="IG2" s="140" t="s">
        <v>2654</v>
      </c>
      <c r="IH2" s="140" t="s">
        <v>2655</v>
      </c>
      <c r="II2" s="140" t="s">
        <v>2656</v>
      </c>
      <c r="IJ2" s="140" t="s">
        <v>2657</v>
      </c>
      <c r="IK2" s="140" t="s">
        <v>2658</v>
      </c>
      <c r="IL2" s="140" t="s">
        <v>2659</v>
      </c>
      <c r="IM2" s="140" t="s">
        <v>2660</v>
      </c>
      <c r="IN2" s="140" t="s">
        <v>2661</v>
      </c>
      <c r="IO2" s="140" t="s">
        <v>2662</v>
      </c>
      <c r="IP2" s="140" t="s">
        <v>2663</v>
      </c>
      <c r="IQ2" s="140" t="s">
        <v>2664</v>
      </c>
      <c r="IR2" s="140" t="s">
        <v>2665</v>
      </c>
      <c r="IS2" s="140" t="s">
        <v>2666</v>
      </c>
      <c r="IT2" s="140" t="s">
        <v>2667</v>
      </c>
      <c r="IU2" s="140" t="s">
        <v>2668</v>
      </c>
      <c r="IV2" s="140" t="s">
        <v>2669</v>
      </c>
      <c r="IW2" s="140" t="s">
        <v>2670</v>
      </c>
      <c r="IX2" s="140" t="s">
        <v>2671</v>
      </c>
      <c r="IY2" s="140" t="s">
        <v>2672</v>
      </c>
      <c r="IZ2" s="140" t="s">
        <v>2673</v>
      </c>
      <c r="JA2" s="140" t="s">
        <v>2674</v>
      </c>
      <c r="JB2" s="140" t="s">
        <v>2675</v>
      </c>
      <c r="JC2" s="140" t="s">
        <v>2676</v>
      </c>
      <c r="JD2" s="140" t="s">
        <v>2677</v>
      </c>
      <c r="JE2" s="140" t="s">
        <v>2678</v>
      </c>
      <c r="JF2" s="140" t="s">
        <v>2679</v>
      </c>
      <c r="JG2" s="140" t="s">
        <v>2680</v>
      </c>
      <c r="JH2" s="140" t="s">
        <v>2681</v>
      </c>
      <c r="JI2" s="140" t="s">
        <v>2682</v>
      </c>
      <c r="JJ2" s="140" t="s">
        <v>2683</v>
      </c>
      <c r="JK2" s="140" t="s">
        <v>2684</v>
      </c>
      <c r="JL2" s="140" t="s">
        <v>2685</v>
      </c>
      <c r="JM2" s="140" t="s">
        <v>2686</v>
      </c>
      <c r="JN2" s="140" t="s">
        <v>2687</v>
      </c>
      <c r="JO2" s="140" t="s">
        <v>2688</v>
      </c>
      <c r="JP2" s="140" t="s">
        <v>2689</v>
      </c>
      <c r="JQ2" s="140" t="s">
        <v>2690</v>
      </c>
      <c r="JR2" s="140" t="s">
        <v>2691</v>
      </c>
      <c r="JS2" s="140" t="s">
        <v>2692</v>
      </c>
      <c r="JT2" s="140" t="s">
        <v>2693</v>
      </c>
      <c r="JU2" s="140" t="s">
        <v>2694</v>
      </c>
      <c r="JV2" s="140" t="s">
        <v>2695</v>
      </c>
      <c r="JW2" s="140" t="s">
        <v>2696</v>
      </c>
      <c r="JX2" s="140" t="s">
        <v>2697</v>
      </c>
      <c r="JY2" s="140" t="s">
        <v>2698</v>
      </c>
      <c r="JZ2" s="140" t="s">
        <v>2699</v>
      </c>
      <c r="KA2" s="140" t="s">
        <v>2700</v>
      </c>
      <c r="KB2" s="140" t="s">
        <v>2701</v>
      </c>
      <c r="KC2" s="140" t="s">
        <v>2702</v>
      </c>
      <c r="KD2" s="140" t="s">
        <v>2703</v>
      </c>
      <c r="KE2" s="140" t="s">
        <v>2704</v>
      </c>
      <c r="KF2" s="140" t="s">
        <v>2705</v>
      </c>
      <c r="KG2" s="140" t="s">
        <v>2706</v>
      </c>
      <c r="KH2" s="140" t="s">
        <v>2707</v>
      </c>
      <c r="KI2" s="140" t="s">
        <v>2708</v>
      </c>
      <c r="KJ2" s="140" t="s">
        <v>2709</v>
      </c>
      <c r="KK2" s="140" t="s">
        <v>2710</v>
      </c>
      <c r="KL2" s="140" t="s">
        <v>2711</v>
      </c>
      <c r="KM2" s="140" t="s">
        <v>2712</v>
      </c>
      <c r="KN2" s="140" t="s">
        <v>2713</v>
      </c>
      <c r="KO2" s="140" t="s">
        <v>2714</v>
      </c>
      <c r="KP2" s="140" t="s">
        <v>2715</v>
      </c>
      <c r="KQ2" s="140" t="s">
        <v>2716</v>
      </c>
      <c r="KR2" s="140" t="s">
        <v>2717</v>
      </c>
      <c r="KS2" s="140" t="s">
        <v>2718</v>
      </c>
      <c r="KT2" s="140" t="s">
        <v>2719</v>
      </c>
      <c r="KU2" s="140" t="s">
        <v>2720</v>
      </c>
      <c r="KV2" s="140" t="s">
        <v>2721</v>
      </c>
      <c r="KW2" s="140" t="s">
        <v>2722</v>
      </c>
      <c r="KX2" s="140" t="s">
        <v>2723</v>
      </c>
      <c r="KY2" s="140" t="s">
        <v>2724</v>
      </c>
      <c r="KZ2" s="140" t="s">
        <v>2725</v>
      </c>
      <c r="LA2" s="140" t="s">
        <v>2726</v>
      </c>
      <c r="LB2" s="140" t="s">
        <v>2727</v>
      </c>
      <c r="LC2" s="140" t="s">
        <v>2728</v>
      </c>
      <c r="LD2" s="140" t="s">
        <v>2729</v>
      </c>
      <c r="LE2" s="140" t="s">
        <v>2730</v>
      </c>
      <c r="LF2" s="140" t="s">
        <v>2731</v>
      </c>
      <c r="LG2" s="140" t="s">
        <v>2732</v>
      </c>
      <c r="LH2" s="140" t="s">
        <v>2733</v>
      </c>
      <c r="LI2" s="140" t="s">
        <v>2734</v>
      </c>
      <c r="LJ2" s="140" t="s">
        <v>2735</v>
      </c>
      <c r="LK2" s="140" t="s">
        <v>2736</v>
      </c>
      <c r="LL2" s="140" t="s">
        <v>2737</v>
      </c>
      <c r="LM2" s="140" t="s">
        <v>2738</v>
      </c>
      <c r="LN2" s="140" t="s">
        <v>2739</v>
      </c>
      <c r="LO2" s="140" t="s">
        <v>2740</v>
      </c>
      <c r="LP2" s="140" t="s">
        <v>2741</v>
      </c>
      <c r="LQ2" s="140" t="s">
        <v>2742</v>
      </c>
      <c r="LR2" s="140" t="s">
        <v>2743</v>
      </c>
      <c r="LS2" s="140" t="s">
        <v>2744</v>
      </c>
      <c r="LT2" s="140" t="s">
        <v>2745</v>
      </c>
      <c r="LU2" s="140" t="s">
        <v>2746</v>
      </c>
      <c r="LV2" s="140" t="s">
        <v>2747</v>
      </c>
      <c r="LW2" s="140" t="s">
        <v>2748</v>
      </c>
      <c r="LX2" s="140" t="s">
        <v>2749</v>
      </c>
      <c r="LY2" s="140" t="s">
        <v>2750</v>
      </c>
      <c r="LZ2" s="140" t="s">
        <v>2751</v>
      </c>
      <c r="MA2" s="140" t="s">
        <v>2752</v>
      </c>
      <c r="MB2" s="140" t="s">
        <v>2753</v>
      </c>
      <c r="MC2" s="140" t="s">
        <v>2754</v>
      </c>
      <c r="MD2" s="140" t="s">
        <v>2755</v>
      </c>
      <c r="ME2" s="140" t="s">
        <v>2756</v>
      </c>
      <c r="MF2" s="140" t="s">
        <v>2757</v>
      </c>
      <c r="MG2" s="140" t="s">
        <v>2758</v>
      </c>
      <c r="MH2" s="140" t="s">
        <v>2759</v>
      </c>
      <c r="MI2" s="140" t="s">
        <v>2760</v>
      </c>
      <c r="MJ2" s="140" t="s">
        <v>2761</v>
      </c>
      <c r="MK2" s="140" t="s">
        <v>2762</v>
      </c>
      <c r="ML2" s="140" t="s">
        <v>2763</v>
      </c>
      <c r="MM2" s="140" t="s">
        <v>2764</v>
      </c>
      <c r="MN2" s="140" t="s">
        <v>2765</v>
      </c>
      <c r="MO2" s="140" t="s">
        <v>2766</v>
      </c>
      <c r="MP2" s="140" t="s">
        <v>2767</v>
      </c>
      <c r="MQ2" s="140" t="s">
        <v>2768</v>
      </c>
      <c r="MR2" s="140" t="s">
        <v>2769</v>
      </c>
      <c r="MS2" s="140" t="s">
        <v>2770</v>
      </c>
      <c r="MT2" s="140" t="s">
        <v>2771</v>
      </c>
      <c r="MU2" s="140" t="s">
        <v>2772</v>
      </c>
      <c r="MV2" s="140" t="s">
        <v>2773</v>
      </c>
      <c r="MW2" s="140" t="s">
        <v>2774</v>
      </c>
      <c r="MX2" s="140" t="s">
        <v>2775</v>
      </c>
      <c r="MY2" s="140" t="s">
        <v>2776</v>
      </c>
      <c r="MZ2" s="140" t="s">
        <v>2777</v>
      </c>
      <c r="NA2" s="140" t="s">
        <v>2778</v>
      </c>
      <c r="NB2" s="140" t="s">
        <v>2779</v>
      </c>
      <c r="NC2" s="140" t="s">
        <v>2780</v>
      </c>
      <c r="ND2" s="140" t="s">
        <v>2781</v>
      </c>
      <c r="NE2" s="140" t="s">
        <v>2782</v>
      </c>
      <c r="NF2" s="140" t="s">
        <v>2783</v>
      </c>
      <c r="NG2" s="140" t="s">
        <v>2784</v>
      </c>
      <c r="NH2" s="140" t="s">
        <v>2785</v>
      </c>
      <c r="NI2" s="140" t="s">
        <v>2786</v>
      </c>
      <c r="NJ2" s="140" t="s">
        <v>2787</v>
      </c>
      <c r="NK2" s="140" t="s">
        <v>2788</v>
      </c>
      <c r="NL2" s="140" t="s">
        <v>2789</v>
      </c>
      <c r="NM2" s="140" t="s">
        <v>2790</v>
      </c>
      <c r="NN2" s="140" t="s">
        <v>2791</v>
      </c>
      <c r="NO2" s="140" t="s">
        <v>2792</v>
      </c>
      <c r="NP2" s="140" t="s">
        <v>2793</v>
      </c>
      <c r="NQ2" s="140" t="s">
        <v>2794</v>
      </c>
      <c r="NR2" s="140" t="s">
        <v>2795</v>
      </c>
      <c r="NS2" s="140" t="s">
        <v>2796</v>
      </c>
      <c r="NT2" s="140" t="s">
        <v>2797</v>
      </c>
      <c r="NU2" s="140" t="s">
        <v>2798</v>
      </c>
      <c r="NV2" s="140" t="s">
        <v>2799</v>
      </c>
      <c r="NW2" s="140" t="s">
        <v>2800</v>
      </c>
      <c r="NX2" s="140" t="s">
        <v>2801</v>
      </c>
      <c r="NY2" s="140" t="s">
        <v>2802</v>
      </c>
      <c r="NZ2" s="140" t="s">
        <v>4033</v>
      </c>
      <c r="OA2" s="140" t="s">
        <v>2802</v>
      </c>
      <c r="OB2" s="140" t="s">
        <v>2803</v>
      </c>
      <c r="OC2" s="140" t="s">
        <v>2804</v>
      </c>
    </row>
    <row r="3" spans="1:393" s="142" customFormat="1" ht="48.75" customHeight="1">
      <c r="A3" s="579">
        <f>表紙!H3</f>
        <v>0</v>
      </c>
      <c r="B3" s="579" t="str">
        <f>LEFT(A3,2)</f>
        <v>0</v>
      </c>
      <c r="C3" s="579" t="str">
        <f>RIGHT(A3,3)</f>
        <v>0</v>
      </c>
      <c r="D3" s="582">
        <f>'1'!AF6</f>
        <v>0</v>
      </c>
      <c r="E3" s="582">
        <f>'1'!AF8</f>
        <v>0</v>
      </c>
      <c r="F3" s="582">
        <f>'1'!AF11</f>
        <v>0</v>
      </c>
      <c r="G3" s="582">
        <f>'1'!N12</f>
        <v>0</v>
      </c>
      <c r="H3" s="582">
        <f>'2'!AF3</f>
        <v>0</v>
      </c>
      <c r="I3" s="582">
        <f>'2'!AF5</f>
        <v>0</v>
      </c>
      <c r="J3" s="582">
        <f>'2'!AF7</f>
        <v>0</v>
      </c>
      <c r="K3" s="582">
        <f>'2'!AF9</f>
        <v>0</v>
      </c>
      <c r="L3" s="582">
        <f>'2'!AF13</f>
        <v>0</v>
      </c>
      <c r="M3" s="582">
        <f>'2'!AF15</f>
        <v>0</v>
      </c>
      <c r="N3" s="582">
        <f>'2'!AF17</f>
        <v>0</v>
      </c>
      <c r="O3" s="582">
        <f>'2'!AF21</f>
        <v>0</v>
      </c>
      <c r="P3" s="582">
        <f>'2'!N21</f>
        <v>0</v>
      </c>
      <c r="Q3" s="582">
        <f>'2'!AF25</f>
        <v>0</v>
      </c>
      <c r="R3" s="582">
        <f>'2'!N25</f>
        <v>0</v>
      </c>
      <c r="S3" s="582">
        <f>'2'!AF29</f>
        <v>0</v>
      </c>
      <c r="T3" s="582">
        <f>'2'!AF35</f>
        <v>0</v>
      </c>
      <c r="U3" s="582">
        <f>'2'!R35</f>
        <v>0</v>
      </c>
      <c r="V3" s="582">
        <f>'2'!AF40</f>
        <v>0</v>
      </c>
      <c r="W3" s="582">
        <f>'2'!AF42</f>
        <v>0</v>
      </c>
      <c r="X3" s="582">
        <f>'2'!AF44</f>
        <v>0</v>
      </c>
      <c r="Y3" s="582">
        <f>'2'!AF46</f>
        <v>0</v>
      </c>
      <c r="Z3" s="582">
        <f>'4'!H5</f>
        <v>0</v>
      </c>
      <c r="AA3" s="582">
        <f>'4'!M5</f>
        <v>0</v>
      </c>
      <c r="AB3" s="582">
        <f>'4'!R5</f>
        <v>0</v>
      </c>
      <c r="AC3" s="582">
        <f>'4'!W5</f>
        <v>0</v>
      </c>
      <c r="AD3" s="582">
        <f>'4'!H9</f>
        <v>0</v>
      </c>
      <c r="AE3" s="582">
        <f>'4'!N9</f>
        <v>0</v>
      </c>
      <c r="AF3" s="582">
        <f>'4'!T9</f>
        <v>0</v>
      </c>
      <c r="AG3" s="582">
        <f>'4'!Z9</f>
        <v>0</v>
      </c>
      <c r="AH3" s="582">
        <f>'4'!H13</f>
        <v>0</v>
      </c>
      <c r="AI3" s="582">
        <f>'4'!P13</f>
        <v>0</v>
      </c>
      <c r="AJ3" s="582">
        <f>'4'!X13</f>
        <v>0</v>
      </c>
      <c r="AK3" s="582">
        <f>'4'!AF27</f>
        <v>0</v>
      </c>
      <c r="AL3" s="582">
        <f>'4'!Y40</f>
        <v>0</v>
      </c>
      <c r="AM3" s="582">
        <f>'4'!AB40</f>
        <v>0</v>
      </c>
      <c r="AN3" s="582">
        <f>'4'!Y43</f>
        <v>0</v>
      </c>
      <c r="AO3" s="582">
        <f>'4'!AB43</f>
        <v>0</v>
      </c>
      <c r="AP3" s="582">
        <f>'4'!Y45</f>
        <v>0</v>
      </c>
      <c r="AQ3" s="582">
        <f>'4'!AB45</f>
        <v>0</v>
      </c>
      <c r="AR3" s="582">
        <f>'4'!Y47</f>
        <v>0</v>
      </c>
      <c r="AS3" s="582">
        <f>'4'!AB47</f>
        <v>0</v>
      </c>
      <c r="AT3" s="582">
        <f>'4'!Y49</f>
        <v>0</v>
      </c>
      <c r="AU3" s="582">
        <f>'4'!AB49</f>
        <v>0</v>
      </c>
      <c r="AV3" s="582">
        <f>'4'!Y51</f>
        <v>0</v>
      </c>
      <c r="AW3" s="582">
        <f>'4'!AB51</f>
        <v>0</v>
      </c>
      <c r="AX3" s="582">
        <f>'5'!AF3</f>
        <v>0</v>
      </c>
      <c r="AY3" s="582">
        <f>'5'!AF5</f>
        <v>0</v>
      </c>
      <c r="AZ3" s="582">
        <f>'5'!AF7</f>
        <v>0</v>
      </c>
      <c r="BA3" s="582">
        <f>'5'!AF9</f>
        <v>0</v>
      </c>
      <c r="BB3" s="582">
        <f>'5'!AF11</f>
        <v>0</v>
      </c>
      <c r="BC3" s="582">
        <f>'5'!AF13</f>
        <v>0</v>
      </c>
      <c r="BD3" s="582">
        <f>'5'!AF33</f>
        <v>0</v>
      </c>
      <c r="BE3" s="582">
        <f>'5'!K42</f>
        <v>0</v>
      </c>
      <c r="BF3" s="582">
        <f>'5'!P42</f>
        <v>0</v>
      </c>
      <c r="BG3" s="582">
        <f>'5'!T42</f>
        <v>0</v>
      </c>
      <c r="BH3" s="582">
        <f>'5'!X42</f>
        <v>0</v>
      </c>
      <c r="BI3" s="582">
        <f>'5'!K44</f>
        <v>0</v>
      </c>
      <c r="BJ3" s="582">
        <f>'5'!P44</f>
        <v>0</v>
      </c>
      <c r="BK3" s="582">
        <f>'5'!T44</f>
        <v>0</v>
      </c>
      <c r="BL3" s="582">
        <f>'5'!X44</f>
        <v>0</v>
      </c>
      <c r="BM3" s="582">
        <f>'5'!AC42</f>
        <v>0</v>
      </c>
      <c r="BN3" s="582">
        <f>'6'!K4</f>
        <v>0</v>
      </c>
      <c r="BO3" s="582">
        <f>'6'!P4</f>
        <v>0</v>
      </c>
      <c r="BP3" s="582">
        <f>'6'!U4</f>
        <v>0</v>
      </c>
      <c r="BQ3" s="582">
        <f>'6'!K6</f>
        <v>0</v>
      </c>
      <c r="BR3" s="582">
        <f>'6'!P6</f>
        <v>0</v>
      </c>
      <c r="BS3" s="582">
        <f>'6'!U6</f>
        <v>0</v>
      </c>
      <c r="BT3" s="582">
        <f>'6'!Z4</f>
        <v>0</v>
      </c>
      <c r="BU3" s="582">
        <f>'6'!J21</f>
        <v>0</v>
      </c>
      <c r="BV3" s="582">
        <f>'6'!M21</f>
        <v>0</v>
      </c>
      <c r="BW3" s="582">
        <f>'6'!P21</f>
        <v>0</v>
      </c>
      <c r="BX3" s="582">
        <f>'6'!S21</f>
        <v>0</v>
      </c>
      <c r="BY3" s="582">
        <f>'6'!V21</f>
        <v>0</v>
      </c>
      <c r="BZ3" s="582">
        <f>'6'!Y21</f>
        <v>0</v>
      </c>
      <c r="CA3" s="582">
        <f>'6'!AB21</f>
        <v>0</v>
      </c>
      <c r="CB3" s="582">
        <f>'6'!AE21</f>
        <v>0</v>
      </c>
      <c r="CC3" s="582">
        <f>'6'!J23</f>
        <v>0</v>
      </c>
      <c r="CD3" s="582">
        <f>'6'!M23</f>
        <v>0</v>
      </c>
      <c r="CE3" s="582">
        <f>'6'!P23</f>
        <v>0</v>
      </c>
      <c r="CF3" s="582">
        <f>'6'!S23</f>
        <v>0</v>
      </c>
      <c r="CG3" s="582">
        <f>'6'!V23</f>
        <v>0</v>
      </c>
      <c r="CH3" s="582">
        <f>'6'!Y23</f>
        <v>0</v>
      </c>
      <c r="CI3" s="582">
        <f>'6'!AB23</f>
        <v>0</v>
      </c>
      <c r="CJ3" s="582">
        <f>'6'!AE23</f>
        <v>0</v>
      </c>
      <c r="CK3" s="582">
        <f>'6'!AF37</f>
        <v>0</v>
      </c>
      <c r="CL3" s="582">
        <f>'6'!B46</f>
        <v>0</v>
      </c>
      <c r="CM3" s="582">
        <f>'6'!G46</f>
        <v>0</v>
      </c>
      <c r="CN3" s="582">
        <f>'6'!L46</f>
        <v>0</v>
      </c>
      <c r="CO3" s="582">
        <f>'6'!Q46</f>
        <v>0</v>
      </c>
      <c r="CP3" s="582">
        <f>'7'!AF3</f>
        <v>0</v>
      </c>
      <c r="CQ3" s="582">
        <f>'7'!AF8</f>
        <v>0</v>
      </c>
      <c r="CR3" s="582">
        <f>'7'!AD10</f>
        <v>0</v>
      </c>
      <c r="CS3" s="582">
        <f>'7'!AF14</f>
        <v>0</v>
      </c>
      <c r="CT3" s="582">
        <f>'7'!I20</f>
        <v>0</v>
      </c>
      <c r="CU3" s="582">
        <f>'7'!O20</f>
        <v>0</v>
      </c>
      <c r="CV3" s="582">
        <f>'7'!U20</f>
        <v>0</v>
      </c>
      <c r="CW3" s="582">
        <f>'7'!AA20</f>
        <v>0</v>
      </c>
      <c r="CX3" s="582">
        <f>'7'!I26</f>
        <v>0</v>
      </c>
      <c r="CY3" s="582">
        <f>'7'!L26</f>
        <v>0</v>
      </c>
      <c r="CZ3" s="582">
        <f>'7'!O26</f>
        <v>0</v>
      </c>
      <c r="DA3" s="582">
        <f>'7'!R26</f>
        <v>0</v>
      </c>
      <c r="DB3" s="582">
        <f>'7'!U26</f>
        <v>0</v>
      </c>
      <c r="DC3" s="582">
        <f>'7'!X26</f>
        <v>0</v>
      </c>
      <c r="DD3" s="582">
        <f>'7'!AA26</f>
        <v>0</v>
      </c>
      <c r="DE3" s="582">
        <f>'7'!AD26</f>
        <v>0</v>
      </c>
      <c r="DF3" s="582">
        <f>'7'!I28</f>
        <v>0</v>
      </c>
      <c r="DG3" s="582">
        <f>'7'!L28</f>
        <v>0</v>
      </c>
      <c r="DH3" s="582">
        <f>'7'!O28</f>
        <v>0</v>
      </c>
      <c r="DI3" s="582">
        <f>'7'!R28</f>
        <v>0</v>
      </c>
      <c r="DJ3" s="582">
        <f>'7'!U28</f>
        <v>0</v>
      </c>
      <c r="DK3" s="582">
        <f>'7'!X28</f>
        <v>0</v>
      </c>
      <c r="DL3" s="582">
        <f>'7'!AA28</f>
        <v>0</v>
      </c>
      <c r="DM3" s="582">
        <f>'7'!AD28</f>
        <v>0</v>
      </c>
      <c r="DN3" s="582">
        <f>'7'!I30</f>
        <v>0</v>
      </c>
      <c r="DO3" s="582">
        <f>'7'!L30</f>
        <v>0</v>
      </c>
      <c r="DP3" s="582">
        <f>'7'!O30</f>
        <v>0</v>
      </c>
      <c r="DQ3" s="582">
        <f>'7'!R30</f>
        <v>0</v>
      </c>
      <c r="DR3" s="582">
        <f>'7'!U30</f>
        <v>0</v>
      </c>
      <c r="DS3" s="582">
        <f>'7'!X30</f>
        <v>0</v>
      </c>
      <c r="DT3" s="582">
        <f>'7'!AA30</f>
        <v>0</v>
      </c>
      <c r="DU3" s="582">
        <f>'7'!AD30</f>
        <v>0</v>
      </c>
      <c r="DV3" s="582">
        <f>'7'!AF43</f>
        <v>0</v>
      </c>
      <c r="DW3" s="582">
        <f>'7'!AF45</f>
        <v>0</v>
      </c>
      <c r="DX3" s="582">
        <f>'8'!G9</f>
        <v>0</v>
      </c>
      <c r="DY3" s="582">
        <f>'8'!K9</f>
        <v>0</v>
      </c>
      <c r="DZ3" s="582">
        <f>'8'!N9</f>
        <v>0</v>
      </c>
      <c r="EA3" s="582">
        <f>'8'!Q9</f>
        <v>0</v>
      </c>
      <c r="EB3" s="582">
        <f>'8'!T9</f>
        <v>0</v>
      </c>
      <c r="EC3" s="582">
        <f>'8'!X9</f>
        <v>0</v>
      </c>
      <c r="ED3" s="582">
        <f>'8'!AA9</f>
        <v>0</v>
      </c>
      <c r="EE3" s="582">
        <f>'8'!AD9</f>
        <v>0</v>
      </c>
      <c r="EF3" s="582">
        <f>'8'!G11</f>
        <v>0</v>
      </c>
      <c r="EG3" s="582">
        <f>'8'!K11</f>
        <v>0</v>
      </c>
      <c r="EH3" s="582">
        <f>'8'!Q11</f>
        <v>0</v>
      </c>
      <c r="EI3" s="582">
        <f>'8'!T11</f>
        <v>0</v>
      </c>
      <c r="EJ3" s="582">
        <f>'8'!X11</f>
        <v>0</v>
      </c>
      <c r="EK3" s="582">
        <f>'8'!AA11</f>
        <v>0</v>
      </c>
      <c r="EL3" s="582">
        <f>'8'!AD11</f>
        <v>0</v>
      </c>
      <c r="EM3" s="582">
        <f>'8'!G13</f>
        <v>0</v>
      </c>
      <c r="EN3" s="582">
        <f>'8'!K13</f>
        <v>0</v>
      </c>
      <c r="EO3" s="582">
        <f>'8'!Q13</f>
        <v>0</v>
      </c>
      <c r="EP3" s="582">
        <f>'8'!T13</f>
        <v>0</v>
      </c>
      <c r="EQ3" s="582">
        <f>'8'!X13</f>
        <v>0</v>
      </c>
      <c r="ER3" s="582">
        <f>'8'!AA13</f>
        <v>0</v>
      </c>
      <c r="ES3" s="582">
        <f>'8'!AD13</f>
        <v>0</v>
      </c>
      <c r="ET3" s="582">
        <f>'8'!G29</f>
        <v>0</v>
      </c>
      <c r="EU3" s="582">
        <f>'8'!I29</f>
        <v>0</v>
      </c>
      <c r="EV3" s="582">
        <f>'8'!K29</f>
        <v>0</v>
      </c>
      <c r="EW3" s="582">
        <f>'8'!M29</f>
        <v>0</v>
      </c>
      <c r="EX3" s="582">
        <f>'8'!O29</f>
        <v>0</v>
      </c>
      <c r="EY3" s="582">
        <f>'8'!Q29</f>
        <v>0</v>
      </c>
      <c r="EZ3" s="582">
        <f>'8'!S29</f>
        <v>0</v>
      </c>
      <c r="FA3" s="582">
        <f>'8'!U29</f>
        <v>0</v>
      </c>
      <c r="FB3" s="582">
        <f>'8'!G31</f>
        <v>0</v>
      </c>
      <c r="FC3" s="582">
        <f>'8'!I31</f>
        <v>0</v>
      </c>
      <c r="FD3" s="582">
        <f>'8'!K31</f>
        <v>0</v>
      </c>
      <c r="FE3" s="582">
        <f>'8'!M31</f>
        <v>0</v>
      </c>
      <c r="FF3" s="582">
        <f>'8'!O31</f>
        <v>0</v>
      </c>
      <c r="FG3" s="582">
        <f>'8'!Q31</f>
        <v>0</v>
      </c>
      <c r="FH3" s="582">
        <f>'8'!S31</f>
        <v>0</v>
      </c>
      <c r="FI3" s="582">
        <f>'8'!U31</f>
        <v>0</v>
      </c>
      <c r="FJ3" s="582">
        <f>'8'!W29</f>
        <v>0</v>
      </c>
      <c r="FK3" s="582">
        <f>'8'!Y29</f>
        <v>0</v>
      </c>
      <c r="FL3" s="582">
        <f>'8'!AC29</f>
        <v>0</v>
      </c>
      <c r="FM3" s="582">
        <f>'8'!G33</f>
        <v>0</v>
      </c>
      <c r="FN3" s="582">
        <f>'8'!I33</f>
        <v>0</v>
      </c>
      <c r="FO3" s="582">
        <f>'8'!K33</f>
        <v>0</v>
      </c>
      <c r="FP3" s="582">
        <f>'8'!M33</f>
        <v>0</v>
      </c>
      <c r="FQ3" s="582">
        <f>'8'!O33</f>
        <v>0</v>
      </c>
      <c r="FR3" s="582">
        <f>'8'!Q33</f>
        <v>0</v>
      </c>
      <c r="FS3" s="582">
        <f>'8'!S33</f>
        <v>0</v>
      </c>
      <c r="FT3" s="582">
        <f>'8'!U33</f>
        <v>0</v>
      </c>
      <c r="FU3" s="582">
        <f>'8'!G35</f>
        <v>0</v>
      </c>
      <c r="FV3" s="582">
        <f>'8'!I35</f>
        <v>0</v>
      </c>
      <c r="FW3" s="582">
        <f>'8'!K35</f>
        <v>0</v>
      </c>
      <c r="FX3" s="582">
        <f>'8'!M35</f>
        <v>0</v>
      </c>
      <c r="FY3" s="582">
        <f>'8'!O35</f>
        <v>0</v>
      </c>
      <c r="FZ3" s="582">
        <f>'8'!Q35</f>
        <v>0</v>
      </c>
      <c r="GA3" s="582">
        <f>'8'!S35</f>
        <v>0</v>
      </c>
      <c r="GB3" s="582">
        <f>'8'!U35</f>
        <v>0</v>
      </c>
      <c r="GC3" s="582">
        <f>'8'!W33</f>
        <v>0</v>
      </c>
      <c r="GD3" s="582">
        <f>'8'!Y33</f>
        <v>0</v>
      </c>
      <c r="GE3" s="582">
        <f>'8'!AC33</f>
        <v>0</v>
      </c>
      <c r="GF3" s="582">
        <f>'8'!G37</f>
        <v>0</v>
      </c>
      <c r="GG3" s="582">
        <f>'8'!I37</f>
        <v>0</v>
      </c>
      <c r="GH3" s="582">
        <f>'8'!K37</f>
        <v>0</v>
      </c>
      <c r="GI3" s="582">
        <f>'8'!M37</f>
        <v>0</v>
      </c>
      <c r="GJ3" s="582">
        <f>'8'!O37</f>
        <v>0</v>
      </c>
      <c r="GK3" s="582">
        <f>'8'!Q37</f>
        <v>0</v>
      </c>
      <c r="GL3" s="582">
        <f>'8'!S37</f>
        <v>0</v>
      </c>
      <c r="GM3" s="582">
        <f>'8'!U37</f>
        <v>0</v>
      </c>
      <c r="GN3" s="582">
        <f>'8'!W37</f>
        <v>0</v>
      </c>
      <c r="GO3" s="582">
        <f>'8'!G39</f>
        <v>0</v>
      </c>
      <c r="GP3" s="582">
        <f>'8'!I39</f>
        <v>0</v>
      </c>
      <c r="GQ3" s="582">
        <f>'8'!K39</f>
        <v>0</v>
      </c>
      <c r="GR3" s="582">
        <f>'8'!M39</f>
        <v>0</v>
      </c>
      <c r="GS3" s="582">
        <f>'8'!O39</f>
        <v>0</v>
      </c>
      <c r="GT3" s="582">
        <f>'8'!Q39</f>
        <v>0</v>
      </c>
      <c r="GU3" s="582">
        <f>'8'!S39</f>
        <v>0</v>
      </c>
      <c r="GV3" s="582">
        <f>'8'!U39</f>
        <v>0</v>
      </c>
      <c r="GW3" s="582">
        <f>'8'!G41</f>
        <v>0</v>
      </c>
      <c r="GX3" s="582">
        <f>'8'!I41</f>
        <v>0</v>
      </c>
      <c r="GY3" s="582">
        <f>'8'!K41</f>
        <v>0</v>
      </c>
      <c r="GZ3" s="582">
        <f>'8'!M41</f>
        <v>0</v>
      </c>
      <c r="HA3" s="582">
        <f>'8'!O41</f>
        <v>0</v>
      </c>
      <c r="HB3" s="582">
        <f>'8'!Q41</f>
        <v>0</v>
      </c>
      <c r="HC3" s="582">
        <f>'8'!S41</f>
        <v>0</v>
      </c>
      <c r="HD3" s="582">
        <f>'8'!U41</f>
        <v>0</v>
      </c>
      <c r="HE3" s="582">
        <f>'8'!W39</f>
        <v>0</v>
      </c>
      <c r="HF3" s="582">
        <f>'8'!Y39</f>
        <v>0</v>
      </c>
      <c r="HG3" s="582">
        <f>'8'!AC39</f>
        <v>0</v>
      </c>
      <c r="HH3" s="582">
        <f>'8'!G43</f>
        <v>0</v>
      </c>
      <c r="HI3" s="582">
        <f>'8'!I43</f>
        <v>0</v>
      </c>
      <c r="HJ3" s="582">
        <f>'8'!K43</f>
        <v>0</v>
      </c>
      <c r="HK3" s="582">
        <f>'8'!M43</f>
        <v>0</v>
      </c>
      <c r="HL3" s="582">
        <f>'8'!O43</f>
        <v>0</v>
      </c>
      <c r="HM3" s="582">
        <f>'8'!Q43</f>
        <v>0</v>
      </c>
      <c r="HN3" s="582">
        <f>'8'!S43</f>
        <v>0</v>
      </c>
      <c r="HO3" s="582">
        <f>'8'!U43</f>
        <v>0</v>
      </c>
      <c r="HP3" s="582">
        <f>'8'!G45</f>
        <v>0</v>
      </c>
      <c r="HQ3" s="582">
        <f>'8'!I45</f>
        <v>0</v>
      </c>
      <c r="HR3" s="582">
        <f>'8'!K45</f>
        <v>0</v>
      </c>
      <c r="HS3" s="582">
        <f>'8'!M45</f>
        <v>0</v>
      </c>
      <c r="HT3" s="582">
        <f>'8'!O45</f>
        <v>0</v>
      </c>
      <c r="HU3" s="582">
        <f>'8'!Q45</f>
        <v>0</v>
      </c>
      <c r="HV3" s="582">
        <f>'8'!S45</f>
        <v>0</v>
      </c>
      <c r="HW3" s="582">
        <f>'8'!U45</f>
        <v>0</v>
      </c>
      <c r="HX3" s="582">
        <f>'8'!W43</f>
        <v>0</v>
      </c>
      <c r="HY3" s="582">
        <f>'8'!Y43</f>
        <v>0</v>
      </c>
      <c r="HZ3" s="582">
        <f>'8'!AC43</f>
        <v>0</v>
      </c>
      <c r="IA3" s="582">
        <f>'8'!G47</f>
        <v>0</v>
      </c>
      <c r="IB3" s="582">
        <f>'8'!I47</f>
        <v>0</v>
      </c>
      <c r="IC3" s="582">
        <f>'8'!K47</f>
        <v>0</v>
      </c>
      <c r="ID3" s="582">
        <f>'8'!M47</f>
        <v>0</v>
      </c>
      <c r="IE3" s="582">
        <f>'8'!O47</f>
        <v>0</v>
      </c>
      <c r="IF3" s="582">
        <f>'8'!Q47</f>
        <v>0</v>
      </c>
      <c r="IG3" s="582">
        <f>'8'!S47</f>
        <v>0</v>
      </c>
      <c r="IH3" s="582">
        <f>'8'!U47</f>
        <v>0</v>
      </c>
      <c r="II3" s="582">
        <f>'8'!W47</f>
        <v>0</v>
      </c>
      <c r="IJ3" s="582">
        <f>'9'!I6</f>
        <v>0</v>
      </c>
      <c r="IK3" s="582">
        <f>'9'!M6</f>
        <v>0</v>
      </c>
      <c r="IL3" s="582">
        <f>'9'!Q6</f>
        <v>0</v>
      </c>
      <c r="IM3" s="582">
        <f>'9'!U6</f>
        <v>0</v>
      </c>
      <c r="IN3" s="582">
        <f>'9'!Y6</f>
        <v>0</v>
      </c>
      <c r="IO3" s="582">
        <f>'9'!I8</f>
        <v>0</v>
      </c>
      <c r="IP3" s="582">
        <f>'9'!M8</f>
        <v>0</v>
      </c>
      <c r="IQ3" s="582">
        <f>'9'!Q8</f>
        <v>0</v>
      </c>
      <c r="IR3" s="582">
        <f>'9'!U8</f>
        <v>0</v>
      </c>
      <c r="IS3" s="582">
        <f>'9'!Y8</f>
        <v>0</v>
      </c>
      <c r="IT3" s="582">
        <f>'9'!AC6</f>
        <v>0</v>
      </c>
      <c r="IU3" s="582">
        <f>'9'!I10</f>
        <v>0</v>
      </c>
      <c r="IV3" s="582">
        <f>'9'!M10</f>
        <v>0</v>
      </c>
      <c r="IW3" s="582">
        <f>'9'!Q10</f>
        <v>0</v>
      </c>
      <c r="IX3" s="582">
        <f>'9'!U10</f>
        <v>0</v>
      </c>
      <c r="IY3" s="582">
        <f>'9'!Y10</f>
        <v>0</v>
      </c>
      <c r="IZ3" s="582">
        <f>'9'!I12</f>
        <v>0</v>
      </c>
      <c r="JA3" s="582">
        <f>'9'!M12</f>
        <v>0</v>
      </c>
      <c r="JB3" s="582">
        <f>'9'!Q12</f>
        <v>0</v>
      </c>
      <c r="JC3" s="582">
        <f>'9'!U12</f>
        <v>0</v>
      </c>
      <c r="JD3" s="582">
        <f>'9'!Y12</f>
        <v>0</v>
      </c>
      <c r="JE3" s="582">
        <f>'9'!AC10</f>
        <v>0</v>
      </c>
      <c r="JF3" s="582">
        <f>'9'!I14</f>
        <v>0</v>
      </c>
      <c r="JG3" s="582">
        <f>'9'!M14</f>
        <v>0</v>
      </c>
      <c r="JH3" s="582">
        <f>'9'!Q14</f>
        <v>0</v>
      </c>
      <c r="JI3" s="582">
        <f>'9'!U14</f>
        <v>0</v>
      </c>
      <c r="JJ3" s="582">
        <f>'9'!Y14</f>
        <v>0</v>
      </c>
      <c r="JK3" s="582">
        <f>'9'!I16</f>
        <v>0</v>
      </c>
      <c r="JL3" s="582">
        <f>'9'!M16</f>
        <v>0</v>
      </c>
      <c r="JM3" s="582">
        <f>'9'!Q16</f>
        <v>0</v>
      </c>
      <c r="JN3" s="582">
        <f>'9'!U16</f>
        <v>0</v>
      </c>
      <c r="JO3" s="582">
        <f>'9'!Y16</f>
        <v>0</v>
      </c>
      <c r="JP3" s="582">
        <f>'9'!AC14</f>
        <v>0</v>
      </c>
      <c r="JQ3" s="582">
        <f>'9'!I35</f>
        <v>0</v>
      </c>
      <c r="JR3" s="582">
        <f>'9'!M35</f>
        <v>0</v>
      </c>
      <c r="JS3" s="582">
        <f>'9'!Q35</f>
        <v>0</v>
      </c>
      <c r="JT3" s="582">
        <f>'9'!U35</f>
        <v>0</v>
      </c>
      <c r="JU3" s="582">
        <f>'9'!Y35</f>
        <v>0</v>
      </c>
      <c r="JV3" s="582">
        <f>'9'!I37</f>
        <v>0</v>
      </c>
      <c r="JW3" s="582">
        <f>'9'!M37</f>
        <v>0</v>
      </c>
      <c r="JX3" s="582">
        <f>'9'!Q37</f>
        <v>0</v>
      </c>
      <c r="JY3" s="582">
        <f>'9'!U37</f>
        <v>0</v>
      </c>
      <c r="JZ3" s="582">
        <f>'9'!Y37</f>
        <v>0</v>
      </c>
      <c r="KA3" s="582">
        <f>'9'!I39</f>
        <v>0</v>
      </c>
      <c r="KB3" s="582">
        <f>'9'!M39</f>
        <v>0</v>
      </c>
      <c r="KC3" s="582">
        <f>'9'!Q39</f>
        <v>0</v>
      </c>
      <c r="KD3" s="582">
        <f>'9'!U39</f>
        <v>0</v>
      </c>
      <c r="KE3" s="582">
        <f>'9'!Y39</f>
        <v>0</v>
      </c>
      <c r="KF3" s="582">
        <f>'9'!I49</f>
        <v>0</v>
      </c>
      <c r="KG3" s="582">
        <f>'10'!H5</f>
        <v>0</v>
      </c>
      <c r="KH3" s="582">
        <f>'10'!K5</f>
        <v>0</v>
      </c>
      <c r="KI3" s="582">
        <f>'10'!N5</f>
        <v>0</v>
      </c>
      <c r="KJ3" s="582">
        <f>'10'!Q5</f>
        <v>0</v>
      </c>
      <c r="KK3" s="582">
        <f>'10'!T5</f>
        <v>0</v>
      </c>
      <c r="KL3" s="582">
        <f>'10'!W5</f>
        <v>0</v>
      </c>
      <c r="KM3" s="582">
        <f>'10'!Z5</f>
        <v>0</v>
      </c>
      <c r="KN3" s="582">
        <f>'10'!AC5</f>
        <v>0</v>
      </c>
      <c r="KO3" s="582">
        <f>'10'!H7</f>
        <v>0</v>
      </c>
      <c r="KP3" s="582">
        <f>'10'!K7</f>
        <v>0</v>
      </c>
      <c r="KQ3" s="582">
        <f>'10'!N7</f>
        <v>0</v>
      </c>
      <c r="KR3" s="582">
        <f>'10'!Q7</f>
        <v>0</v>
      </c>
      <c r="KS3" s="582">
        <f>'10'!T7</f>
        <v>0</v>
      </c>
      <c r="KT3" s="582">
        <f>'10'!W7</f>
        <v>0</v>
      </c>
      <c r="KU3" s="582">
        <f>'10'!Z7</f>
        <v>0</v>
      </c>
      <c r="KV3" s="582">
        <f>'10'!AC7</f>
        <v>0</v>
      </c>
      <c r="KW3" s="582">
        <f>'10'!I20</f>
        <v>0</v>
      </c>
      <c r="KX3" s="582">
        <f>'10'!I22</f>
        <v>0</v>
      </c>
      <c r="KY3" s="582">
        <f>'10'!L34</f>
        <v>0</v>
      </c>
      <c r="KZ3" s="582">
        <f>'10'!P34</f>
        <v>0</v>
      </c>
      <c r="LA3" s="582">
        <f>'10'!T34</f>
        <v>0</v>
      </c>
      <c r="LB3" s="582">
        <f>'10'!X34</f>
        <v>0</v>
      </c>
      <c r="LC3" s="582">
        <f>'10'!AB34</f>
        <v>0</v>
      </c>
      <c r="LD3" s="582">
        <f>'10'!L36</f>
        <v>0</v>
      </c>
      <c r="LE3" s="582">
        <f>'10'!P36</f>
        <v>0</v>
      </c>
      <c r="LF3" s="582">
        <f>'10'!T36</f>
        <v>0</v>
      </c>
      <c r="LG3" s="582">
        <f>'10'!X36</f>
        <v>0</v>
      </c>
      <c r="LH3" s="582">
        <f>'10'!AB36</f>
        <v>0</v>
      </c>
      <c r="LI3" s="582">
        <f>'10'!L38</f>
        <v>0</v>
      </c>
      <c r="LJ3" s="582">
        <f>'10'!P38</f>
        <v>0</v>
      </c>
      <c r="LK3" s="582">
        <f>'10'!T38</f>
        <v>0</v>
      </c>
      <c r="LL3" s="582">
        <f>'10'!X38</f>
        <v>0</v>
      </c>
      <c r="LM3" s="582">
        <f>'10'!AB38</f>
        <v>0</v>
      </c>
      <c r="LN3" s="582">
        <f>'10'!L40</f>
        <v>0</v>
      </c>
      <c r="LO3" s="582">
        <f>'10'!P40</f>
        <v>0</v>
      </c>
      <c r="LP3" s="582">
        <f>'10'!T40</f>
        <v>0</v>
      </c>
      <c r="LQ3" s="582">
        <f>'10'!X40</f>
        <v>0</v>
      </c>
      <c r="LR3" s="582">
        <f>'10'!AB40</f>
        <v>0</v>
      </c>
      <c r="LS3" s="582">
        <f>'10'!L42</f>
        <v>0</v>
      </c>
      <c r="LT3" s="582">
        <f>'10'!P42</f>
        <v>0</v>
      </c>
      <c r="LU3" s="582">
        <f>'10'!T42</f>
        <v>0</v>
      </c>
      <c r="LV3" s="582">
        <f>'10'!X42</f>
        <v>0</v>
      </c>
      <c r="LW3" s="582">
        <f>'10'!AB42</f>
        <v>0</v>
      </c>
      <c r="LX3" s="582">
        <f>'10'!L44</f>
        <v>0</v>
      </c>
      <c r="LY3" s="582">
        <f>'10'!P44</f>
        <v>0</v>
      </c>
      <c r="LZ3" s="582">
        <f>'10'!T44</f>
        <v>0</v>
      </c>
      <c r="MA3" s="582">
        <f>'10'!X44</f>
        <v>0</v>
      </c>
      <c r="MB3" s="582">
        <f>'10'!AB44</f>
        <v>0</v>
      </c>
      <c r="MC3" s="582">
        <f>'10'!L46</f>
        <v>0</v>
      </c>
      <c r="MD3" s="582">
        <f>'10'!P46</f>
        <v>0</v>
      </c>
      <c r="ME3" s="582">
        <f>'10'!T46</f>
        <v>0</v>
      </c>
      <c r="MF3" s="582">
        <f>'10'!X46</f>
        <v>0</v>
      </c>
      <c r="MG3" s="582">
        <f>'10'!AB46</f>
        <v>0</v>
      </c>
      <c r="MH3" s="582">
        <f>'11'!G13</f>
        <v>0</v>
      </c>
      <c r="MI3" s="582">
        <f>'11'!I13</f>
        <v>0</v>
      </c>
      <c r="MJ3" s="582">
        <f>'11'!K13</f>
        <v>0</v>
      </c>
      <c r="MK3" s="582">
        <f>'11'!M13</f>
        <v>0</v>
      </c>
      <c r="ML3" s="582">
        <f>'11'!O13</f>
        <v>0</v>
      </c>
      <c r="MM3" s="582">
        <f>'11'!Q13</f>
        <v>0</v>
      </c>
      <c r="MN3" s="582">
        <f>'11'!S13</f>
        <v>0</v>
      </c>
      <c r="MO3" s="582">
        <f>'11'!U13</f>
        <v>0</v>
      </c>
      <c r="MP3" s="582">
        <f>'11'!W13</f>
        <v>0</v>
      </c>
      <c r="MQ3" s="582">
        <f>'11'!Y13</f>
        <v>0</v>
      </c>
      <c r="MR3" s="582">
        <f>'11'!AA13</f>
        <v>0</v>
      </c>
      <c r="MS3" s="582">
        <f>'11'!AF29</f>
        <v>0</v>
      </c>
      <c r="MT3" s="582">
        <f>'11'!I35</f>
        <v>0</v>
      </c>
      <c r="MU3" s="582">
        <f>'11'!I37</f>
        <v>0</v>
      </c>
      <c r="MV3" s="582">
        <f>'12'!AF3</f>
        <v>0</v>
      </c>
      <c r="MW3" s="582">
        <f>'12'!AF8</f>
        <v>0</v>
      </c>
      <c r="MX3" s="582">
        <f>'12'!W10</f>
        <v>0</v>
      </c>
      <c r="MY3" s="582">
        <f>'12'!AD10</f>
        <v>0</v>
      </c>
      <c r="MZ3" s="582">
        <f>'12'!AF12</f>
        <v>0</v>
      </c>
      <c r="NA3" s="582">
        <f>'12'!K21</f>
        <v>0</v>
      </c>
      <c r="NB3" s="582">
        <f>'12'!O21</f>
        <v>0</v>
      </c>
      <c r="NC3" s="582">
        <f>'12'!S21</f>
        <v>0</v>
      </c>
      <c r="ND3" s="582">
        <f>'12'!W21</f>
        <v>0</v>
      </c>
      <c r="NE3" s="582">
        <f>'12'!K23</f>
        <v>0</v>
      </c>
      <c r="NF3" s="582">
        <f>'12'!O23</f>
        <v>0</v>
      </c>
      <c r="NG3" s="582">
        <f>'12'!S23</f>
        <v>0</v>
      </c>
      <c r="NH3" s="582">
        <f>'12'!W23</f>
        <v>0</v>
      </c>
      <c r="NI3" s="582">
        <f>'12'!K25</f>
        <v>0</v>
      </c>
      <c r="NJ3" s="582">
        <f>'12'!O25</f>
        <v>0</v>
      </c>
      <c r="NK3" s="582">
        <f>'12'!S25</f>
        <v>0</v>
      </c>
      <c r="NL3" s="582">
        <f>'12'!W25</f>
        <v>0</v>
      </c>
      <c r="NM3" s="582">
        <f>'12'!K27</f>
        <v>0</v>
      </c>
      <c r="NN3" s="582">
        <f>'12'!O27</f>
        <v>0</v>
      </c>
      <c r="NO3" s="582">
        <f>'12'!K29</f>
        <v>0</v>
      </c>
      <c r="NP3" s="582">
        <f>'12'!O29</f>
        <v>0</v>
      </c>
      <c r="NQ3" s="582">
        <f>'12'!K31</f>
        <v>0</v>
      </c>
      <c r="NR3" s="582">
        <f>'12'!O31</f>
        <v>0</v>
      </c>
      <c r="NS3" s="582">
        <f>'13'!AF3</f>
        <v>0</v>
      </c>
      <c r="NT3" s="582">
        <f>'13'!AF5</f>
        <v>0</v>
      </c>
      <c r="NU3" s="582">
        <f>'13'!AF7</f>
        <v>0</v>
      </c>
      <c r="NV3" s="582">
        <f>'13'!AF9</f>
        <v>0</v>
      </c>
      <c r="NW3" s="582">
        <f>'13'!AF12</f>
        <v>0</v>
      </c>
      <c r="NX3" s="582">
        <f>'13'!AF14</f>
        <v>0</v>
      </c>
      <c r="NY3" s="582">
        <f>'13'!AF28</f>
        <v>0</v>
      </c>
      <c r="NZ3" s="582">
        <f>'13'!AF30</f>
        <v>0</v>
      </c>
      <c r="OA3" s="582">
        <f>'13'!AF32</f>
        <v>0</v>
      </c>
      <c r="OB3" s="582">
        <f>'13'!P31</f>
        <v>0</v>
      </c>
      <c r="OC3" s="582">
        <f>'13'!AF44</f>
        <v>0</v>
      </c>
    </row>
    <row r="4" spans="1:393" s="591" customFormat="1" ht="49.5" customHeight="1">
      <c r="A4" s="596"/>
      <c r="B4" s="589"/>
      <c r="C4" s="589"/>
    </row>
  </sheetData>
  <sheetProtection algorithmName="SHA-512" hashValue="UHJv9zgjfvCe587Inr/baN6Jgog5hHCS4SXMl2SgT8PMGE4aKIy6uclGeZ6CKW0G3Bvan8j36xbO9z5yqmCMIA==" saltValue="vcX6qSvSwZKMde5wrxPnOw==" spinCount="100000" sheet="1" objects="1" scenarios="1"/>
  <phoneticPr fontId="2"/>
  <pageMargins left="0.7" right="0.7" top="0.75" bottom="0.75" header="0.3" footer="0.3"/>
  <pageSetup paperSize="8"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48F81-D0DE-4B1F-8AAB-56E33EE71626}">
  <sheetPr codeName="Sheet74">
    <tabColor theme="5"/>
  </sheetPr>
  <dimension ref="A1:JF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266">
      <c r="D1" s="143">
        <v>14</v>
      </c>
      <c r="E1" s="143">
        <v>14</v>
      </c>
      <c r="F1" s="143">
        <v>14</v>
      </c>
      <c r="G1" s="143">
        <v>14</v>
      </c>
      <c r="H1" s="143">
        <v>14</v>
      </c>
      <c r="I1" s="143">
        <v>14</v>
      </c>
      <c r="J1" s="143">
        <v>14</v>
      </c>
      <c r="K1" s="143">
        <v>14</v>
      </c>
      <c r="L1" s="143">
        <v>14</v>
      </c>
      <c r="M1" s="143">
        <v>14</v>
      </c>
      <c r="N1" s="143">
        <v>14</v>
      </c>
      <c r="O1" s="143">
        <v>14</v>
      </c>
      <c r="P1" s="143">
        <v>14</v>
      </c>
      <c r="Q1" s="143">
        <v>14</v>
      </c>
      <c r="R1" s="143">
        <v>14</v>
      </c>
      <c r="S1" s="143">
        <v>14</v>
      </c>
      <c r="T1" s="143">
        <v>14</v>
      </c>
      <c r="U1" s="143">
        <v>14</v>
      </c>
      <c r="V1" s="143">
        <v>14</v>
      </c>
      <c r="W1" s="143">
        <v>14</v>
      </c>
      <c r="X1" s="143">
        <v>14</v>
      </c>
      <c r="Y1" s="143">
        <v>14</v>
      </c>
      <c r="Z1" s="143">
        <v>14</v>
      </c>
      <c r="AA1" s="143">
        <v>14</v>
      </c>
      <c r="AB1" s="143">
        <v>14</v>
      </c>
      <c r="AC1" s="143">
        <v>14</v>
      </c>
      <c r="AD1" s="143">
        <v>14</v>
      </c>
      <c r="AE1" s="143">
        <v>14</v>
      </c>
      <c r="AF1" s="143">
        <v>14</v>
      </c>
      <c r="AG1" s="143">
        <v>14</v>
      </c>
      <c r="AH1" s="143">
        <v>14</v>
      </c>
      <c r="AI1" s="143">
        <v>14</v>
      </c>
      <c r="AJ1" s="143">
        <v>14</v>
      </c>
      <c r="AK1" s="143">
        <v>14</v>
      </c>
      <c r="AL1" s="143">
        <v>14</v>
      </c>
      <c r="AM1" s="143">
        <v>14</v>
      </c>
      <c r="AN1" s="143">
        <v>14</v>
      </c>
      <c r="AO1" s="143">
        <v>14</v>
      </c>
      <c r="AP1" s="143">
        <v>14</v>
      </c>
      <c r="AQ1" s="143">
        <v>14</v>
      </c>
      <c r="AR1" s="143">
        <v>14</v>
      </c>
      <c r="AS1" s="143">
        <v>14</v>
      </c>
      <c r="AT1" s="143">
        <v>14</v>
      </c>
      <c r="AU1" s="143">
        <v>14</v>
      </c>
      <c r="AV1" s="143">
        <v>14</v>
      </c>
      <c r="AW1" s="143">
        <v>14</v>
      </c>
      <c r="AX1" s="143">
        <v>14</v>
      </c>
      <c r="AY1" s="143">
        <v>14</v>
      </c>
      <c r="AZ1" s="143">
        <v>14</v>
      </c>
      <c r="BA1" s="143">
        <v>14</v>
      </c>
      <c r="BB1" s="143">
        <v>14</v>
      </c>
      <c r="BC1" s="143">
        <v>14</v>
      </c>
      <c r="BD1" s="143">
        <v>14</v>
      </c>
      <c r="BE1" s="143">
        <v>14</v>
      </c>
      <c r="BF1" s="143">
        <v>14</v>
      </c>
      <c r="BG1" s="143">
        <v>14</v>
      </c>
      <c r="BH1" s="143">
        <v>15</v>
      </c>
      <c r="BI1" s="143">
        <v>15</v>
      </c>
      <c r="BJ1" s="143">
        <v>15</v>
      </c>
      <c r="BK1" s="143">
        <v>15</v>
      </c>
      <c r="BL1" s="143">
        <v>15</v>
      </c>
      <c r="BM1" s="143">
        <v>15</v>
      </c>
      <c r="BN1" s="143">
        <v>15</v>
      </c>
      <c r="BO1" s="143">
        <v>15</v>
      </c>
      <c r="BP1" s="143">
        <v>15</v>
      </c>
      <c r="BQ1" s="143">
        <v>15</v>
      </c>
      <c r="BR1" s="143">
        <v>15</v>
      </c>
      <c r="BS1" s="143">
        <v>15</v>
      </c>
      <c r="BT1" s="143">
        <v>15</v>
      </c>
      <c r="BU1" s="143">
        <v>15</v>
      </c>
      <c r="BV1" s="143">
        <v>15</v>
      </c>
      <c r="BW1" s="143">
        <v>15</v>
      </c>
      <c r="BX1" s="143">
        <v>15</v>
      </c>
      <c r="BY1" s="143">
        <v>15</v>
      </c>
      <c r="BZ1" s="143">
        <v>15</v>
      </c>
      <c r="CA1" s="143">
        <v>15</v>
      </c>
      <c r="CB1" s="143">
        <v>15</v>
      </c>
      <c r="CC1" s="143">
        <v>15</v>
      </c>
      <c r="CD1" s="143">
        <v>15</v>
      </c>
      <c r="CE1" s="143">
        <v>15</v>
      </c>
      <c r="CF1" s="143">
        <v>15</v>
      </c>
      <c r="CG1" s="143">
        <v>15</v>
      </c>
      <c r="CH1" s="143">
        <v>15</v>
      </c>
      <c r="CI1" s="143">
        <v>15</v>
      </c>
      <c r="CJ1" s="143">
        <v>15</v>
      </c>
      <c r="CK1" s="143">
        <v>15</v>
      </c>
      <c r="CL1" s="143">
        <v>15</v>
      </c>
      <c r="CM1" s="143">
        <v>15</v>
      </c>
      <c r="CN1" s="143">
        <v>15</v>
      </c>
      <c r="CO1" s="143">
        <v>15</v>
      </c>
      <c r="CP1" s="143">
        <v>15</v>
      </c>
      <c r="CQ1" s="143">
        <v>15</v>
      </c>
      <c r="CR1" s="143">
        <v>15</v>
      </c>
      <c r="CS1" s="143">
        <v>15</v>
      </c>
      <c r="CT1" s="143">
        <v>15</v>
      </c>
      <c r="CU1" s="143">
        <v>15</v>
      </c>
      <c r="CV1" s="143">
        <v>15</v>
      </c>
      <c r="CW1" s="143">
        <v>15</v>
      </c>
      <c r="CX1" s="143">
        <v>15</v>
      </c>
      <c r="CY1" s="143">
        <v>15</v>
      </c>
      <c r="CZ1" s="143">
        <v>15</v>
      </c>
      <c r="DA1" s="143">
        <v>15</v>
      </c>
      <c r="DB1" s="143">
        <v>15</v>
      </c>
      <c r="DC1" s="143">
        <v>15</v>
      </c>
      <c r="DD1" s="143">
        <v>15</v>
      </c>
      <c r="DE1" s="143">
        <v>15</v>
      </c>
      <c r="DF1" s="143">
        <v>15</v>
      </c>
      <c r="DG1" s="143">
        <v>15</v>
      </c>
      <c r="DH1" s="143">
        <v>15</v>
      </c>
      <c r="DI1" s="143">
        <v>15</v>
      </c>
      <c r="DJ1" s="143">
        <v>15</v>
      </c>
      <c r="DK1" s="143">
        <v>15</v>
      </c>
      <c r="DL1" s="143">
        <v>15</v>
      </c>
      <c r="DM1" s="143">
        <v>15</v>
      </c>
      <c r="DN1" s="143">
        <v>15</v>
      </c>
      <c r="DO1" s="143">
        <v>15</v>
      </c>
      <c r="DP1" s="143">
        <v>15</v>
      </c>
      <c r="DQ1" s="143">
        <v>15</v>
      </c>
      <c r="DR1" s="143">
        <v>15</v>
      </c>
      <c r="DS1" s="143">
        <v>15</v>
      </c>
      <c r="DT1" s="143">
        <v>15</v>
      </c>
      <c r="DU1" s="143">
        <v>15</v>
      </c>
      <c r="DV1" s="143">
        <v>15</v>
      </c>
      <c r="DW1" s="143">
        <v>15</v>
      </c>
      <c r="DX1" s="143">
        <v>15</v>
      </c>
      <c r="DY1" s="143">
        <v>15</v>
      </c>
      <c r="DZ1" s="143">
        <v>15</v>
      </c>
      <c r="EA1" s="143">
        <v>15</v>
      </c>
      <c r="EB1" s="143">
        <v>15</v>
      </c>
      <c r="EC1" s="143">
        <v>15</v>
      </c>
      <c r="ED1" s="143">
        <v>15</v>
      </c>
      <c r="EE1" s="143">
        <v>15</v>
      </c>
      <c r="EF1" s="143">
        <v>15</v>
      </c>
      <c r="EG1" s="143">
        <v>16</v>
      </c>
      <c r="EH1" s="143">
        <v>16</v>
      </c>
      <c r="EI1" s="143">
        <v>16</v>
      </c>
      <c r="EJ1" s="143">
        <v>16</v>
      </c>
      <c r="EK1" s="143">
        <v>16</v>
      </c>
      <c r="EL1" s="143">
        <v>16</v>
      </c>
      <c r="EM1" s="143">
        <v>16</v>
      </c>
      <c r="EN1" s="143">
        <v>16</v>
      </c>
      <c r="EO1" s="143">
        <v>16</v>
      </c>
      <c r="EP1" s="143">
        <v>16</v>
      </c>
      <c r="EQ1" s="143">
        <v>16</v>
      </c>
      <c r="ER1" s="143">
        <v>16</v>
      </c>
      <c r="ES1" s="143">
        <v>16</v>
      </c>
      <c r="ET1" s="143">
        <v>16</v>
      </c>
      <c r="EU1" s="143">
        <v>16</v>
      </c>
      <c r="EV1" s="143">
        <v>16</v>
      </c>
      <c r="EW1" s="143">
        <v>16</v>
      </c>
      <c r="EX1" s="143">
        <v>16</v>
      </c>
      <c r="EY1" s="143">
        <v>16</v>
      </c>
      <c r="EZ1" s="143">
        <v>16</v>
      </c>
      <c r="FA1" s="143">
        <v>16</v>
      </c>
      <c r="FB1" s="143">
        <v>16</v>
      </c>
      <c r="FC1" s="143">
        <v>16</v>
      </c>
      <c r="FD1" s="143">
        <v>16</v>
      </c>
      <c r="FE1" s="143">
        <v>16</v>
      </c>
      <c r="FF1" s="143">
        <v>16</v>
      </c>
      <c r="FG1" s="143">
        <v>16</v>
      </c>
      <c r="FH1" s="143">
        <v>16</v>
      </c>
      <c r="FI1" s="143">
        <v>16</v>
      </c>
      <c r="FJ1" s="143">
        <v>16</v>
      </c>
      <c r="FK1" s="143">
        <v>16</v>
      </c>
      <c r="FL1" s="143">
        <v>16</v>
      </c>
      <c r="FM1" s="143">
        <v>16</v>
      </c>
      <c r="FN1" s="143">
        <v>16</v>
      </c>
      <c r="FO1" s="143">
        <v>16</v>
      </c>
      <c r="FP1" s="143">
        <v>16</v>
      </c>
      <c r="FQ1" s="143">
        <v>16</v>
      </c>
      <c r="FR1" s="143">
        <v>16</v>
      </c>
      <c r="FS1" s="143">
        <v>16</v>
      </c>
      <c r="FT1" s="143">
        <v>16</v>
      </c>
      <c r="FU1" s="143">
        <v>16</v>
      </c>
      <c r="FV1" s="143">
        <v>16</v>
      </c>
      <c r="FW1" s="143">
        <v>16</v>
      </c>
      <c r="FX1" s="143">
        <v>16</v>
      </c>
      <c r="FY1" s="143">
        <v>16</v>
      </c>
      <c r="FZ1" s="143">
        <v>16</v>
      </c>
      <c r="GA1" s="143">
        <v>16</v>
      </c>
      <c r="GB1" s="143">
        <v>16</v>
      </c>
      <c r="GC1" s="143">
        <v>16</v>
      </c>
      <c r="GD1" s="143">
        <v>16</v>
      </c>
      <c r="GE1" s="143">
        <v>16</v>
      </c>
      <c r="GF1" s="143">
        <v>16</v>
      </c>
      <c r="GG1" s="143">
        <v>16</v>
      </c>
      <c r="GH1" s="143">
        <v>16</v>
      </c>
      <c r="GI1" s="143">
        <v>16</v>
      </c>
      <c r="GJ1" s="143">
        <v>16</v>
      </c>
      <c r="GK1" s="143">
        <v>16</v>
      </c>
      <c r="GL1" s="143">
        <v>16</v>
      </c>
      <c r="GM1" s="143">
        <v>16</v>
      </c>
      <c r="GN1" s="143">
        <v>16</v>
      </c>
      <c r="GO1" s="143">
        <v>16</v>
      </c>
      <c r="GP1" s="143">
        <v>16</v>
      </c>
      <c r="GQ1" s="143">
        <v>16</v>
      </c>
      <c r="GR1" s="143">
        <v>16</v>
      </c>
      <c r="GS1" s="143">
        <v>16</v>
      </c>
      <c r="GT1" s="143">
        <v>16</v>
      </c>
      <c r="GU1" s="143">
        <v>16</v>
      </c>
      <c r="GV1" s="143">
        <v>16</v>
      </c>
      <c r="GW1" s="143">
        <v>16</v>
      </c>
      <c r="GX1" s="143">
        <v>16</v>
      </c>
      <c r="GY1" s="143">
        <v>16</v>
      </c>
      <c r="GZ1" s="143">
        <v>16</v>
      </c>
      <c r="HA1" s="143">
        <v>16</v>
      </c>
      <c r="HB1" s="143">
        <v>16</v>
      </c>
      <c r="HC1" s="143">
        <v>16</v>
      </c>
      <c r="HD1" s="143">
        <v>16</v>
      </c>
      <c r="HE1" s="143">
        <v>16</v>
      </c>
      <c r="HF1" s="143">
        <v>17</v>
      </c>
      <c r="HG1" s="143">
        <v>17</v>
      </c>
      <c r="HH1" s="143">
        <v>17</v>
      </c>
      <c r="HI1" s="143">
        <v>17</v>
      </c>
      <c r="HJ1" s="143">
        <v>17</v>
      </c>
      <c r="HK1" s="143">
        <v>17</v>
      </c>
      <c r="HL1" s="143">
        <v>17</v>
      </c>
      <c r="HM1" s="143">
        <v>17</v>
      </c>
      <c r="HN1" s="143">
        <v>17</v>
      </c>
      <c r="HO1" s="143">
        <v>17</v>
      </c>
      <c r="HP1" s="143">
        <v>17</v>
      </c>
      <c r="HQ1" s="143">
        <v>17</v>
      </c>
      <c r="HR1" s="143">
        <v>17</v>
      </c>
      <c r="HS1" s="143">
        <v>18</v>
      </c>
      <c r="HT1" s="143">
        <v>18</v>
      </c>
      <c r="HU1" s="143">
        <v>18</v>
      </c>
      <c r="HV1" s="143">
        <v>18</v>
      </c>
      <c r="HW1" s="143">
        <v>18</v>
      </c>
      <c r="HX1" s="143">
        <v>18</v>
      </c>
      <c r="HY1" s="143">
        <v>18</v>
      </c>
      <c r="HZ1" s="143">
        <v>18</v>
      </c>
      <c r="IA1" s="143">
        <v>18</v>
      </c>
      <c r="IB1" s="143">
        <v>18</v>
      </c>
      <c r="IC1" s="143">
        <v>18</v>
      </c>
      <c r="ID1" s="143">
        <v>18</v>
      </c>
      <c r="IE1" s="143">
        <v>18</v>
      </c>
      <c r="IF1" s="143">
        <v>18</v>
      </c>
      <c r="IG1" s="143">
        <v>18</v>
      </c>
      <c r="IH1" s="143">
        <v>18</v>
      </c>
      <c r="II1" s="143">
        <v>18</v>
      </c>
      <c r="IJ1" s="143">
        <v>18</v>
      </c>
      <c r="IK1" s="143">
        <v>18</v>
      </c>
      <c r="IL1" s="143">
        <v>18</v>
      </c>
      <c r="IM1" s="143">
        <v>18</v>
      </c>
      <c r="IN1" s="143">
        <v>18</v>
      </c>
      <c r="IO1" s="143">
        <v>18</v>
      </c>
      <c r="IP1" s="143">
        <v>18</v>
      </c>
      <c r="IQ1" s="143">
        <v>19</v>
      </c>
      <c r="IR1" s="143">
        <v>19</v>
      </c>
      <c r="IS1" s="143">
        <v>19</v>
      </c>
      <c r="IT1" s="143">
        <v>19</v>
      </c>
      <c r="IU1" s="143">
        <v>19</v>
      </c>
      <c r="IV1" s="143">
        <v>19</v>
      </c>
      <c r="IW1" s="143">
        <v>19</v>
      </c>
      <c r="IX1" s="143">
        <v>19</v>
      </c>
      <c r="IY1" s="143">
        <v>19</v>
      </c>
      <c r="IZ1" s="143">
        <v>19</v>
      </c>
      <c r="JA1" s="143">
        <v>19</v>
      </c>
      <c r="JB1" s="143">
        <v>19</v>
      </c>
      <c r="JC1" s="143">
        <v>19</v>
      </c>
      <c r="JD1" s="143">
        <v>19</v>
      </c>
      <c r="JE1" s="143">
        <v>19</v>
      </c>
      <c r="JF1" s="143">
        <v>19</v>
      </c>
    </row>
    <row r="2" spans="1:266" s="141" customFormat="1" ht="49.5" customHeight="1">
      <c r="A2" s="139" t="s">
        <v>795</v>
      </c>
      <c r="B2" s="139" t="s">
        <v>2432</v>
      </c>
      <c r="C2" s="139" t="s">
        <v>2433</v>
      </c>
      <c r="D2" s="144" t="s">
        <v>2805</v>
      </c>
      <c r="E2" s="144" t="s">
        <v>2806</v>
      </c>
      <c r="F2" s="144" t="s">
        <v>2807</v>
      </c>
      <c r="G2" s="144" t="s">
        <v>2808</v>
      </c>
      <c r="H2" s="144" t="s">
        <v>2809</v>
      </c>
      <c r="I2" s="144" t="s">
        <v>2810</v>
      </c>
      <c r="J2" s="144" t="s">
        <v>2811</v>
      </c>
      <c r="K2" s="144" t="s">
        <v>2812</v>
      </c>
      <c r="L2" s="144" t="s">
        <v>2813</v>
      </c>
      <c r="M2" s="144" t="s">
        <v>2814</v>
      </c>
      <c r="N2" s="144" t="s">
        <v>2815</v>
      </c>
      <c r="O2" s="144" t="s">
        <v>2816</v>
      </c>
      <c r="P2" s="144" t="s">
        <v>2817</v>
      </c>
      <c r="Q2" s="144" t="s">
        <v>2818</v>
      </c>
      <c r="R2" s="144" t="s">
        <v>2819</v>
      </c>
      <c r="S2" s="144" t="s">
        <v>2820</v>
      </c>
      <c r="T2" s="144" t="s">
        <v>2821</v>
      </c>
      <c r="U2" s="144" t="s">
        <v>2822</v>
      </c>
      <c r="V2" s="144" t="s">
        <v>2823</v>
      </c>
      <c r="W2" s="144" t="s">
        <v>2824</v>
      </c>
      <c r="X2" s="144" t="s">
        <v>2825</v>
      </c>
      <c r="Y2" s="144" t="s">
        <v>2826</v>
      </c>
      <c r="Z2" s="144" t="s">
        <v>2827</v>
      </c>
      <c r="AA2" s="144" t="s">
        <v>2828</v>
      </c>
      <c r="AB2" s="144" t="s">
        <v>2829</v>
      </c>
      <c r="AC2" s="144" t="s">
        <v>2830</v>
      </c>
      <c r="AD2" s="144" t="s">
        <v>2831</v>
      </c>
      <c r="AE2" s="144" t="s">
        <v>2832</v>
      </c>
      <c r="AF2" s="144" t="s">
        <v>2833</v>
      </c>
      <c r="AG2" s="144" t="s">
        <v>2834</v>
      </c>
      <c r="AH2" s="144" t="s">
        <v>2835</v>
      </c>
      <c r="AI2" s="144" t="s">
        <v>2836</v>
      </c>
      <c r="AJ2" s="144" t="s">
        <v>2837</v>
      </c>
      <c r="AK2" s="144" t="s">
        <v>2838</v>
      </c>
      <c r="AL2" s="144" t="s">
        <v>2839</v>
      </c>
      <c r="AM2" s="144" t="s">
        <v>2840</v>
      </c>
      <c r="AN2" s="144" t="s">
        <v>2841</v>
      </c>
      <c r="AO2" s="144" t="s">
        <v>2842</v>
      </c>
      <c r="AP2" s="144" t="s">
        <v>2843</v>
      </c>
      <c r="AQ2" s="144" t="s">
        <v>2844</v>
      </c>
      <c r="AR2" s="144" t="s">
        <v>2845</v>
      </c>
      <c r="AS2" s="144" t="s">
        <v>2846</v>
      </c>
      <c r="AT2" s="144" t="s">
        <v>2847</v>
      </c>
      <c r="AU2" s="144" t="s">
        <v>2848</v>
      </c>
      <c r="AV2" s="144" t="s">
        <v>2849</v>
      </c>
      <c r="AW2" s="144" t="s">
        <v>2850</v>
      </c>
      <c r="AX2" s="144" t="s">
        <v>2851</v>
      </c>
      <c r="AY2" s="144" t="s">
        <v>2852</v>
      </c>
      <c r="AZ2" s="144" t="s">
        <v>2853</v>
      </c>
      <c r="BA2" s="144" t="s">
        <v>2854</v>
      </c>
      <c r="BB2" s="144" t="s">
        <v>2855</v>
      </c>
      <c r="BC2" s="144" t="s">
        <v>2856</v>
      </c>
      <c r="BD2" s="144" t="s">
        <v>2857</v>
      </c>
      <c r="BE2" s="144" t="s">
        <v>2858</v>
      </c>
      <c r="BF2" s="144" t="s">
        <v>2859</v>
      </c>
      <c r="BG2" s="144" t="s">
        <v>2860</v>
      </c>
      <c r="BH2" s="144" t="s">
        <v>2861</v>
      </c>
      <c r="BI2" s="144" t="s">
        <v>2862</v>
      </c>
      <c r="BJ2" s="144" t="s">
        <v>2863</v>
      </c>
      <c r="BK2" s="144" t="s">
        <v>2864</v>
      </c>
      <c r="BL2" s="144" t="s">
        <v>2865</v>
      </c>
      <c r="BM2" s="144" t="s">
        <v>2866</v>
      </c>
      <c r="BN2" s="144" t="s">
        <v>2867</v>
      </c>
      <c r="BO2" s="144" t="s">
        <v>2868</v>
      </c>
      <c r="BP2" s="144" t="s">
        <v>2869</v>
      </c>
      <c r="BQ2" s="144" t="s">
        <v>2870</v>
      </c>
      <c r="BR2" s="144" t="s">
        <v>2871</v>
      </c>
      <c r="BS2" s="144" t="s">
        <v>2872</v>
      </c>
      <c r="BT2" s="144" t="s">
        <v>2873</v>
      </c>
      <c r="BU2" s="144" t="s">
        <v>2874</v>
      </c>
      <c r="BV2" s="144" t="s">
        <v>2875</v>
      </c>
      <c r="BW2" s="144" t="s">
        <v>2876</v>
      </c>
      <c r="BX2" s="144" t="s">
        <v>2877</v>
      </c>
      <c r="BY2" s="144" t="s">
        <v>2878</v>
      </c>
      <c r="BZ2" s="144" t="s">
        <v>2879</v>
      </c>
      <c r="CA2" s="144" t="s">
        <v>2880</v>
      </c>
      <c r="CB2" s="144" t="s">
        <v>2881</v>
      </c>
      <c r="CC2" s="144" t="s">
        <v>2882</v>
      </c>
      <c r="CD2" s="144" t="s">
        <v>2883</v>
      </c>
      <c r="CE2" s="144" t="s">
        <v>2884</v>
      </c>
      <c r="CF2" s="144" t="s">
        <v>2885</v>
      </c>
      <c r="CG2" s="144" t="s">
        <v>2886</v>
      </c>
      <c r="CH2" s="144" t="s">
        <v>2887</v>
      </c>
      <c r="CI2" s="144" t="s">
        <v>2888</v>
      </c>
      <c r="CJ2" s="144" t="s">
        <v>2889</v>
      </c>
      <c r="CK2" s="144" t="s">
        <v>2890</v>
      </c>
      <c r="CL2" s="144" t="s">
        <v>2891</v>
      </c>
      <c r="CM2" s="144" t="s">
        <v>2892</v>
      </c>
      <c r="CN2" s="144" t="s">
        <v>2893</v>
      </c>
      <c r="CO2" s="144" t="s">
        <v>2894</v>
      </c>
      <c r="CP2" s="144" t="s">
        <v>2895</v>
      </c>
      <c r="CQ2" s="144" t="s">
        <v>2896</v>
      </c>
      <c r="CR2" s="144" t="s">
        <v>2897</v>
      </c>
      <c r="CS2" s="144" t="s">
        <v>2898</v>
      </c>
      <c r="CT2" s="144" t="s">
        <v>2899</v>
      </c>
      <c r="CU2" s="144" t="s">
        <v>2900</v>
      </c>
      <c r="CV2" s="144" t="s">
        <v>2901</v>
      </c>
      <c r="CW2" s="144" t="s">
        <v>2902</v>
      </c>
      <c r="CX2" s="144" t="s">
        <v>2903</v>
      </c>
      <c r="CY2" s="144" t="s">
        <v>2904</v>
      </c>
      <c r="CZ2" s="144" t="s">
        <v>2905</v>
      </c>
      <c r="DA2" s="144" t="s">
        <v>2906</v>
      </c>
      <c r="DB2" s="144" t="s">
        <v>2907</v>
      </c>
      <c r="DC2" s="144" t="s">
        <v>2908</v>
      </c>
      <c r="DD2" s="144" t="s">
        <v>2909</v>
      </c>
      <c r="DE2" s="144" t="s">
        <v>2910</v>
      </c>
      <c r="DF2" s="144" t="s">
        <v>2911</v>
      </c>
      <c r="DG2" s="144" t="s">
        <v>2912</v>
      </c>
      <c r="DH2" s="144" t="s">
        <v>2913</v>
      </c>
      <c r="DI2" s="144" t="s">
        <v>2914</v>
      </c>
      <c r="DJ2" s="144" t="s">
        <v>2915</v>
      </c>
      <c r="DK2" s="144" t="s">
        <v>2916</v>
      </c>
      <c r="DL2" s="144" t="s">
        <v>2917</v>
      </c>
      <c r="DM2" s="144" t="s">
        <v>2918</v>
      </c>
      <c r="DN2" s="144" t="s">
        <v>2919</v>
      </c>
      <c r="DO2" s="144" t="s">
        <v>2920</v>
      </c>
      <c r="DP2" s="144" t="s">
        <v>2921</v>
      </c>
      <c r="DQ2" s="144" t="s">
        <v>2922</v>
      </c>
      <c r="DR2" s="144" t="s">
        <v>2923</v>
      </c>
      <c r="DS2" s="144" t="s">
        <v>2924</v>
      </c>
      <c r="DT2" s="144" t="s">
        <v>2925</v>
      </c>
      <c r="DU2" s="144" t="s">
        <v>2926</v>
      </c>
      <c r="DV2" s="144" t="s">
        <v>2927</v>
      </c>
      <c r="DW2" s="144" t="s">
        <v>2928</v>
      </c>
      <c r="DX2" s="144" t="s">
        <v>2929</v>
      </c>
      <c r="DY2" s="144" t="s">
        <v>2930</v>
      </c>
      <c r="DZ2" s="144" t="s">
        <v>2931</v>
      </c>
      <c r="EA2" s="144" t="s">
        <v>2932</v>
      </c>
      <c r="EB2" s="144" t="s">
        <v>2933</v>
      </c>
      <c r="EC2" s="144" t="s">
        <v>2934</v>
      </c>
      <c r="ED2" s="144" t="s">
        <v>2935</v>
      </c>
      <c r="EE2" s="144" t="s">
        <v>2936</v>
      </c>
      <c r="EF2" s="144" t="s">
        <v>2937</v>
      </c>
      <c r="EG2" s="144" t="s">
        <v>2938</v>
      </c>
      <c r="EH2" s="144" t="s">
        <v>2939</v>
      </c>
      <c r="EI2" s="144" t="s">
        <v>2940</v>
      </c>
      <c r="EJ2" s="144" t="s">
        <v>2941</v>
      </c>
      <c r="EK2" s="144" t="s">
        <v>2942</v>
      </c>
      <c r="EL2" s="144" t="s">
        <v>2943</v>
      </c>
      <c r="EM2" s="144" t="s">
        <v>2944</v>
      </c>
      <c r="EN2" s="144" t="s">
        <v>2945</v>
      </c>
      <c r="EO2" s="144" t="s">
        <v>2946</v>
      </c>
      <c r="EP2" s="144" t="s">
        <v>2947</v>
      </c>
      <c r="EQ2" s="144" t="s">
        <v>2948</v>
      </c>
      <c r="ER2" s="144" t="s">
        <v>2949</v>
      </c>
      <c r="ES2" s="144" t="s">
        <v>2950</v>
      </c>
      <c r="ET2" s="144" t="s">
        <v>2951</v>
      </c>
      <c r="EU2" s="144" t="s">
        <v>2952</v>
      </c>
      <c r="EV2" s="144" t="s">
        <v>2953</v>
      </c>
      <c r="EW2" s="144" t="s">
        <v>2954</v>
      </c>
      <c r="EX2" s="144" t="s">
        <v>2955</v>
      </c>
      <c r="EY2" s="144" t="s">
        <v>2956</v>
      </c>
      <c r="EZ2" s="144" t="s">
        <v>2957</v>
      </c>
      <c r="FA2" s="144" t="s">
        <v>2958</v>
      </c>
      <c r="FB2" s="144" t="s">
        <v>2959</v>
      </c>
      <c r="FC2" s="144" t="s">
        <v>2960</v>
      </c>
      <c r="FD2" s="144" t="s">
        <v>2961</v>
      </c>
      <c r="FE2" s="144" t="s">
        <v>2962</v>
      </c>
      <c r="FF2" s="144" t="s">
        <v>2963</v>
      </c>
      <c r="FG2" s="144" t="s">
        <v>2964</v>
      </c>
      <c r="FH2" s="144" t="s">
        <v>2965</v>
      </c>
      <c r="FI2" s="144" t="s">
        <v>2966</v>
      </c>
      <c r="FJ2" s="144" t="s">
        <v>2967</v>
      </c>
      <c r="FK2" s="144" t="s">
        <v>2968</v>
      </c>
      <c r="FL2" s="144" t="s">
        <v>2969</v>
      </c>
      <c r="FM2" s="144" t="s">
        <v>2970</v>
      </c>
      <c r="FN2" s="144" t="s">
        <v>2971</v>
      </c>
      <c r="FO2" s="144" t="s">
        <v>2972</v>
      </c>
      <c r="FP2" s="144" t="s">
        <v>2973</v>
      </c>
      <c r="FQ2" s="144" t="s">
        <v>2974</v>
      </c>
      <c r="FR2" s="144" t="s">
        <v>2975</v>
      </c>
      <c r="FS2" s="144" t="s">
        <v>2976</v>
      </c>
      <c r="FT2" s="144" t="s">
        <v>2977</v>
      </c>
      <c r="FU2" s="144" t="s">
        <v>2978</v>
      </c>
      <c r="FV2" s="144" t="s">
        <v>2979</v>
      </c>
      <c r="FW2" s="144" t="s">
        <v>2980</v>
      </c>
      <c r="FX2" s="144" t="s">
        <v>2981</v>
      </c>
      <c r="FY2" s="144" t="s">
        <v>2982</v>
      </c>
      <c r="FZ2" s="144" t="s">
        <v>2983</v>
      </c>
      <c r="GA2" s="144" t="s">
        <v>2984</v>
      </c>
      <c r="GB2" s="144" t="s">
        <v>2985</v>
      </c>
      <c r="GC2" s="144" t="s">
        <v>2986</v>
      </c>
      <c r="GD2" s="144" t="s">
        <v>2987</v>
      </c>
      <c r="GE2" s="144" t="s">
        <v>2988</v>
      </c>
      <c r="GF2" s="144" t="s">
        <v>2989</v>
      </c>
      <c r="GG2" s="144" t="s">
        <v>2990</v>
      </c>
      <c r="GH2" s="144" t="s">
        <v>2991</v>
      </c>
      <c r="GI2" s="144" t="s">
        <v>2992</v>
      </c>
      <c r="GJ2" s="144" t="s">
        <v>2993</v>
      </c>
      <c r="GK2" s="144" t="s">
        <v>2994</v>
      </c>
      <c r="GL2" s="144" t="s">
        <v>2995</v>
      </c>
      <c r="GM2" s="144" t="s">
        <v>2996</v>
      </c>
      <c r="GN2" s="144" t="s">
        <v>2997</v>
      </c>
      <c r="GO2" s="144" t="s">
        <v>2998</v>
      </c>
      <c r="GP2" s="144" t="s">
        <v>2999</v>
      </c>
      <c r="GQ2" s="144" t="s">
        <v>3000</v>
      </c>
      <c r="GR2" s="144" t="s">
        <v>3001</v>
      </c>
      <c r="GS2" s="144" t="s">
        <v>3002</v>
      </c>
      <c r="GT2" s="144" t="s">
        <v>3003</v>
      </c>
      <c r="GU2" s="144" t="s">
        <v>3004</v>
      </c>
      <c r="GV2" s="144" t="s">
        <v>3005</v>
      </c>
      <c r="GW2" s="144" t="s">
        <v>3006</v>
      </c>
      <c r="GX2" s="144" t="s">
        <v>3007</v>
      </c>
      <c r="GY2" s="144" t="s">
        <v>3008</v>
      </c>
      <c r="GZ2" s="144" t="s">
        <v>3009</v>
      </c>
      <c r="HA2" s="144" t="s">
        <v>3010</v>
      </c>
      <c r="HB2" s="144" t="s">
        <v>3011</v>
      </c>
      <c r="HC2" s="144" t="s">
        <v>3012</v>
      </c>
      <c r="HD2" s="144" t="s">
        <v>3013</v>
      </c>
      <c r="HE2" s="144" t="s">
        <v>3014</v>
      </c>
      <c r="HF2" s="144" t="s">
        <v>3015</v>
      </c>
      <c r="HG2" s="144" t="s">
        <v>3016</v>
      </c>
      <c r="HH2" s="144" t="s">
        <v>3017</v>
      </c>
      <c r="HI2" s="144" t="s">
        <v>3018</v>
      </c>
      <c r="HJ2" s="144" t="s">
        <v>3019</v>
      </c>
      <c r="HK2" s="144" t="s">
        <v>3020</v>
      </c>
      <c r="HL2" s="144" t="s">
        <v>3021</v>
      </c>
      <c r="HM2" s="144" t="s">
        <v>3022</v>
      </c>
      <c r="HN2" s="144" t="s">
        <v>3023</v>
      </c>
      <c r="HO2" s="144" t="s">
        <v>3024</v>
      </c>
      <c r="HP2" s="144" t="s">
        <v>3025</v>
      </c>
      <c r="HQ2" s="144" t="s">
        <v>3026</v>
      </c>
      <c r="HR2" s="144" t="s">
        <v>3027</v>
      </c>
      <c r="HS2" s="144" t="s">
        <v>3028</v>
      </c>
      <c r="HT2" s="144" t="s">
        <v>3029</v>
      </c>
      <c r="HU2" s="144" t="s">
        <v>3030</v>
      </c>
      <c r="HV2" s="144" t="s">
        <v>3031</v>
      </c>
      <c r="HW2" s="144" t="s">
        <v>3032</v>
      </c>
      <c r="HX2" s="144" t="s">
        <v>3033</v>
      </c>
      <c r="HY2" s="144" t="s">
        <v>3034</v>
      </c>
      <c r="HZ2" s="144" t="s">
        <v>3035</v>
      </c>
      <c r="IA2" s="144" t="s">
        <v>3036</v>
      </c>
      <c r="IB2" s="144" t="s">
        <v>3037</v>
      </c>
      <c r="IC2" s="144" t="s">
        <v>3038</v>
      </c>
      <c r="ID2" s="144" t="s">
        <v>3039</v>
      </c>
      <c r="IE2" s="144" t="s">
        <v>3040</v>
      </c>
      <c r="IF2" s="144" t="s">
        <v>3041</v>
      </c>
      <c r="IG2" s="144" t="s">
        <v>3042</v>
      </c>
      <c r="IH2" s="144" t="s">
        <v>3043</v>
      </c>
      <c r="II2" s="144" t="s">
        <v>3044</v>
      </c>
      <c r="IJ2" s="144" t="s">
        <v>3045</v>
      </c>
      <c r="IK2" s="144" t="s">
        <v>3046</v>
      </c>
      <c r="IL2" s="144" t="s">
        <v>3047</v>
      </c>
      <c r="IM2" s="144" t="s">
        <v>3048</v>
      </c>
      <c r="IN2" s="144" t="s">
        <v>3049</v>
      </c>
      <c r="IO2" s="144" t="s">
        <v>3050</v>
      </c>
      <c r="IP2" s="144" t="s">
        <v>3051</v>
      </c>
      <c r="IQ2" s="144" t="s">
        <v>3052</v>
      </c>
      <c r="IR2" s="144" t="s">
        <v>3053</v>
      </c>
      <c r="IS2" s="144" t="s">
        <v>3054</v>
      </c>
      <c r="IT2" s="144" t="s">
        <v>3055</v>
      </c>
      <c r="IU2" s="144" t="s">
        <v>3056</v>
      </c>
      <c r="IV2" s="144" t="s">
        <v>3057</v>
      </c>
      <c r="IW2" s="144" t="s">
        <v>3058</v>
      </c>
      <c r="IX2" s="144" t="s">
        <v>3059</v>
      </c>
      <c r="IY2" s="144" t="s">
        <v>3060</v>
      </c>
      <c r="IZ2" s="144" t="s">
        <v>3061</v>
      </c>
      <c r="JA2" s="144" t="s">
        <v>3062</v>
      </c>
      <c r="JB2" s="144" t="s">
        <v>3063</v>
      </c>
      <c r="JC2" s="144" t="s">
        <v>3064</v>
      </c>
      <c r="JD2" s="144" t="s">
        <v>3065</v>
      </c>
      <c r="JE2" s="144" t="s">
        <v>3066</v>
      </c>
      <c r="JF2" s="144" t="s">
        <v>3067</v>
      </c>
    </row>
    <row r="3" spans="1:266" s="142" customFormat="1" ht="48.75" customHeight="1">
      <c r="A3" s="579">
        <f>表紙!H3</f>
        <v>0</v>
      </c>
      <c r="B3" s="579" t="str">
        <f>LEFT(A3,2)</f>
        <v>0</v>
      </c>
      <c r="C3" s="579" t="str">
        <f>RIGHT(A3,3)</f>
        <v>0</v>
      </c>
      <c r="D3" s="582">
        <f>'14'!L6</f>
        <v>0</v>
      </c>
      <c r="E3" s="582">
        <f>'14'!O6</f>
        <v>0</v>
      </c>
      <c r="F3" s="582">
        <f>'14'!R6</f>
        <v>0</v>
      </c>
      <c r="G3" s="582">
        <f>'14'!U6</f>
        <v>0</v>
      </c>
      <c r="H3" s="582">
        <f>'14'!X6</f>
        <v>0</v>
      </c>
      <c r="I3" s="582">
        <f>'14'!AA6</f>
        <v>0</v>
      </c>
      <c r="J3" s="582">
        <f>'14'!AD6</f>
        <v>0</v>
      </c>
      <c r="K3" s="582">
        <f>'14'!L8</f>
        <v>0</v>
      </c>
      <c r="L3" s="582">
        <f>'14'!O8</f>
        <v>0</v>
      </c>
      <c r="M3" s="582">
        <f>'14'!R8</f>
        <v>0</v>
      </c>
      <c r="N3" s="582">
        <f>'14'!U8</f>
        <v>0</v>
      </c>
      <c r="O3" s="582">
        <f>'14'!X8</f>
        <v>0</v>
      </c>
      <c r="P3" s="582">
        <f>'14'!AA8</f>
        <v>0</v>
      </c>
      <c r="Q3" s="582">
        <f>'14'!AD8</f>
        <v>0</v>
      </c>
      <c r="R3" s="582">
        <f>'14'!L10</f>
        <v>0</v>
      </c>
      <c r="S3" s="582">
        <f>'14'!O10</f>
        <v>0</v>
      </c>
      <c r="T3" s="582">
        <f>'14'!R10</f>
        <v>0</v>
      </c>
      <c r="U3" s="582">
        <f>'14'!U10</f>
        <v>0</v>
      </c>
      <c r="V3" s="582">
        <f>'14'!X10</f>
        <v>0</v>
      </c>
      <c r="W3" s="582">
        <f>'14'!AA10</f>
        <v>0</v>
      </c>
      <c r="X3" s="582">
        <f>'14'!AD10</f>
        <v>0</v>
      </c>
      <c r="Y3" s="582">
        <f>'14'!L12</f>
        <v>0</v>
      </c>
      <c r="Z3" s="582">
        <f>'14'!O12</f>
        <v>0</v>
      </c>
      <c r="AA3" s="582">
        <f>'14'!R12</f>
        <v>0</v>
      </c>
      <c r="AB3" s="582">
        <f>'14'!U12</f>
        <v>0</v>
      </c>
      <c r="AC3" s="582">
        <f>'14'!X12</f>
        <v>0</v>
      </c>
      <c r="AD3" s="582">
        <f>'14'!AA12</f>
        <v>0</v>
      </c>
      <c r="AE3" s="582">
        <f>'14'!AD12</f>
        <v>0</v>
      </c>
      <c r="AF3" s="582">
        <f>'14'!L14</f>
        <v>0</v>
      </c>
      <c r="AG3" s="582">
        <f>'14'!O14</f>
        <v>0</v>
      </c>
      <c r="AH3" s="582">
        <f>'14'!R14</f>
        <v>0</v>
      </c>
      <c r="AI3" s="582">
        <f>'14'!U14</f>
        <v>0</v>
      </c>
      <c r="AJ3" s="582">
        <f>'14'!X14</f>
        <v>0</v>
      </c>
      <c r="AK3" s="582">
        <f>'14'!AA14</f>
        <v>0</v>
      </c>
      <c r="AL3" s="582">
        <f>'14'!AD14</f>
        <v>0</v>
      </c>
      <c r="AM3" s="582">
        <f>'14'!L16</f>
        <v>0</v>
      </c>
      <c r="AN3" s="582">
        <f>'14'!O16</f>
        <v>0</v>
      </c>
      <c r="AO3" s="582">
        <f>'14'!R16</f>
        <v>0</v>
      </c>
      <c r="AP3" s="582">
        <f>'14'!U16</f>
        <v>0</v>
      </c>
      <c r="AQ3" s="582">
        <f>'14'!X16</f>
        <v>0</v>
      </c>
      <c r="AR3" s="582">
        <f>'14'!AA16</f>
        <v>0</v>
      </c>
      <c r="AS3" s="582">
        <f>'14'!AD16</f>
        <v>0</v>
      </c>
      <c r="AT3" s="582">
        <f>'14'!L18</f>
        <v>0</v>
      </c>
      <c r="AU3" s="582">
        <f>'14'!O18</f>
        <v>0</v>
      </c>
      <c r="AV3" s="582">
        <f>'14'!R18</f>
        <v>0</v>
      </c>
      <c r="AW3" s="582">
        <f>'14'!U18</f>
        <v>0</v>
      </c>
      <c r="AX3" s="582">
        <f>'14'!X18</f>
        <v>0</v>
      </c>
      <c r="AY3" s="582">
        <f>'14'!AA18</f>
        <v>0</v>
      </c>
      <c r="AZ3" s="582">
        <f>'14'!AD18</f>
        <v>0</v>
      </c>
      <c r="BA3" s="582">
        <f>'14'!L20</f>
        <v>0</v>
      </c>
      <c r="BB3" s="582">
        <f>'14'!O20</f>
        <v>0</v>
      </c>
      <c r="BC3" s="582">
        <f>'14'!R20</f>
        <v>0</v>
      </c>
      <c r="BD3" s="582">
        <f>'14'!U20</f>
        <v>0</v>
      </c>
      <c r="BE3" s="582">
        <f>'14'!X20</f>
        <v>0</v>
      </c>
      <c r="BF3" s="582">
        <f>'14'!AA20</f>
        <v>0</v>
      </c>
      <c r="BG3" s="582">
        <f>'14'!AD20</f>
        <v>0</v>
      </c>
      <c r="BH3" s="582">
        <f>'15'!K7</f>
        <v>0</v>
      </c>
      <c r="BI3" s="582">
        <f>'15'!O7</f>
        <v>0</v>
      </c>
      <c r="BJ3" s="582">
        <f>'15'!R7</f>
        <v>0</v>
      </c>
      <c r="BK3" s="582">
        <f>'15'!U7</f>
        <v>0</v>
      </c>
      <c r="BL3" s="582">
        <f>'15'!X7</f>
        <v>0</v>
      </c>
      <c r="BM3" s="582">
        <f>'15'!AA7</f>
        <v>0</v>
      </c>
      <c r="BN3" s="582">
        <f>'15'!AD7</f>
        <v>0</v>
      </c>
      <c r="BO3" s="582">
        <f>'15'!K9</f>
        <v>0</v>
      </c>
      <c r="BP3" s="582">
        <f>'15'!O9</f>
        <v>0</v>
      </c>
      <c r="BQ3" s="582">
        <f>'15'!U9</f>
        <v>0</v>
      </c>
      <c r="BR3" s="582">
        <f>'15'!U9</f>
        <v>0</v>
      </c>
      <c r="BS3" s="582">
        <f>'15'!X9</f>
        <v>0</v>
      </c>
      <c r="BT3" s="582">
        <f>'15'!AA9</f>
        <v>0</v>
      </c>
      <c r="BU3" s="582">
        <f>'15'!AD9</f>
        <v>0</v>
      </c>
      <c r="BV3" s="582">
        <f>'15'!K11</f>
        <v>0</v>
      </c>
      <c r="BW3" s="582">
        <f>'15'!O11</f>
        <v>0</v>
      </c>
      <c r="BX3" s="582">
        <f>'15'!R11</f>
        <v>0</v>
      </c>
      <c r="BY3" s="582">
        <f>'15'!U11</f>
        <v>0</v>
      </c>
      <c r="BZ3" s="582">
        <f>'15'!X11</f>
        <v>0</v>
      </c>
      <c r="CA3" s="582">
        <f>'15'!AA11</f>
        <v>0</v>
      </c>
      <c r="CB3" s="582">
        <f>'15'!AD11</f>
        <v>0</v>
      </c>
      <c r="CC3" s="582">
        <f>'15'!K13</f>
        <v>0</v>
      </c>
      <c r="CD3" s="582">
        <f>'15'!O13</f>
        <v>0</v>
      </c>
      <c r="CE3" s="582">
        <f>'15'!R13</f>
        <v>0</v>
      </c>
      <c r="CF3" s="582">
        <f>'15'!U13</f>
        <v>0</v>
      </c>
      <c r="CG3" s="582">
        <f>'15'!X13</f>
        <v>0</v>
      </c>
      <c r="CH3" s="582">
        <f>'15'!AA13</f>
        <v>0</v>
      </c>
      <c r="CI3" s="582">
        <f>'15'!AD13</f>
        <v>0</v>
      </c>
      <c r="CJ3" s="582">
        <f>'15'!K15</f>
        <v>0</v>
      </c>
      <c r="CK3" s="582">
        <f>'15'!O15</f>
        <v>0</v>
      </c>
      <c r="CL3" s="582">
        <f>'15'!R15</f>
        <v>0</v>
      </c>
      <c r="CM3" s="582">
        <f>'15'!U15</f>
        <v>0</v>
      </c>
      <c r="CN3" s="582">
        <f>'15'!X15</f>
        <v>0</v>
      </c>
      <c r="CO3" s="582">
        <f>'15'!AA15</f>
        <v>0</v>
      </c>
      <c r="CP3" s="582">
        <f>'15'!AD15</f>
        <v>0</v>
      </c>
      <c r="CQ3" s="582">
        <f>'15'!K17</f>
        <v>0</v>
      </c>
      <c r="CR3" s="582">
        <f>'15'!O17</f>
        <v>0</v>
      </c>
      <c r="CS3" s="582">
        <f>'15'!R17</f>
        <v>0</v>
      </c>
      <c r="CT3" s="582">
        <f>'15'!U17</f>
        <v>0</v>
      </c>
      <c r="CU3" s="582">
        <f>'15'!X17</f>
        <v>0</v>
      </c>
      <c r="CV3" s="582">
        <f>'15'!AA17</f>
        <v>0</v>
      </c>
      <c r="CW3" s="582">
        <f>'15'!AD17</f>
        <v>0</v>
      </c>
      <c r="CX3" s="582">
        <f>'15'!K19</f>
        <v>0</v>
      </c>
      <c r="CY3" s="582">
        <f>'15'!O19</f>
        <v>0</v>
      </c>
      <c r="CZ3" s="582">
        <f>'15'!R19</f>
        <v>0</v>
      </c>
      <c r="DA3" s="582">
        <f>'15'!U19</f>
        <v>0</v>
      </c>
      <c r="DB3" s="582">
        <f>'15'!X19</f>
        <v>0</v>
      </c>
      <c r="DC3" s="582">
        <f>'15'!AA19</f>
        <v>0</v>
      </c>
      <c r="DD3" s="582">
        <f>'15'!AD19</f>
        <v>0</v>
      </c>
      <c r="DE3" s="582">
        <f>'15'!K21</f>
        <v>0</v>
      </c>
      <c r="DF3" s="582">
        <f>'15'!O21</f>
        <v>0</v>
      </c>
      <c r="DG3" s="582">
        <f>'15'!R21</f>
        <v>0</v>
      </c>
      <c r="DH3" s="582">
        <f>'15'!U21</f>
        <v>0</v>
      </c>
      <c r="DI3" s="582">
        <f>'15'!X21</f>
        <v>0</v>
      </c>
      <c r="DJ3" s="582">
        <f>'15'!AA21</f>
        <v>0</v>
      </c>
      <c r="DK3" s="582">
        <f>'15'!AD21</f>
        <v>0</v>
      </c>
      <c r="DL3" s="582">
        <f>'15'!K23</f>
        <v>0</v>
      </c>
      <c r="DM3" s="582">
        <f>'15'!O23</f>
        <v>0</v>
      </c>
      <c r="DN3" s="582">
        <f>'15'!R23</f>
        <v>0</v>
      </c>
      <c r="DO3" s="582">
        <f>'15'!U23</f>
        <v>0</v>
      </c>
      <c r="DP3" s="582">
        <f>'15'!X23</f>
        <v>0</v>
      </c>
      <c r="DQ3" s="582">
        <f>'15'!AA23</f>
        <v>0</v>
      </c>
      <c r="DR3" s="582">
        <f>'15'!AD23</f>
        <v>0</v>
      </c>
      <c r="DS3" s="582">
        <f>'15'!K25</f>
        <v>0</v>
      </c>
      <c r="DT3" s="582">
        <f>'15'!O25</f>
        <v>0</v>
      </c>
      <c r="DU3" s="582">
        <f>'15'!R25</f>
        <v>0</v>
      </c>
      <c r="DV3" s="582">
        <f>'15'!U25</f>
        <v>0</v>
      </c>
      <c r="DW3" s="582">
        <f>'15'!X25</f>
        <v>0</v>
      </c>
      <c r="DX3" s="582">
        <f>'15'!AA25</f>
        <v>0</v>
      </c>
      <c r="DY3" s="582">
        <f>'15'!AD25</f>
        <v>0</v>
      </c>
      <c r="DZ3" s="582">
        <f>'15'!K27</f>
        <v>0</v>
      </c>
      <c r="EA3" s="582">
        <f>'15'!O27</f>
        <v>0</v>
      </c>
      <c r="EB3" s="582">
        <f>'15'!R27</f>
        <v>0</v>
      </c>
      <c r="EC3" s="582">
        <f>'15'!U27</f>
        <v>0</v>
      </c>
      <c r="ED3" s="582">
        <f>'15'!X27</f>
        <v>0</v>
      </c>
      <c r="EE3" s="582">
        <f>'15'!AA27</f>
        <v>0</v>
      </c>
      <c r="EF3" s="582">
        <f>'15'!AD27</f>
        <v>0</v>
      </c>
      <c r="EG3" s="582">
        <f>'16'!K7</f>
        <v>0</v>
      </c>
      <c r="EH3" s="582">
        <f>'16'!O7</f>
        <v>0</v>
      </c>
      <c r="EI3" s="582">
        <f>'16'!R7</f>
        <v>0</v>
      </c>
      <c r="EJ3" s="582">
        <f>'16'!U7</f>
        <v>0</v>
      </c>
      <c r="EK3" s="582">
        <f>'16'!X7</f>
        <v>0</v>
      </c>
      <c r="EL3" s="582">
        <f>'16'!AA7</f>
        <v>0</v>
      </c>
      <c r="EM3" s="582">
        <f>'16'!AD7</f>
        <v>0</v>
      </c>
      <c r="EN3" s="582">
        <f>'16'!K9</f>
        <v>0</v>
      </c>
      <c r="EO3" s="582">
        <f>'16'!O9</f>
        <v>0</v>
      </c>
      <c r="EP3" s="582">
        <f>'16'!R9</f>
        <v>0</v>
      </c>
      <c r="EQ3" s="582">
        <f>'16'!U9</f>
        <v>0</v>
      </c>
      <c r="ER3" s="582">
        <f>'16'!X9</f>
        <v>0</v>
      </c>
      <c r="ES3" s="582">
        <f>'16'!AA9</f>
        <v>0</v>
      </c>
      <c r="ET3" s="582">
        <f>'16'!AD9</f>
        <v>0</v>
      </c>
      <c r="EU3" s="582">
        <f>'16'!K11</f>
        <v>0</v>
      </c>
      <c r="EV3" s="582">
        <f>'16'!O11</f>
        <v>0</v>
      </c>
      <c r="EW3" s="582">
        <f>'16'!R11</f>
        <v>0</v>
      </c>
      <c r="EX3" s="582">
        <f>'16'!U11</f>
        <v>0</v>
      </c>
      <c r="EY3" s="582">
        <f>'16'!X11</f>
        <v>0</v>
      </c>
      <c r="EZ3" s="582">
        <f>'16'!AA11</f>
        <v>0</v>
      </c>
      <c r="FA3" s="582">
        <f>'16'!AD11</f>
        <v>0</v>
      </c>
      <c r="FB3" s="582">
        <f>'16'!K13</f>
        <v>0</v>
      </c>
      <c r="FC3" s="582">
        <f>'16'!O13</f>
        <v>0</v>
      </c>
      <c r="FD3" s="582">
        <f>'16'!R13</f>
        <v>0</v>
      </c>
      <c r="FE3" s="582">
        <f>'16'!U13</f>
        <v>0</v>
      </c>
      <c r="FF3" s="582">
        <f>'16'!X13</f>
        <v>0</v>
      </c>
      <c r="FG3" s="582">
        <f>'16'!AA13</f>
        <v>0</v>
      </c>
      <c r="FH3" s="582">
        <f>'16'!AD13</f>
        <v>0</v>
      </c>
      <c r="FI3" s="582">
        <f>'16'!K15</f>
        <v>0</v>
      </c>
      <c r="FJ3" s="582">
        <f>'16'!O15</f>
        <v>0</v>
      </c>
      <c r="FK3" s="582">
        <f>'16'!R15</f>
        <v>0</v>
      </c>
      <c r="FL3" s="582">
        <f>'16'!U15</f>
        <v>0</v>
      </c>
      <c r="FM3" s="582">
        <f>'16'!X15</f>
        <v>0</v>
      </c>
      <c r="FN3" s="582">
        <f>'16'!AA15</f>
        <v>0</v>
      </c>
      <c r="FO3" s="582">
        <f>'16'!AD15</f>
        <v>0</v>
      </c>
      <c r="FP3" s="582">
        <f>'16'!K17</f>
        <v>0</v>
      </c>
      <c r="FQ3" s="582">
        <f>'16'!O17</f>
        <v>0</v>
      </c>
      <c r="FR3" s="582">
        <f>'16'!R17</f>
        <v>0</v>
      </c>
      <c r="FS3" s="582">
        <f>'16'!U17</f>
        <v>0</v>
      </c>
      <c r="FT3" s="582">
        <f>'16'!X17</f>
        <v>0</v>
      </c>
      <c r="FU3" s="582">
        <f>'16'!AA17</f>
        <v>0</v>
      </c>
      <c r="FV3" s="582">
        <f>'16'!AD17</f>
        <v>0</v>
      </c>
      <c r="FW3" s="582">
        <f>'16'!K19</f>
        <v>0</v>
      </c>
      <c r="FX3" s="582">
        <f>'16'!O19</f>
        <v>0</v>
      </c>
      <c r="FY3" s="582">
        <f>'16'!R19</f>
        <v>0</v>
      </c>
      <c r="FZ3" s="582">
        <f>'16'!U19</f>
        <v>0</v>
      </c>
      <c r="GA3" s="582">
        <f>'16'!X19</f>
        <v>0</v>
      </c>
      <c r="GB3" s="582">
        <f>'16'!AA19</f>
        <v>0</v>
      </c>
      <c r="GC3" s="582">
        <f>'16'!AD19</f>
        <v>0</v>
      </c>
      <c r="GD3" s="582">
        <f>'16'!K21</f>
        <v>0</v>
      </c>
      <c r="GE3" s="582">
        <f>'16'!O21</f>
        <v>0</v>
      </c>
      <c r="GF3" s="582">
        <f>'16'!R21</f>
        <v>0</v>
      </c>
      <c r="GG3" s="582">
        <f>'16'!U21</f>
        <v>0</v>
      </c>
      <c r="GH3" s="582">
        <f>'16'!X21</f>
        <v>0</v>
      </c>
      <c r="GI3" s="582">
        <f>'16'!AA21</f>
        <v>0</v>
      </c>
      <c r="GJ3" s="582">
        <f>'16'!AD21</f>
        <v>0</v>
      </c>
      <c r="GK3" s="582">
        <f>'16'!K23</f>
        <v>0</v>
      </c>
      <c r="GL3" s="582">
        <f>'16'!O23</f>
        <v>0</v>
      </c>
      <c r="GM3" s="582">
        <f>'16'!R23</f>
        <v>0</v>
      </c>
      <c r="GN3" s="604">
        <f>'16'!U23</f>
        <v>0</v>
      </c>
      <c r="GO3" s="582">
        <f>'16'!X23</f>
        <v>0</v>
      </c>
      <c r="GP3" s="582">
        <f>'16'!AA23</f>
        <v>0</v>
      </c>
      <c r="GQ3" s="582">
        <f>'16'!AD23</f>
        <v>0</v>
      </c>
      <c r="GR3" s="582">
        <f>'16'!K25</f>
        <v>0</v>
      </c>
      <c r="GS3" s="582">
        <f>'16'!O25</f>
        <v>0</v>
      </c>
      <c r="GT3" s="582">
        <f>'16'!R25</f>
        <v>0</v>
      </c>
      <c r="GU3" s="582">
        <f>'16'!U25</f>
        <v>0</v>
      </c>
      <c r="GV3" s="582">
        <f>'16'!X25</f>
        <v>0</v>
      </c>
      <c r="GW3" s="582">
        <f>'16'!AA25</f>
        <v>0</v>
      </c>
      <c r="GX3" s="582">
        <f>'16'!AD25</f>
        <v>0</v>
      </c>
      <c r="GY3" s="582">
        <f>'16'!K27</f>
        <v>0</v>
      </c>
      <c r="GZ3" s="582">
        <f>'16'!O27</f>
        <v>0</v>
      </c>
      <c r="HA3" s="582">
        <f>'16'!R27</f>
        <v>0</v>
      </c>
      <c r="HB3" s="582">
        <f>'16'!U27</f>
        <v>0</v>
      </c>
      <c r="HC3" s="582">
        <f>'16'!X27</f>
        <v>0</v>
      </c>
      <c r="HD3" s="582">
        <f>'16'!AA27</f>
        <v>0</v>
      </c>
      <c r="HE3" s="582">
        <f>'16'!AD27</f>
        <v>0</v>
      </c>
      <c r="HF3" s="582">
        <f>'17'!O3</f>
        <v>0</v>
      </c>
      <c r="HG3" s="582">
        <f>'17'!H21</f>
        <v>0</v>
      </c>
      <c r="HH3" s="582">
        <f>'17'!K21</f>
        <v>0</v>
      </c>
      <c r="HI3" s="582">
        <f>'17'!H23</f>
        <v>0</v>
      </c>
      <c r="HJ3" s="582">
        <f>'17'!K23</f>
        <v>0</v>
      </c>
      <c r="HK3" s="582">
        <f>'17'!H25</f>
        <v>0</v>
      </c>
      <c r="HL3" s="582">
        <f>'17'!K25</f>
        <v>0</v>
      </c>
      <c r="HM3" s="582">
        <f>'17'!H40</f>
        <v>0</v>
      </c>
      <c r="HN3" s="582">
        <f>'17'!K40</f>
        <v>0</v>
      </c>
      <c r="HO3" s="582">
        <f>'17'!H42</f>
        <v>0</v>
      </c>
      <c r="HP3" s="582">
        <f>'17'!K42</f>
        <v>0</v>
      </c>
      <c r="HQ3" s="582">
        <f>'17'!H44</f>
        <v>0</v>
      </c>
      <c r="HR3" s="582">
        <f>'17'!K44</f>
        <v>0</v>
      </c>
      <c r="HS3" s="582">
        <f>'18'!H11</f>
        <v>0</v>
      </c>
      <c r="HT3" s="582">
        <f>'18'!K11</f>
        <v>0</v>
      </c>
      <c r="HU3" s="582">
        <f>'18'!H13</f>
        <v>0</v>
      </c>
      <c r="HV3" s="582">
        <f>'18'!K13</f>
        <v>0</v>
      </c>
      <c r="HW3" s="582">
        <f>'18'!H15</f>
        <v>0</v>
      </c>
      <c r="HX3" s="582">
        <f>'18'!K15</f>
        <v>0</v>
      </c>
      <c r="HY3" s="582">
        <f>'18'!P27</f>
        <v>0</v>
      </c>
      <c r="HZ3" s="582">
        <f>'18'!Z27</f>
        <v>0</v>
      </c>
      <c r="IA3" s="582">
        <f>'18'!P29</f>
        <v>0</v>
      </c>
      <c r="IB3" s="582">
        <f>'18'!Z29</f>
        <v>0</v>
      </c>
      <c r="IC3" s="582">
        <f>'18'!P31</f>
        <v>0</v>
      </c>
      <c r="ID3" s="582">
        <f>'18'!Z31</f>
        <v>0</v>
      </c>
      <c r="IE3" s="582">
        <f>'18'!P33</f>
        <v>0</v>
      </c>
      <c r="IF3" s="582">
        <f>'18'!Z33</f>
        <v>0</v>
      </c>
      <c r="IG3" s="582">
        <f>'18'!P35</f>
        <v>0</v>
      </c>
      <c r="IH3" s="582">
        <f>'18'!Z35</f>
        <v>0</v>
      </c>
      <c r="II3" s="582">
        <f>'18'!P37</f>
        <v>0</v>
      </c>
      <c r="IJ3" s="582">
        <f>'18'!Z37</f>
        <v>0</v>
      </c>
      <c r="IK3" s="582">
        <f>'18'!P39</f>
        <v>0</v>
      </c>
      <c r="IL3" s="582">
        <f>'18'!Z39</f>
        <v>0</v>
      </c>
      <c r="IM3" s="582">
        <f>'18'!Z41</f>
        <v>0</v>
      </c>
      <c r="IN3" s="582">
        <f>'18'!Z43</f>
        <v>0</v>
      </c>
      <c r="IO3" s="582">
        <f>'18'!Z45</f>
        <v>0</v>
      </c>
      <c r="IP3" s="582">
        <f>'18'!Z47</f>
        <v>0</v>
      </c>
      <c r="IQ3" s="582">
        <f>'19'!P6</f>
        <v>0</v>
      </c>
      <c r="IR3" s="582">
        <f>'19'!Z6</f>
        <v>0</v>
      </c>
      <c r="IS3" s="582">
        <f>'19'!P8</f>
        <v>0</v>
      </c>
      <c r="IT3" s="582">
        <f>'19'!Z8</f>
        <v>0</v>
      </c>
      <c r="IU3" s="582">
        <f>'19'!P10</f>
        <v>0</v>
      </c>
      <c r="IV3" s="582">
        <f>'19'!Z10</f>
        <v>0</v>
      </c>
      <c r="IW3" s="582">
        <f>'19'!P12</f>
        <v>0</v>
      </c>
      <c r="IX3" s="582">
        <f>'19'!Z12</f>
        <v>0</v>
      </c>
      <c r="IY3" s="582">
        <f>'19'!P14</f>
        <v>0</v>
      </c>
      <c r="IZ3" s="582">
        <f>'19'!Z14</f>
        <v>0</v>
      </c>
      <c r="JA3" s="582">
        <f>'19'!D17</f>
        <v>0</v>
      </c>
      <c r="JB3" s="582">
        <f>'19'!P16</f>
        <v>0</v>
      </c>
      <c r="JC3" s="582">
        <f>'19'!Z16</f>
        <v>0</v>
      </c>
      <c r="JD3" s="582">
        <f>'19'!C20</f>
        <v>0</v>
      </c>
      <c r="JE3" s="582">
        <f>'19'!P19</f>
        <v>0</v>
      </c>
      <c r="JF3" s="582">
        <f>'19'!Z19</f>
        <v>0</v>
      </c>
    </row>
    <row r="4" spans="1:266"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c r="EH4" s="591"/>
      <c r="EI4" s="591"/>
      <c r="EJ4" s="591"/>
      <c r="EK4" s="591"/>
      <c r="EL4" s="591"/>
      <c r="EM4" s="591"/>
      <c r="EN4" s="591"/>
      <c r="EO4" s="591"/>
      <c r="EP4" s="591"/>
      <c r="EQ4" s="591"/>
      <c r="ER4" s="591"/>
      <c r="ES4" s="591"/>
      <c r="ET4" s="591"/>
      <c r="EU4" s="591"/>
      <c r="EV4" s="591"/>
      <c r="EW4" s="591"/>
      <c r="EX4" s="591"/>
      <c r="EY4" s="591"/>
      <c r="EZ4" s="591"/>
      <c r="FA4" s="591"/>
      <c r="FB4" s="591"/>
      <c r="FC4" s="591"/>
      <c r="FD4" s="591"/>
      <c r="FE4" s="591"/>
      <c r="FF4" s="591"/>
      <c r="FG4" s="591"/>
      <c r="FH4" s="591"/>
      <c r="FI4" s="591"/>
      <c r="FJ4" s="591"/>
      <c r="FK4" s="591"/>
      <c r="FL4" s="591"/>
      <c r="FM4" s="591"/>
      <c r="FN4" s="591"/>
      <c r="FO4" s="591"/>
      <c r="FP4" s="591"/>
      <c r="FQ4" s="591"/>
      <c r="FR4" s="591"/>
      <c r="FS4" s="591"/>
      <c r="FT4" s="591"/>
      <c r="FU4" s="591"/>
      <c r="FV4" s="591"/>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X4" s="591"/>
      <c r="GY4" s="591"/>
      <c r="GZ4" s="591"/>
      <c r="HA4" s="591"/>
      <c r="HB4" s="591"/>
      <c r="HC4" s="591"/>
      <c r="HD4" s="591"/>
      <c r="HE4" s="591"/>
      <c r="HF4" s="591"/>
      <c r="HG4" s="591"/>
      <c r="HH4" s="591"/>
      <c r="HI4" s="591"/>
      <c r="HJ4" s="591"/>
      <c r="HK4" s="591"/>
      <c r="HL4" s="591"/>
      <c r="HM4" s="591"/>
      <c r="HN4" s="591"/>
      <c r="HO4" s="591"/>
      <c r="HP4" s="591"/>
      <c r="HQ4" s="591"/>
      <c r="HR4" s="591"/>
      <c r="HS4" s="591"/>
      <c r="HT4" s="591"/>
      <c r="HU4" s="591"/>
      <c r="HV4" s="591"/>
      <c r="HW4" s="591"/>
      <c r="HX4" s="591"/>
      <c r="HY4" s="591"/>
      <c r="HZ4" s="591"/>
      <c r="IA4" s="591"/>
      <c r="IB4" s="591"/>
      <c r="IC4" s="591"/>
      <c r="ID4" s="591"/>
      <c r="IE4" s="591"/>
      <c r="IF4" s="591"/>
      <c r="IG4" s="591"/>
      <c r="IH4" s="591"/>
      <c r="II4" s="591"/>
      <c r="IJ4" s="591"/>
      <c r="IK4" s="591"/>
      <c r="IL4" s="591"/>
      <c r="IM4" s="591"/>
      <c r="IN4" s="591"/>
      <c r="IO4" s="591"/>
      <c r="IP4" s="591"/>
      <c r="IQ4" s="591"/>
      <c r="IR4" s="591"/>
      <c r="IS4" s="591"/>
      <c r="IT4" s="591"/>
      <c r="IU4" s="591"/>
      <c r="IV4" s="591"/>
      <c r="IW4" s="591"/>
      <c r="IX4" s="591"/>
      <c r="IY4" s="591"/>
      <c r="IZ4" s="591"/>
      <c r="JA4" s="591"/>
      <c r="JB4" s="591"/>
      <c r="JC4" s="591"/>
      <c r="JD4" s="591"/>
      <c r="JE4" s="591"/>
      <c r="JF4" s="591"/>
    </row>
  </sheetData>
  <sheetProtection algorithmName="SHA-512" hashValue="jQ/OQGilvkwCFltR3eVpAA3LvHFpKjKA/0NNpDkSLsY0OTN2aAH9f3augY1j7deO5NHdU+JWHhgxFMXfXwEAZw==" saltValue="+C02kjogGGk+Kld2InfOMQ==" spinCount="100000" sheet="1" objects="1" scenarios="1"/>
  <phoneticPr fontId="2"/>
  <pageMargins left="0.7" right="0.7" top="0.75" bottom="0.75"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E79B-7EFC-48FD-B960-BD4579B19D57}">
  <sheetPr codeName="Sheet75">
    <tabColor theme="8"/>
  </sheetPr>
  <dimension ref="A1:EG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137">
      <c r="D1" s="145">
        <v>20</v>
      </c>
      <c r="E1" s="145">
        <v>20</v>
      </c>
      <c r="F1" s="145">
        <v>20</v>
      </c>
      <c r="G1" s="145">
        <v>20</v>
      </c>
      <c r="H1" s="145">
        <v>20</v>
      </c>
      <c r="I1" s="145">
        <v>20</v>
      </c>
      <c r="J1" s="145">
        <v>20</v>
      </c>
      <c r="K1" s="145">
        <v>20</v>
      </c>
      <c r="L1" s="145">
        <v>20</v>
      </c>
      <c r="M1" s="145">
        <v>20</v>
      </c>
      <c r="N1" s="145">
        <v>20</v>
      </c>
      <c r="O1" s="145">
        <v>20</v>
      </c>
      <c r="P1" s="145">
        <v>20</v>
      </c>
      <c r="Q1" s="145">
        <v>20</v>
      </c>
      <c r="R1" s="145">
        <v>20</v>
      </c>
      <c r="S1" s="145">
        <v>20</v>
      </c>
      <c r="T1" s="145">
        <v>20</v>
      </c>
      <c r="U1" s="145">
        <v>20</v>
      </c>
      <c r="V1" s="145">
        <v>20</v>
      </c>
      <c r="W1" s="145">
        <v>20</v>
      </c>
      <c r="X1" s="145">
        <v>20</v>
      </c>
      <c r="Y1" s="145">
        <v>20</v>
      </c>
      <c r="Z1" s="145">
        <v>20</v>
      </c>
      <c r="AA1" s="145">
        <v>20</v>
      </c>
      <c r="AB1" s="145">
        <v>20</v>
      </c>
      <c r="AC1" s="145">
        <v>20</v>
      </c>
      <c r="AD1" s="145">
        <v>20</v>
      </c>
      <c r="AE1" s="145">
        <v>20</v>
      </c>
      <c r="AF1" s="145">
        <v>20</v>
      </c>
      <c r="AG1" s="145">
        <v>20</v>
      </c>
      <c r="AH1" s="145">
        <v>20</v>
      </c>
      <c r="AI1" s="145">
        <v>20</v>
      </c>
      <c r="AJ1" s="145">
        <v>20</v>
      </c>
      <c r="AK1" s="145">
        <v>20</v>
      </c>
      <c r="AL1" s="145">
        <v>20</v>
      </c>
      <c r="AM1" s="145">
        <v>20</v>
      </c>
      <c r="AN1" s="145">
        <v>20</v>
      </c>
      <c r="AO1" s="145">
        <v>20</v>
      </c>
      <c r="AP1" s="145">
        <v>20</v>
      </c>
      <c r="AQ1" s="145">
        <v>20</v>
      </c>
      <c r="AR1" s="145">
        <v>20</v>
      </c>
      <c r="AS1" s="145">
        <v>20</v>
      </c>
      <c r="AT1" s="145">
        <v>20</v>
      </c>
      <c r="AU1" s="145">
        <v>20</v>
      </c>
      <c r="AV1" s="145">
        <v>22</v>
      </c>
      <c r="AW1" s="145">
        <v>22</v>
      </c>
      <c r="AX1" s="145">
        <v>22</v>
      </c>
      <c r="AY1" s="145">
        <v>22</v>
      </c>
      <c r="AZ1" s="145">
        <v>22</v>
      </c>
      <c r="BA1" s="145">
        <v>22</v>
      </c>
      <c r="BB1" s="145">
        <v>22</v>
      </c>
      <c r="BC1" s="145">
        <v>22</v>
      </c>
      <c r="BD1" s="145">
        <v>22</v>
      </c>
      <c r="BE1" s="145">
        <v>22</v>
      </c>
      <c r="BF1" s="145">
        <v>22</v>
      </c>
      <c r="BG1" s="145">
        <v>22</v>
      </c>
      <c r="BH1" s="145">
        <v>22</v>
      </c>
      <c r="BI1" s="145">
        <v>22</v>
      </c>
      <c r="BJ1" s="145">
        <v>22</v>
      </c>
      <c r="BK1" s="145">
        <v>22</v>
      </c>
      <c r="BL1" s="145">
        <v>22</v>
      </c>
      <c r="BM1" s="145">
        <v>22</v>
      </c>
      <c r="BN1" s="145">
        <v>22</v>
      </c>
      <c r="BO1" s="145">
        <v>22</v>
      </c>
      <c r="BP1" s="145">
        <v>22</v>
      </c>
      <c r="BQ1" s="145">
        <v>22</v>
      </c>
      <c r="BR1" s="145">
        <v>22</v>
      </c>
      <c r="BS1" s="145">
        <v>22</v>
      </c>
      <c r="BT1" s="145">
        <v>22</v>
      </c>
      <c r="BU1" s="145">
        <v>22</v>
      </c>
      <c r="BV1" s="145">
        <v>22</v>
      </c>
      <c r="BW1" s="145">
        <v>22</v>
      </c>
      <c r="BX1" s="145">
        <v>22</v>
      </c>
      <c r="BY1" s="145">
        <v>22</v>
      </c>
      <c r="BZ1" s="145">
        <v>22</v>
      </c>
      <c r="CA1" s="145">
        <v>22</v>
      </c>
      <c r="CB1" s="145">
        <v>23</v>
      </c>
      <c r="CC1" s="145">
        <v>23</v>
      </c>
      <c r="CD1" s="145">
        <v>23</v>
      </c>
      <c r="CE1" s="145">
        <v>23</v>
      </c>
      <c r="CF1" s="145">
        <v>23</v>
      </c>
      <c r="CG1" s="145">
        <v>23</v>
      </c>
      <c r="CH1" s="145">
        <v>23</v>
      </c>
      <c r="CI1" s="145">
        <v>23</v>
      </c>
      <c r="CJ1" s="145">
        <v>23</v>
      </c>
      <c r="CK1" s="145">
        <v>23</v>
      </c>
      <c r="CL1" s="145">
        <v>23</v>
      </c>
      <c r="CM1" s="145">
        <v>23</v>
      </c>
      <c r="CN1" s="145">
        <v>24</v>
      </c>
      <c r="CO1" s="145">
        <v>24</v>
      </c>
      <c r="CP1" s="145">
        <v>24</v>
      </c>
      <c r="CQ1" s="145">
        <v>24</v>
      </c>
      <c r="CR1" s="145">
        <v>24</v>
      </c>
      <c r="CS1" s="145">
        <v>24</v>
      </c>
      <c r="CT1" s="145">
        <v>24</v>
      </c>
      <c r="CU1" s="145">
        <v>24</v>
      </c>
      <c r="CV1" s="145">
        <v>24</v>
      </c>
      <c r="CW1" s="145">
        <v>24</v>
      </c>
      <c r="CX1" s="145">
        <v>24</v>
      </c>
      <c r="CY1" s="145">
        <v>24</v>
      </c>
      <c r="CZ1" s="145">
        <v>24</v>
      </c>
      <c r="DA1" s="145">
        <v>24</v>
      </c>
      <c r="DB1" s="145">
        <v>24</v>
      </c>
      <c r="DC1" s="145">
        <v>24</v>
      </c>
      <c r="DD1" s="145">
        <v>24</v>
      </c>
      <c r="DE1" s="145">
        <v>24</v>
      </c>
      <c r="DF1" s="145">
        <v>24</v>
      </c>
      <c r="DG1" s="145">
        <v>24</v>
      </c>
      <c r="DH1" s="145">
        <v>24</v>
      </c>
      <c r="DI1" s="145">
        <v>24</v>
      </c>
      <c r="DJ1" s="145">
        <v>24</v>
      </c>
      <c r="DK1" s="145">
        <v>24</v>
      </c>
      <c r="DL1" s="145">
        <v>25</v>
      </c>
      <c r="DM1" s="145">
        <v>25</v>
      </c>
      <c r="DN1" s="145">
        <v>25</v>
      </c>
      <c r="DO1" s="145">
        <v>25</v>
      </c>
      <c r="DP1" s="145">
        <v>25</v>
      </c>
      <c r="DQ1" s="145">
        <v>25</v>
      </c>
      <c r="DR1" s="145">
        <v>25</v>
      </c>
      <c r="DS1" s="145">
        <v>25</v>
      </c>
      <c r="DT1" s="145">
        <v>25</v>
      </c>
      <c r="DU1" s="145">
        <v>25</v>
      </c>
      <c r="DV1" s="145">
        <v>25</v>
      </c>
      <c r="DW1" s="145">
        <v>25</v>
      </c>
      <c r="DX1" s="145">
        <v>25</v>
      </c>
      <c r="DY1" s="145">
        <v>25</v>
      </c>
      <c r="DZ1" s="145">
        <v>25</v>
      </c>
      <c r="EA1" s="145">
        <v>25</v>
      </c>
      <c r="EB1" s="145">
        <v>25</v>
      </c>
      <c r="EC1" s="145">
        <v>25</v>
      </c>
      <c r="ED1" s="145">
        <v>25</v>
      </c>
      <c r="EE1" s="145">
        <v>25</v>
      </c>
      <c r="EF1" s="145">
        <v>25</v>
      </c>
      <c r="EG1" s="145">
        <v>25</v>
      </c>
    </row>
    <row r="2" spans="1:137" s="141" customFormat="1" ht="49.5" customHeight="1">
      <c r="A2" s="139" t="s">
        <v>795</v>
      </c>
      <c r="B2" s="139" t="s">
        <v>2432</v>
      </c>
      <c r="C2" s="139" t="s">
        <v>2433</v>
      </c>
      <c r="D2" s="146" t="s">
        <v>3068</v>
      </c>
      <c r="E2" s="147" t="s">
        <v>3069</v>
      </c>
      <c r="F2" s="147" t="s">
        <v>3070</v>
      </c>
      <c r="G2" s="146" t="s">
        <v>3071</v>
      </c>
      <c r="H2" s="147" t="s">
        <v>3072</v>
      </c>
      <c r="I2" s="147" t="s">
        <v>3073</v>
      </c>
      <c r="J2" s="147" t="s">
        <v>3074</v>
      </c>
      <c r="K2" s="147" t="s">
        <v>3075</v>
      </c>
      <c r="L2" s="147" t="s">
        <v>3076</v>
      </c>
      <c r="M2" s="147" t="s">
        <v>3077</v>
      </c>
      <c r="N2" s="146" t="s">
        <v>3078</v>
      </c>
      <c r="O2" s="147" t="s">
        <v>3079</v>
      </c>
      <c r="P2" s="147" t="s">
        <v>3080</v>
      </c>
      <c r="Q2" s="146" t="s">
        <v>3081</v>
      </c>
      <c r="R2" s="147" t="s">
        <v>3082</v>
      </c>
      <c r="S2" s="147" t="s">
        <v>3083</v>
      </c>
      <c r="T2" s="147" t="s">
        <v>3084</v>
      </c>
      <c r="U2" s="147" t="s">
        <v>3085</v>
      </c>
      <c r="V2" s="147" t="s">
        <v>3086</v>
      </c>
      <c r="W2" s="147" t="s">
        <v>3087</v>
      </c>
      <c r="X2" s="146" t="s">
        <v>3088</v>
      </c>
      <c r="Y2" s="146" t="s">
        <v>3089</v>
      </c>
      <c r="Z2" s="146" t="s">
        <v>3090</v>
      </c>
      <c r="AA2" s="147" t="s">
        <v>3091</v>
      </c>
      <c r="AB2" s="147" t="s">
        <v>3092</v>
      </c>
      <c r="AC2" s="147" t="s">
        <v>3093</v>
      </c>
      <c r="AD2" s="147" t="s">
        <v>3094</v>
      </c>
      <c r="AE2" s="147" t="s">
        <v>3095</v>
      </c>
      <c r="AF2" s="147" t="s">
        <v>3096</v>
      </c>
      <c r="AG2" s="147" t="s">
        <v>3097</v>
      </c>
      <c r="AH2" s="147" t="s">
        <v>3098</v>
      </c>
      <c r="AI2" s="147" t="s">
        <v>3099</v>
      </c>
      <c r="AJ2" s="147" t="s">
        <v>3100</v>
      </c>
      <c r="AK2" s="147" t="s">
        <v>3101</v>
      </c>
      <c r="AL2" s="147" t="s">
        <v>3102</v>
      </c>
      <c r="AM2" s="146" t="s">
        <v>3103</v>
      </c>
      <c r="AN2" s="146" t="s">
        <v>3104</v>
      </c>
      <c r="AO2" s="146" t="s">
        <v>3105</v>
      </c>
      <c r="AP2" s="146" t="s">
        <v>3106</v>
      </c>
      <c r="AQ2" s="146" t="s">
        <v>3107</v>
      </c>
      <c r="AR2" s="146" t="s">
        <v>3108</v>
      </c>
      <c r="AS2" s="146" t="s">
        <v>3109</v>
      </c>
      <c r="AT2" s="146" t="s">
        <v>3110</v>
      </c>
      <c r="AU2" s="146" t="s">
        <v>3111</v>
      </c>
      <c r="AV2" s="147" t="s">
        <v>3112</v>
      </c>
      <c r="AW2" s="147" t="s">
        <v>3113</v>
      </c>
      <c r="AX2" s="147" t="s">
        <v>3114</v>
      </c>
      <c r="AY2" s="147" t="s">
        <v>3115</v>
      </c>
      <c r="AZ2" s="147" t="s">
        <v>3116</v>
      </c>
      <c r="BA2" s="147" t="s">
        <v>3117</v>
      </c>
      <c r="BB2" s="147" t="s">
        <v>3118</v>
      </c>
      <c r="BC2" s="147" t="s">
        <v>3119</v>
      </c>
      <c r="BD2" s="147" t="s">
        <v>3120</v>
      </c>
      <c r="BE2" s="147" t="s">
        <v>3121</v>
      </c>
      <c r="BF2" s="147" t="s">
        <v>3122</v>
      </c>
      <c r="BG2" s="147" t="s">
        <v>3123</v>
      </c>
      <c r="BH2" s="147" t="s">
        <v>3124</v>
      </c>
      <c r="BI2" s="147" t="s">
        <v>3125</v>
      </c>
      <c r="BJ2" s="147" t="s">
        <v>3126</v>
      </c>
      <c r="BK2" s="147" t="s">
        <v>3127</v>
      </c>
      <c r="BL2" s="147" t="s">
        <v>3128</v>
      </c>
      <c r="BM2" s="147" t="s">
        <v>3129</v>
      </c>
      <c r="BN2" s="147" t="s">
        <v>3130</v>
      </c>
      <c r="BO2" s="147" t="s">
        <v>3131</v>
      </c>
      <c r="BP2" s="147" t="s">
        <v>3132</v>
      </c>
      <c r="BQ2" s="147" t="s">
        <v>3133</v>
      </c>
      <c r="BR2" s="147" t="s">
        <v>3134</v>
      </c>
      <c r="BS2" s="147" t="s">
        <v>3135</v>
      </c>
      <c r="BT2" s="147" t="s">
        <v>3136</v>
      </c>
      <c r="BU2" s="147" t="s">
        <v>3137</v>
      </c>
      <c r="BV2" s="147" t="s">
        <v>3138</v>
      </c>
      <c r="BW2" s="147" t="s">
        <v>3139</v>
      </c>
      <c r="BX2" s="147" t="s">
        <v>3140</v>
      </c>
      <c r="BY2" s="147" t="s">
        <v>3141</v>
      </c>
      <c r="BZ2" s="147" t="s">
        <v>3142</v>
      </c>
      <c r="CA2" s="147" t="s">
        <v>3143</v>
      </c>
      <c r="CB2" s="147" t="s">
        <v>3144</v>
      </c>
      <c r="CC2" s="147" t="s">
        <v>3145</v>
      </c>
      <c r="CD2" s="147" t="s">
        <v>3146</v>
      </c>
      <c r="CE2" s="147" t="s">
        <v>3147</v>
      </c>
      <c r="CF2" s="147" t="s">
        <v>3148</v>
      </c>
      <c r="CG2" s="147" t="s">
        <v>3149</v>
      </c>
      <c r="CH2" s="147" t="s">
        <v>3150</v>
      </c>
      <c r="CI2" s="147" t="s">
        <v>3151</v>
      </c>
      <c r="CJ2" s="147" t="s">
        <v>3152</v>
      </c>
      <c r="CK2" s="147" t="s">
        <v>3153</v>
      </c>
      <c r="CL2" s="147" t="s">
        <v>3154</v>
      </c>
      <c r="CM2" s="147" t="s">
        <v>3155</v>
      </c>
      <c r="CN2" s="147" t="s">
        <v>3156</v>
      </c>
      <c r="CO2" s="147" t="s">
        <v>3157</v>
      </c>
      <c r="CP2" s="147" t="s">
        <v>3158</v>
      </c>
      <c r="CQ2" s="147" t="s">
        <v>3159</v>
      </c>
      <c r="CR2" s="147" t="s">
        <v>3160</v>
      </c>
      <c r="CS2" s="147" t="s">
        <v>3161</v>
      </c>
      <c r="CT2" s="147" t="s">
        <v>3162</v>
      </c>
      <c r="CU2" s="147" t="s">
        <v>3163</v>
      </c>
      <c r="CV2" s="147" t="s">
        <v>3164</v>
      </c>
      <c r="CW2" s="147" t="s">
        <v>3165</v>
      </c>
      <c r="CX2" s="147" t="s">
        <v>3166</v>
      </c>
      <c r="CY2" s="147" t="s">
        <v>3167</v>
      </c>
      <c r="CZ2" s="147" t="s">
        <v>3168</v>
      </c>
      <c r="DA2" s="147" t="s">
        <v>3169</v>
      </c>
      <c r="DB2" s="147" t="s">
        <v>3170</v>
      </c>
      <c r="DC2" s="147" t="s">
        <v>3171</v>
      </c>
      <c r="DD2" s="147" t="s">
        <v>3172</v>
      </c>
      <c r="DE2" s="147" t="s">
        <v>3173</v>
      </c>
      <c r="DF2" s="147" t="s">
        <v>3174</v>
      </c>
      <c r="DG2" s="147" t="s">
        <v>3175</v>
      </c>
      <c r="DH2" s="147" t="s">
        <v>3176</v>
      </c>
      <c r="DI2" s="147" t="s">
        <v>3177</v>
      </c>
      <c r="DJ2" s="147" t="s">
        <v>3178</v>
      </c>
      <c r="DK2" s="147" t="s">
        <v>3957</v>
      </c>
      <c r="DL2" s="147" t="s">
        <v>3179</v>
      </c>
      <c r="DM2" s="147" t="s">
        <v>3180</v>
      </c>
      <c r="DN2" s="147" t="s">
        <v>3181</v>
      </c>
      <c r="DO2" s="147" t="s">
        <v>3182</v>
      </c>
      <c r="DP2" s="147" t="s">
        <v>3183</v>
      </c>
      <c r="DQ2" s="147" t="s">
        <v>3184</v>
      </c>
      <c r="DR2" s="147" t="s">
        <v>3185</v>
      </c>
      <c r="DS2" s="147" t="s">
        <v>3186</v>
      </c>
      <c r="DT2" s="147" t="s">
        <v>3187</v>
      </c>
      <c r="DU2" s="147" t="s">
        <v>3188</v>
      </c>
      <c r="DV2" s="147" t="s">
        <v>3189</v>
      </c>
      <c r="DW2" s="147" t="s">
        <v>3190</v>
      </c>
      <c r="DX2" s="147" t="s">
        <v>3191</v>
      </c>
      <c r="DY2" s="147" t="s">
        <v>3190</v>
      </c>
      <c r="DZ2" s="147" t="s">
        <v>3192</v>
      </c>
      <c r="EA2" s="147" t="s">
        <v>3190</v>
      </c>
      <c r="EB2" s="147" t="s">
        <v>3193</v>
      </c>
      <c r="EC2" s="147" t="s">
        <v>3194</v>
      </c>
      <c r="ED2" s="147" t="s">
        <v>3195</v>
      </c>
      <c r="EE2" s="147" t="s">
        <v>3194</v>
      </c>
      <c r="EF2" s="147" t="s">
        <v>3196</v>
      </c>
      <c r="EG2" s="147" t="s">
        <v>3194</v>
      </c>
    </row>
    <row r="3" spans="1:137" s="142" customFormat="1" ht="48.75" customHeight="1">
      <c r="A3" s="579">
        <f>表紙!H3</f>
        <v>0</v>
      </c>
      <c r="B3" s="579" t="str">
        <f>LEFT(A3,2)</f>
        <v>0</v>
      </c>
      <c r="C3" s="579" t="str">
        <f>RIGHT(A3,3)</f>
        <v>0</v>
      </c>
      <c r="D3" s="582">
        <f>'20'!J6</f>
        <v>0</v>
      </c>
      <c r="E3" s="582">
        <f>'20'!J8</f>
        <v>0</v>
      </c>
      <c r="F3" s="582">
        <f>'20'!J10</f>
        <v>0</v>
      </c>
      <c r="G3" s="582">
        <f>'20'!J12</f>
        <v>0</v>
      </c>
      <c r="H3" s="582">
        <f>'20'!J14</f>
        <v>0</v>
      </c>
      <c r="I3" s="582">
        <f>'20'!J16</f>
        <v>0</v>
      </c>
      <c r="J3" s="582">
        <f>'20'!J18</f>
        <v>0</v>
      </c>
      <c r="K3" s="582">
        <f>'20'!J20</f>
        <v>0</v>
      </c>
      <c r="L3" s="582">
        <f>'20'!J22</f>
        <v>0</v>
      </c>
      <c r="M3" s="582">
        <f>'20'!J24</f>
        <v>0</v>
      </c>
      <c r="N3" s="582">
        <f>'20'!J26</f>
        <v>0</v>
      </c>
      <c r="O3" s="582">
        <f>'20'!J28</f>
        <v>0</v>
      </c>
      <c r="P3" s="582">
        <f>'20'!J30</f>
        <v>0</v>
      </c>
      <c r="Q3" s="582">
        <f>'20'!J32</f>
        <v>0</v>
      </c>
      <c r="R3" s="582">
        <f>'20'!J34</f>
        <v>0</v>
      </c>
      <c r="S3" s="582">
        <f>'20'!J36</f>
        <v>0</v>
      </c>
      <c r="T3" s="582">
        <f>'20'!J38</f>
        <v>0</v>
      </c>
      <c r="U3" s="582">
        <f>'20'!J40</f>
        <v>0</v>
      </c>
      <c r="V3" s="582">
        <f>'20'!J42</f>
        <v>0</v>
      </c>
      <c r="W3" s="582">
        <f>'20'!J44</f>
        <v>0</v>
      </c>
      <c r="X3" s="582">
        <f>'20'!J46</f>
        <v>0</v>
      </c>
      <c r="Y3" s="582">
        <f>'20'!J48</f>
        <v>0</v>
      </c>
      <c r="Z3" s="582">
        <f>'20'!Z6</f>
        <v>0</v>
      </c>
      <c r="AA3" s="582">
        <f>'20'!Z8</f>
        <v>0</v>
      </c>
      <c r="AB3" s="582">
        <f>'20'!Z10</f>
        <v>0</v>
      </c>
      <c r="AC3" s="582">
        <f>'20'!Z12</f>
        <v>0</v>
      </c>
      <c r="AD3" s="582">
        <f>'20'!Z14</f>
        <v>0</v>
      </c>
      <c r="AE3" s="582">
        <f>'20'!Z16</f>
        <v>0</v>
      </c>
      <c r="AF3" s="582">
        <f>'20'!Z18</f>
        <v>0</v>
      </c>
      <c r="AG3" s="582">
        <f>'20'!Z20</f>
        <v>0</v>
      </c>
      <c r="AH3" s="582">
        <f>'20'!Z22</f>
        <v>0</v>
      </c>
      <c r="AI3" s="582">
        <f>'20'!Z24</f>
        <v>0</v>
      </c>
      <c r="AJ3" s="582">
        <f>'20'!Z26</f>
        <v>0</v>
      </c>
      <c r="AK3" s="582">
        <f>'20'!Z28</f>
        <v>0</v>
      </c>
      <c r="AL3" s="582">
        <f>'20'!Z30</f>
        <v>0</v>
      </c>
      <c r="AM3" s="582">
        <f>'20'!Z32</f>
        <v>0</v>
      </c>
      <c r="AN3" s="582">
        <f>'20'!Z34</f>
        <v>0</v>
      </c>
      <c r="AO3" s="582">
        <f>'20'!Z36</f>
        <v>0</v>
      </c>
      <c r="AP3" s="582">
        <f>'20'!Z38</f>
        <v>0</v>
      </c>
      <c r="AQ3" s="582">
        <f>'20'!Z40</f>
        <v>0</v>
      </c>
      <c r="AR3" s="582">
        <f>'20'!Z42</f>
        <v>0</v>
      </c>
      <c r="AS3" s="582">
        <f>'20'!Z44</f>
        <v>0</v>
      </c>
      <c r="AT3" s="582">
        <f>'20'!Z46</f>
        <v>0</v>
      </c>
      <c r="AU3" s="582">
        <f>'20'!Z48</f>
        <v>0</v>
      </c>
      <c r="AV3" s="582">
        <f>'22'!J4</f>
        <v>0</v>
      </c>
      <c r="AW3" s="582">
        <f>'22'!AA4</f>
        <v>0</v>
      </c>
      <c r="AX3" s="582">
        <f>'22'!J6</f>
        <v>0</v>
      </c>
      <c r="AY3" s="582">
        <f>'22'!AA6</f>
        <v>0</v>
      </c>
      <c r="AZ3" s="582">
        <f>'22'!J8</f>
        <v>0</v>
      </c>
      <c r="BA3" s="582">
        <f>'22'!AA8</f>
        <v>0</v>
      </c>
      <c r="BB3" s="582">
        <f>'22'!J10</f>
        <v>0</v>
      </c>
      <c r="BC3" s="582">
        <f>'22'!AA10</f>
        <v>0</v>
      </c>
      <c r="BD3" s="582">
        <f>'22'!J12</f>
        <v>0</v>
      </c>
      <c r="BE3" s="582">
        <f>'22'!AA12</f>
        <v>0</v>
      </c>
      <c r="BF3" s="582">
        <f>'22'!J14</f>
        <v>0</v>
      </c>
      <c r="BG3" s="582">
        <f>'22'!AA14</f>
        <v>0</v>
      </c>
      <c r="BH3" s="582">
        <f>'22'!J16</f>
        <v>0</v>
      </c>
      <c r="BI3" s="582">
        <f>'22'!AA16</f>
        <v>0</v>
      </c>
      <c r="BJ3" s="582">
        <f>'22'!J18</f>
        <v>0</v>
      </c>
      <c r="BK3" s="582">
        <f>'22'!AA18</f>
        <v>0</v>
      </c>
      <c r="BL3" s="582">
        <f>'22'!J20</f>
        <v>0</v>
      </c>
      <c r="BM3" s="582">
        <f>'22'!AA20</f>
        <v>0</v>
      </c>
      <c r="BN3" s="583">
        <f>'22'!R31</f>
        <v>0</v>
      </c>
      <c r="BO3" s="583">
        <f>'22'!R33</f>
        <v>0</v>
      </c>
      <c r="BP3" s="583">
        <f>'22'!R35</f>
        <v>0</v>
      </c>
      <c r="BQ3" s="583">
        <f>'22'!R37</f>
        <v>0</v>
      </c>
      <c r="BR3" s="583">
        <f>'22'!R39</f>
        <v>0</v>
      </c>
      <c r="BS3" s="583">
        <f>'22'!R41</f>
        <v>0</v>
      </c>
      <c r="BT3" s="583">
        <f>'22'!R43</f>
        <v>0</v>
      </c>
      <c r="BU3" s="583">
        <f>'22'!R45</f>
        <v>0</v>
      </c>
      <c r="BV3" s="583">
        <f>'22'!R47</f>
        <v>0</v>
      </c>
      <c r="BW3" s="583">
        <f>'22'!R49</f>
        <v>0</v>
      </c>
      <c r="BX3" s="583">
        <f>'22'!R51</f>
        <v>0</v>
      </c>
      <c r="BY3" s="583">
        <f>'22'!R53</f>
        <v>0</v>
      </c>
      <c r="BZ3" s="583">
        <f>'22'!R55</f>
        <v>0</v>
      </c>
      <c r="CA3" s="583">
        <f>'22'!R57</f>
        <v>0</v>
      </c>
      <c r="CB3" s="582">
        <f>'23'!I41</f>
        <v>0</v>
      </c>
      <c r="CC3" s="582">
        <f>'23'!O41</f>
        <v>0</v>
      </c>
      <c r="CD3" s="582">
        <f>'23'!U41</f>
        <v>0</v>
      </c>
      <c r="CE3" s="582">
        <f>'23'!I43</f>
        <v>0</v>
      </c>
      <c r="CF3" s="582">
        <f>'23'!O43</f>
        <v>0</v>
      </c>
      <c r="CG3" s="582">
        <f>'23'!U43</f>
        <v>0</v>
      </c>
      <c r="CH3" s="582">
        <f>'23'!I45</f>
        <v>0</v>
      </c>
      <c r="CI3" s="582">
        <f>'23'!O45</f>
        <v>0</v>
      </c>
      <c r="CJ3" s="582">
        <f>'23'!U45</f>
        <v>0</v>
      </c>
      <c r="CK3" s="582">
        <f>'23'!I47</f>
        <v>0</v>
      </c>
      <c r="CL3" s="582">
        <f>'23'!O47</f>
        <v>0</v>
      </c>
      <c r="CM3" s="582">
        <f>'23'!U47</f>
        <v>0</v>
      </c>
      <c r="CN3" s="582">
        <f>'24'!AE3</f>
        <v>0</v>
      </c>
      <c r="CO3" s="582">
        <f>'24'!AE5</f>
        <v>0</v>
      </c>
      <c r="CP3" s="582">
        <f>'24'!AE7</f>
        <v>0</v>
      </c>
      <c r="CQ3" s="582">
        <f>'24'!AE9</f>
        <v>0</v>
      </c>
      <c r="CR3" s="582">
        <f>'24'!AE11</f>
        <v>0</v>
      </c>
      <c r="CS3" s="582">
        <f>'24'!AE13</f>
        <v>0</v>
      </c>
      <c r="CT3" s="582">
        <f>'24'!AE15</f>
        <v>0</v>
      </c>
      <c r="CU3" s="582">
        <f>'24'!AE17</f>
        <v>0</v>
      </c>
      <c r="CV3" s="582">
        <f>'24'!F17</f>
        <v>0</v>
      </c>
      <c r="CW3" s="582">
        <f>'24'!X32</f>
        <v>0</v>
      </c>
      <c r="CX3" s="582">
        <f>'24'!AE32</f>
        <v>0</v>
      </c>
      <c r="CY3" s="582">
        <f>'24'!X42</f>
        <v>0</v>
      </c>
      <c r="CZ3" s="582">
        <f>'24'!X44</f>
        <v>0</v>
      </c>
      <c r="DA3" s="582">
        <f>'24'!X46</f>
        <v>0</v>
      </c>
      <c r="DB3" s="582">
        <f>'24'!X48</f>
        <v>0</v>
      </c>
      <c r="DC3" s="582">
        <f>'24'!X50</f>
        <v>0</v>
      </c>
      <c r="DD3" s="582">
        <f>'24'!X52</f>
        <v>0</v>
      </c>
      <c r="DE3" s="582">
        <f>'24'!AE42</f>
        <v>0</v>
      </c>
      <c r="DF3" s="582">
        <f>'24'!AE44</f>
        <v>0</v>
      </c>
      <c r="DG3" s="582">
        <f>'24'!AE46</f>
        <v>0</v>
      </c>
      <c r="DH3" s="582">
        <f>'24'!AE48</f>
        <v>0</v>
      </c>
      <c r="DI3" s="582">
        <f>'24'!AE50</f>
        <v>0</v>
      </c>
      <c r="DJ3" s="582">
        <f>'24'!AE52</f>
        <v>0</v>
      </c>
      <c r="DK3" s="582">
        <f>'24'!H52</f>
        <v>0</v>
      </c>
      <c r="DL3" s="582">
        <f>'25'!H4</f>
        <v>0</v>
      </c>
      <c r="DM3" s="582">
        <f>'25'!H6</f>
        <v>0</v>
      </c>
      <c r="DN3" s="582">
        <f>'25'!H8</f>
        <v>0</v>
      </c>
      <c r="DO3" s="582">
        <f>'25'!H10</f>
        <v>0</v>
      </c>
      <c r="DP3" s="582">
        <f>'25'!H12</f>
        <v>0</v>
      </c>
      <c r="DQ3" s="582">
        <f>'25'!N4</f>
        <v>0</v>
      </c>
      <c r="DR3" s="582">
        <f>'25'!N6</f>
        <v>0</v>
      </c>
      <c r="DS3" s="582">
        <f>'25'!N8</f>
        <v>0</v>
      </c>
      <c r="DT3" s="582">
        <f>'25'!N10</f>
        <v>0</v>
      </c>
      <c r="DU3" s="582">
        <f>'25'!N12</f>
        <v>0</v>
      </c>
      <c r="DV3" s="582">
        <f>'25'!G28</f>
        <v>0</v>
      </c>
      <c r="DW3" s="582">
        <f>'25'!J28</f>
        <v>0</v>
      </c>
      <c r="DX3" s="582">
        <f>'25'!G30</f>
        <v>0</v>
      </c>
      <c r="DY3" s="582">
        <f>'25'!J30</f>
        <v>0</v>
      </c>
      <c r="DZ3" s="582">
        <f>'25'!G32</f>
        <v>0</v>
      </c>
      <c r="EA3" s="582">
        <f>'25'!J32</f>
        <v>0</v>
      </c>
      <c r="EB3" s="582">
        <f>'25'!G46</f>
        <v>0</v>
      </c>
      <c r="EC3" s="582">
        <f>'25'!J46</f>
        <v>0</v>
      </c>
      <c r="ED3" s="582">
        <f>'25'!G48</f>
        <v>0</v>
      </c>
      <c r="EE3" s="582">
        <f>'25'!J48</f>
        <v>0</v>
      </c>
      <c r="EF3" s="582">
        <f>'25'!G50</f>
        <v>0</v>
      </c>
      <c r="EG3" s="582">
        <f>'25'!J50</f>
        <v>0</v>
      </c>
    </row>
    <row r="4" spans="1:137"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row>
  </sheetData>
  <sheetProtection algorithmName="SHA-512" hashValue="NawA6pOI2wml+5uiFRTA2VD7jEBDCuXfk7/0Tsy1hlHE3MKoYvdPzqTnrPVD/ki6W6g1ViRadZbNMaNaa9h9Qg==" saltValue="c4vGN+YsC3fNS250owywVA==" spinCount="100000" sheet="1" objects="1" scenarios="1"/>
  <phoneticPr fontId="2"/>
  <pageMargins left="0.7" right="0.7" top="0.75" bottom="0.75"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C1CD1-15CD-4D0D-B5DA-9863E32AF28C}">
  <sheetPr codeName="Sheet76">
    <tabColor theme="9"/>
  </sheetPr>
  <dimension ref="A1:CZ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104">
      <c r="D1" s="148">
        <v>26</v>
      </c>
      <c r="E1" s="148">
        <v>26</v>
      </c>
      <c r="F1" s="148">
        <v>26</v>
      </c>
      <c r="G1" s="148">
        <v>26</v>
      </c>
      <c r="H1" s="148">
        <v>26</v>
      </c>
      <c r="I1" s="148">
        <v>26</v>
      </c>
      <c r="J1" s="148">
        <v>26</v>
      </c>
      <c r="K1" s="148">
        <v>26</v>
      </c>
      <c r="L1" s="148">
        <v>26</v>
      </c>
      <c r="M1" s="148">
        <v>26</v>
      </c>
      <c r="N1" s="148">
        <v>26</v>
      </c>
      <c r="O1" s="148">
        <v>26</v>
      </c>
      <c r="P1" s="148">
        <v>26</v>
      </c>
      <c r="Q1" s="148">
        <v>26</v>
      </c>
      <c r="R1" s="148">
        <v>26</v>
      </c>
      <c r="S1" s="148">
        <v>26</v>
      </c>
      <c r="T1" s="148">
        <v>26</v>
      </c>
      <c r="U1" s="148">
        <v>26</v>
      </c>
      <c r="V1" s="148">
        <v>26</v>
      </c>
      <c r="W1" s="148">
        <v>26</v>
      </c>
      <c r="X1" s="148">
        <v>26</v>
      </c>
      <c r="Y1" s="148">
        <v>26</v>
      </c>
      <c r="Z1" s="148">
        <v>27</v>
      </c>
      <c r="AA1" s="148">
        <v>27</v>
      </c>
      <c r="AB1" s="148">
        <v>27</v>
      </c>
      <c r="AC1" s="148">
        <v>27</v>
      </c>
      <c r="AD1" s="148">
        <v>27</v>
      </c>
      <c r="AE1" s="148">
        <v>27</v>
      </c>
      <c r="AF1" s="148">
        <v>27</v>
      </c>
      <c r="AG1" s="148">
        <v>27</v>
      </c>
      <c r="AH1" s="148">
        <v>27</v>
      </c>
      <c r="AI1" s="148">
        <v>27</v>
      </c>
      <c r="AJ1" s="148">
        <v>27</v>
      </c>
      <c r="AK1" s="148">
        <v>27</v>
      </c>
      <c r="AL1" s="148">
        <v>27</v>
      </c>
      <c r="AM1" s="148">
        <v>27</v>
      </c>
      <c r="AN1" s="148">
        <v>27</v>
      </c>
      <c r="AO1" s="148">
        <v>27</v>
      </c>
      <c r="AP1" s="148">
        <v>27</v>
      </c>
      <c r="AQ1" s="148">
        <v>27</v>
      </c>
      <c r="AR1" s="148">
        <v>27</v>
      </c>
      <c r="AS1" s="148">
        <v>28</v>
      </c>
      <c r="AT1" s="148">
        <v>28</v>
      </c>
      <c r="AU1" s="148">
        <v>28</v>
      </c>
      <c r="AV1" s="148">
        <v>28</v>
      </c>
      <c r="AW1" s="148">
        <v>28</v>
      </c>
      <c r="AX1" s="148">
        <v>28</v>
      </c>
      <c r="AY1" s="148">
        <v>28</v>
      </c>
      <c r="AZ1" s="148">
        <v>28</v>
      </c>
      <c r="BA1" s="148">
        <v>28</v>
      </c>
      <c r="BB1" s="148">
        <v>28</v>
      </c>
      <c r="BC1" s="148">
        <v>28</v>
      </c>
      <c r="BD1" s="148">
        <v>28</v>
      </c>
      <c r="BE1" s="148">
        <v>28</v>
      </c>
      <c r="BF1" s="148">
        <v>28</v>
      </c>
      <c r="BG1" s="148">
        <v>28</v>
      </c>
      <c r="BH1" s="148">
        <v>28</v>
      </c>
      <c r="BI1" s="148">
        <v>28</v>
      </c>
      <c r="BJ1" s="148">
        <v>28</v>
      </c>
      <c r="BK1" s="148">
        <v>28</v>
      </c>
      <c r="BL1" s="148">
        <v>28</v>
      </c>
      <c r="BM1" s="148">
        <v>28</v>
      </c>
      <c r="BN1" s="148">
        <v>28</v>
      </c>
      <c r="BO1" s="148">
        <v>29</v>
      </c>
      <c r="BP1" s="148">
        <v>29</v>
      </c>
      <c r="BQ1" s="148">
        <v>29</v>
      </c>
      <c r="BR1" s="148">
        <v>29</v>
      </c>
      <c r="BS1" s="148">
        <v>29</v>
      </c>
      <c r="BT1" s="148">
        <v>29</v>
      </c>
      <c r="BU1" s="148">
        <v>29</v>
      </c>
      <c r="BV1" s="148">
        <v>29</v>
      </c>
      <c r="BW1" s="148">
        <v>29</v>
      </c>
      <c r="BX1" s="148">
        <v>29</v>
      </c>
      <c r="BY1" s="148">
        <v>29</v>
      </c>
      <c r="BZ1" s="148">
        <v>29</v>
      </c>
      <c r="CA1" s="148">
        <v>29</v>
      </c>
      <c r="CB1" s="148">
        <v>30</v>
      </c>
      <c r="CC1" s="148">
        <v>30</v>
      </c>
      <c r="CD1" s="148">
        <v>30</v>
      </c>
      <c r="CE1" s="148">
        <v>30</v>
      </c>
      <c r="CF1" s="148">
        <v>30</v>
      </c>
      <c r="CG1" s="148">
        <v>30</v>
      </c>
      <c r="CH1" s="148">
        <v>30</v>
      </c>
      <c r="CI1" s="148">
        <v>30</v>
      </c>
      <c r="CJ1" s="148">
        <v>30</v>
      </c>
      <c r="CK1" s="148">
        <v>30</v>
      </c>
      <c r="CL1" s="148">
        <v>30</v>
      </c>
      <c r="CM1" s="148">
        <v>30</v>
      </c>
      <c r="CN1" s="148">
        <v>30</v>
      </c>
      <c r="CO1" s="148">
        <v>31</v>
      </c>
      <c r="CP1" s="148">
        <v>31</v>
      </c>
      <c r="CQ1" s="148">
        <v>31</v>
      </c>
      <c r="CR1" s="148">
        <v>31</v>
      </c>
      <c r="CS1" s="148">
        <v>31</v>
      </c>
      <c r="CT1" s="148">
        <v>31</v>
      </c>
      <c r="CU1" s="148">
        <v>31</v>
      </c>
      <c r="CV1" s="148">
        <v>31</v>
      </c>
      <c r="CW1" s="137">
        <v>31</v>
      </c>
      <c r="CX1" s="137">
        <v>31</v>
      </c>
      <c r="CY1" s="137">
        <v>31</v>
      </c>
      <c r="CZ1" s="137">
        <v>31</v>
      </c>
    </row>
    <row r="2" spans="1:104" s="141" customFormat="1" ht="49.5" customHeight="1">
      <c r="A2" s="139" t="s">
        <v>795</v>
      </c>
      <c r="B2" s="139" t="s">
        <v>2432</v>
      </c>
      <c r="C2" s="139" t="s">
        <v>2433</v>
      </c>
      <c r="D2" s="149" t="s">
        <v>3197</v>
      </c>
      <c r="E2" s="149" t="s">
        <v>3198</v>
      </c>
      <c r="F2" s="149" t="s">
        <v>3199</v>
      </c>
      <c r="G2" s="149" t="s">
        <v>3200</v>
      </c>
      <c r="H2" s="149" t="s">
        <v>3201</v>
      </c>
      <c r="I2" s="149" t="s">
        <v>3202</v>
      </c>
      <c r="J2" s="149" t="s">
        <v>3203</v>
      </c>
      <c r="K2" s="149" t="s">
        <v>3204</v>
      </c>
      <c r="L2" s="149" t="s">
        <v>3205</v>
      </c>
      <c r="M2" s="149" t="s">
        <v>3206</v>
      </c>
      <c r="N2" s="149" t="s">
        <v>3207</v>
      </c>
      <c r="O2" s="149" t="s">
        <v>3208</v>
      </c>
      <c r="P2" s="149" t="s">
        <v>3209</v>
      </c>
      <c r="Q2" s="149" t="s">
        <v>3210</v>
      </c>
      <c r="R2" s="149" t="s">
        <v>3211</v>
      </c>
      <c r="S2" s="149" t="s">
        <v>3212</v>
      </c>
      <c r="T2" s="149" t="s">
        <v>3213</v>
      </c>
      <c r="U2" s="149" t="s">
        <v>3214</v>
      </c>
      <c r="V2" s="149" t="s">
        <v>3215</v>
      </c>
      <c r="W2" s="149" t="s">
        <v>3216</v>
      </c>
      <c r="X2" s="149" t="s">
        <v>3217</v>
      </c>
      <c r="Y2" s="149" t="s">
        <v>3218</v>
      </c>
      <c r="Z2" s="149" t="s">
        <v>3219</v>
      </c>
      <c r="AA2" s="149" t="s">
        <v>3220</v>
      </c>
      <c r="AB2" s="149" t="s">
        <v>3221</v>
      </c>
      <c r="AC2" s="149" t="s">
        <v>3222</v>
      </c>
      <c r="AD2" s="149" t="s">
        <v>3223</v>
      </c>
      <c r="AE2" s="149" t="s">
        <v>3224</v>
      </c>
      <c r="AF2" s="149" t="s">
        <v>3225</v>
      </c>
      <c r="AG2" s="149" t="s">
        <v>3226</v>
      </c>
      <c r="AH2" s="149" t="s">
        <v>3227</v>
      </c>
      <c r="AI2" s="149" t="s">
        <v>3228</v>
      </c>
      <c r="AJ2" s="149" t="s">
        <v>3229</v>
      </c>
      <c r="AK2" s="149" t="s">
        <v>3230</v>
      </c>
      <c r="AL2" s="149" t="s">
        <v>3231</v>
      </c>
      <c r="AM2" s="149" t="s">
        <v>3232</v>
      </c>
      <c r="AN2" s="149" t="s">
        <v>3233</v>
      </c>
      <c r="AO2" s="149" t="s">
        <v>3234</v>
      </c>
      <c r="AP2" s="149" t="s">
        <v>3235</v>
      </c>
      <c r="AQ2" s="149" t="s">
        <v>3236</v>
      </c>
      <c r="AR2" s="149" t="s">
        <v>3237</v>
      </c>
      <c r="AS2" s="149" t="s">
        <v>3238</v>
      </c>
      <c r="AT2" s="149" t="s">
        <v>3239</v>
      </c>
      <c r="AU2" s="149" t="s">
        <v>3240</v>
      </c>
      <c r="AV2" s="149" t="s">
        <v>3241</v>
      </c>
      <c r="AW2" s="149" t="s">
        <v>3242</v>
      </c>
      <c r="AX2" s="149" t="s">
        <v>3243</v>
      </c>
      <c r="AY2" s="149" t="s">
        <v>3244</v>
      </c>
      <c r="AZ2" s="149" t="s">
        <v>3245</v>
      </c>
      <c r="BA2" s="149" t="s">
        <v>3246</v>
      </c>
      <c r="BB2" s="149" t="s">
        <v>3247</v>
      </c>
      <c r="BC2" s="149" t="s">
        <v>3248</v>
      </c>
      <c r="BD2" s="149" t="s">
        <v>3249</v>
      </c>
      <c r="BE2" s="149" t="s">
        <v>3250</v>
      </c>
      <c r="BF2" s="149" t="s">
        <v>3251</v>
      </c>
      <c r="BG2" s="149" t="s">
        <v>3252</v>
      </c>
      <c r="BH2" s="149" t="s">
        <v>3253</v>
      </c>
      <c r="BI2" s="149" t="s">
        <v>3254</v>
      </c>
      <c r="BJ2" s="149" t="s">
        <v>3255</v>
      </c>
      <c r="BK2" s="149" t="s">
        <v>3256</v>
      </c>
      <c r="BL2" s="149" t="s">
        <v>3257</v>
      </c>
      <c r="BM2" s="149" t="s">
        <v>3258</v>
      </c>
      <c r="BN2" s="149" t="s">
        <v>3259</v>
      </c>
      <c r="BO2" s="149" t="s">
        <v>3260</v>
      </c>
      <c r="BP2" s="149" t="s">
        <v>3261</v>
      </c>
      <c r="BQ2" s="149" t="s">
        <v>3262</v>
      </c>
      <c r="BR2" s="149" t="s">
        <v>3263</v>
      </c>
      <c r="BS2" s="149" t="s">
        <v>3264</v>
      </c>
      <c r="BT2" s="149" t="s">
        <v>3265</v>
      </c>
      <c r="BU2" s="149" t="s">
        <v>3266</v>
      </c>
      <c r="BV2" s="149" t="s">
        <v>3267</v>
      </c>
      <c r="BW2" s="149" t="s">
        <v>3268</v>
      </c>
      <c r="BX2" s="149" t="s">
        <v>3269</v>
      </c>
      <c r="BY2" s="149" t="s">
        <v>3270</v>
      </c>
      <c r="BZ2" s="149" t="s">
        <v>3271</v>
      </c>
      <c r="CA2" s="149" t="s">
        <v>3272</v>
      </c>
      <c r="CB2" s="149" t="s">
        <v>3273</v>
      </c>
      <c r="CC2" s="149" t="s">
        <v>3274</v>
      </c>
      <c r="CD2" s="149" t="s">
        <v>3275</v>
      </c>
      <c r="CE2" s="149" t="s">
        <v>3276</v>
      </c>
      <c r="CF2" s="149" t="s">
        <v>3277</v>
      </c>
      <c r="CG2" s="149" t="s">
        <v>3278</v>
      </c>
      <c r="CH2" s="149" t="s">
        <v>3279</v>
      </c>
      <c r="CI2" s="149" t="s">
        <v>3280</v>
      </c>
      <c r="CJ2" s="149" t="s">
        <v>3281</v>
      </c>
      <c r="CK2" s="149" t="s">
        <v>3282</v>
      </c>
      <c r="CL2" s="149" t="s">
        <v>3283</v>
      </c>
      <c r="CM2" s="149" t="s">
        <v>3284</v>
      </c>
      <c r="CN2" s="149" t="s">
        <v>3285</v>
      </c>
      <c r="CO2" s="149" t="s">
        <v>3958</v>
      </c>
      <c r="CP2" s="149" t="s">
        <v>3286</v>
      </c>
      <c r="CQ2" s="149" t="s">
        <v>3287</v>
      </c>
      <c r="CR2" s="149" t="s">
        <v>3288</v>
      </c>
      <c r="CS2" s="149" t="s">
        <v>3289</v>
      </c>
      <c r="CT2" s="149" t="s">
        <v>3290</v>
      </c>
      <c r="CU2" s="149" t="s">
        <v>3291</v>
      </c>
      <c r="CV2" s="149" t="s">
        <v>3292</v>
      </c>
      <c r="CW2" s="149" t="s">
        <v>3293</v>
      </c>
      <c r="CX2" s="149" t="s">
        <v>3294</v>
      </c>
      <c r="CY2" s="149" t="s">
        <v>3295</v>
      </c>
      <c r="CZ2" s="149" t="s">
        <v>3296</v>
      </c>
    </row>
    <row r="3" spans="1:104" s="142" customFormat="1" ht="48.75" customHeight="1">
      <c r="A3" s="579">
        <f>表紙!H3</f>
        <v>0</v>
      </c>
      <c r="B3" s="579" t="str">
        <f>LEFT(A3,2)</f>
        <v>0</v>
      </c>
      <c r="C3" s="579" t="str">
        <f>RIGHT(A3,3)</f>
        <v>0</v>
      </c>
      <c r="D3" s="582">
        <f>'26'!AC5</f>
        <v>0</v>
      </c>
      <c r="E3" s="582">
        <f>'26'!AC7</f>
        <v>0</v>
      </c>
      <c r="F3" s="582">
        <f>'26'!AC9</f>
        <v>0</v>
      </c>
      <c r="G3" s="582">
        <f>'26'!AC11</f>
        <v>0</v>
      </c>
      <c r="H3" s="582">
        <f>'26'!AC13</f>
        <v>0</v>
      </c>
      <c r="I3" s="582">
        <f>'26'!AC15</f>
        <v>0</v>
      </c>
      <c r="J3" s="582">
        <f>'26'!AC17</f>
        <v>0</v>
      </c>
      <c r="K3" s="582">
        <f>'26'!AC19</f>
        <v>0</v>
      </c>
      <c r="L3" s="582">
        <f>'26'!AC21</f>
        <v>0</v>
      </c>
      <c r="M3" s="582">
        <f>'26'!AC23</f>
        <v>0</v>
      </c>
      <c r="N3" s="582">
        <f>'26'!H39</f>
        <v>0</v>
      </c>
      <c r="O3" s="582">
        <f>'26'!N39</f>
        <v>0</v>
      </c>
      <c r="P3" s="582">
        <f>'26'!T39</f>
        <v>0</v>
      </c>
      <c r="Q3" s="582">
        <f>'26'!H41</f>
        <v>0</v>
      </c>
      <c r="R3" s="582">
        <f>'26'!N41</f>
        <v>0</v>
      </c>
      <c r="S3" s="582">
        <f>'26'!T41</f>
        <v>0</v>
      </c>
      <c r="T3" s="582">
        <f>'26'!H46</f>
        <v>0</v>
      </c>
      <c r="U3" s="582">
        <f>'26'!N46</f>
        <v>0</v>
      </c>
      <c r="V3" s="582">
        <f>'26'!T46</f>
        <v>0</v>
      </c>
      <c r="W3" s="582">
        <f>'26'!H48</f>
        <v>0</v>
      </c>
      <c r="X3" s="582">
        <f>'26'!N48</f>
        <v>0</v>
      </c>
      <c r="Y3" s="582">
        <f>'26'!T48</f>
        <v>0</v>
      </c>
      <c r="Z3" s="582">
        <f>'27'!H5</f>
        <v>0</v>
      </c>
      <c r="AA3" s="582">
        <f>'27'!N5</f>
        <v>0</v>
      </c>
      <c r="AB3" s="582">
        <f>'27'!T5</f>
        <v>0</v>
      </c>
      <c r="AC3" s="582">
        <f>'27'!H7</f>
        <v>0</v>
      </c>
      <c r="AD3" s="582">
        <f>'27'!N7</f>
        <v>0</v>
      </c>
      <c r="AE3" s="582">
        <f>'27'!T7</f>
        <v>0</v>
      </c>
      <c r="AF3" s="582">
        <f>'27'!H22</f>
        <v>0</v>
      </c>
      <c r="AG3" s="582">
        <f>'27'!N22</f>
        <v>0</v>
      </c>
      <c r="AH3" s="582">
        <f>'27'!T22</f>
        <v>0</v>
      </c>
      <c r="AI3" s="582">
        <f>'27'!Z22</f>
        <v>0</v>
      </c>
      <c r="AJ3" s="582">
        <f>'27'!H24</f>
        <v>0</v>
      </c>
      <c r="AK3" s="582">
        <f>'27'!N24</f>
        <v>0</v>
      </c>
      <c r="AL3" s="582">
        <f>'27'!T24</f>
        <v>0</v>
      </c>
      <c r="AM3" s="582">
        <f>'27'!Z24</f>
        <v>0</v>
      </c>
      <c r="AN3" s="582">
        <f>'27'!H37</f>
        <v>0</v>
      </c>
      <c r="AO3" s="582">
        <f>'27'!N37</f>
        <v>0</v>
      </c>
      <c r="AP3" s="582">
        <f>'27'!H39</f>
        <v>0</v>
      </c>
      <c r="AQ3" s="582">
        <f>'27'!N39</f>
        <v>0</v>
      </c>
      <c r="AR3" s="582">
        <f>'27'!AE51</f>
        <v>0</v>
      </c>
      <c r="AS3" s="582">
        <f>'28'!AC3</f>
        <v>0</v>
      </c>
      <c r="AT3" s="582">
        <f>'28'!AE3</f>
        <v>0</v>
      </c>
      <c r="AU3" s="582">
        <f>'28'!AC5</f>
        <v>0</v>
      </c>
      <c r="AV3" s="582">
        <f>'28'!AE5</f>
        <v>0</v>
      </c>
      <c r="AW3" s="582">
        <f>'28'!AC7</f>
        <v>0</v>
      </c>
      <c r="AX3" s="582">
        <f>'28'!AE7</f>
        <v>0</v>
      </c>
      <c r="AY3" s="582">
        <f>'28'!AC9</f>
        <v>0</v>
      </c>
      <c r="AZ3" s="582">
        <f>'28'!G9</f>
        <v>0</v>
      </c>
      <c r="BA3" s="582">
        <f>'28'!V21</f>
        <v>0</v>
      </c>
      <c r="BB3" s="582">
        <f>'28'!Y21</f>
        <v>0</v>
      </c>
      <c r="BC3" s="582">
        <f>'28'!V23</f>
        <v>0</v>
      </c>
      <c r="BD3" s="582">
        <f>'28'!Y23</f>
        <v>0</v>
      </c>
      <c r="BE3" s="582">
        <f>'28'!V25</f>
        <v>0</v>
      </c>
      <c r="BF3" s="582">
        <f>'28'!Y25</f>
        <v>0</v>
      </c>
      <c r="BG3" s="582">
        <f>'28'!V28</f>
        <v>0</v>
      </c>
      <c r="BH3" s="582">
        <f>'28'!Y28</f>
        <v>0</v>
      </c>
      <c r="BI3" s="582">
        <f>'28'!V30</f>
        <v>0</v>
      </c>
      <c r="BJ3" s="582">
        <f>'28'!Y30</f>
        <v>0</v>
      </c>
      <c r="BK3" s="582">
        <f>'28'!V32</f>
        <v>0</v>
      </c>
      <c r="BL3" s="582">
        <f>'28'!Y32</f>
        <v>0</v>
      </c>
      <c r="BM3" s="582">
        <f>'28'!AE41</f>
        <v>0</v>
      </c>
      <c r="BN3" s="582">
        <f>'28'!AE43</f>
        <v>0</v>
      </c>
      <c r="BO3" s="582">
        <f>'29'!H5</f>
        <v>0</v>
      </c>
      <c r="BP3" s="582">
        <f>'29'!M5</f>
        <v>0</v>
      </c>
      <c r="BQ3" s="582">
        <f>'29'!H7</f>
        <v>0</v>
      </c>
      <c r="BR3" s="582">
        <f>'29'!M7</f>
        <v>0</v>
      </c>
      <c r="BS3" s="582">
        <f>'29'!G31</f>
        <v>0</v>
      </c>
      <c r="BT3" s="582">
        <f>'29'!J31</f>
        <v>0</v>
      </c>
      <c r="BU3" s="582">
        <f>'29'!L31</f>
        <v>0</v>
      </c>
      <c r="BV3" s="582">
        <f>'29'!N31</f>
        <v>0</v>
      </c>
      <c r="BW3" s="582">
        <f>'29'!P31</f>
        <v>0</v>
      </c>
      <c r="BX3" s="582">
        <f>'29'!R31</f>
        <v>0</v>
      </c>
      <c r="BY3" s="582">
        <f>'29'!T31</f>
        <v>0</v>
      </c>
      <c r="BZ3" s="582">
        <f>'29'!V31</f>
        <v>0</v>
      </c>
      <c r="CA3" s="582">
        <f>'29'!X31</f>
        <v>0</v>
      </c>
      <c r="CB3" s="582">
        <f>'30'!G7</f>
        <v>0</v>
      </c>
      <c r="CC3" s="582">
        <f>'30'!J7</f>
        <v>0</v>
      </c>
      <c r="CD3" s="582">
        <f>'30'!L7</f>
        <v>0</v>
      </c>
      <c r="CE3" s="582">
        <f>'30'!N7</f>
        <v>0</v>
      </c>
      <c r="CF3" s="582">
        <f>'30'!P7</f>
        <v>0</v>
      </c>
      <c r="CG3" s="582">
        <f>'30'!R7</f>
        <v>0</v>
      </c>
      <c r="CH3" s="582">
        <f>'30'!T7</f>
        <v>0</v>
      </c>
      <c r="CI3" s="582">
        <f>'30'!V7</f>
        <v>0</v>
      </c>
      <c r="CJ3" s="582">
        <f>'30'!X7</f>
        <v>0</v>
      </c>
      <c r="CK3" s="582">
        <f>'30'!AE24</f>
        <v>0</v>
      </c>
      <c r="CL3" s="582">
        <f>'30'!AE34</f>
        <v>0</v>
      </c>
      <c r="CM3" s="582">
        <f>'30'!AE36</f>
        <v>0</v>
      </c>
      <c r="CN3" s="582">
        <f>'30'!I41</f>
        <v>0</v>
      </c>
      <c r="CO3" s="582">
        <f>'31'!B5</f>
        <v>0</v>
      </c>
      <c r="CP3" s="582">
        <f>'31'!E5</f>
        <v>0</v>
      </c>
      <c r="CQ3" s="582">
        <f>'31'!K5</f>
        <v>0</v>
      </c>
      <c r="CR3" s="582">
        <f>'31'!N5</f>
        <v>0</v>
      </c>
      <c r="CS3" s="582">
        <f>'31'!T5</f>
        <v>0</v>
      </c>
      <c r="CT3" s="582">
        <f>'31'!W5</f>
        <v>0</v>
      </c>
      <c r="CU3" s="582">
        <f>'31'!AE12</f>
        <v>0</v>
      </c>
      <c r="CV3" s="582">
        <f>'31'!AE14</f>
        <v>0</v>
      </c>
      <c r="CW3" s="582">
        <f>'31'!P27</f>
        <v>0</v>
      </c>
      <c r="CX3" s="582">
        <f>'31'!P29</f>
        <v>0</v>
      </c>
      <c r="CY3" s="582">
        <f>'31'!P31</f>
        <v>0</v>
      </c>
      <c r="CZ3" s="582">
        <f>'31'!P33</f>
        <v>0</v>
      </c>
    </row>
    <row r="4" spans="1:104"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row>
  </sheetData>
  <sheetProtection algorithmName="SHA-512" hashValue="JHfikY+qnMs7Zj6B4S7FNeqcn6EYH4tS4btiav8mvhOACq+z9tt2dpSIkZ29WsQFrlOKJVuUy902QTjbTN20Uw==" saltValue="yI+uj66NaQKwl9HYevGQrw==" spinCount="100000" sheet="1" objects="1" scenarios="1"/>
  <phoneticPr fontId="2"/>
  <pageMargins left="0.7" right="0.7" top="0.75" bottom="0.75"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1643E-8449-4936-83FE-08D2E7F79C20}">
  <sheetPr codeName="Sheet77">
    <tabColor theme="7"/>
  </sheetPr>
  <dimension ref="A1:CD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82">
      <c r="D1" s="143">
        <v>32</v>
      </c>
      <c r="E1" s="143">
        <v>32</v>
      </c>
      <c r="F1" s="143">
        <v>32</v>
      </c>
      <c r="G1" s="143">
        <v>32</v>
      </c>
      <c r="H1" s="143">
        <v>32</v>
      </c>
      <c r="I1" s="143">
        <v>32</v>
      </c>
      <c r="J1" s="143">
        <v>32</v>
      </c>
      <c r="K1" s="143">
        <v>32</v>
      </c>
      <c r="L1" s="143">
        <v>32</v>
      </c>
      <c r="M1" s="143">
        <v>32</v>
      </c>
      <c r="N1" s="143">
        <v>32</v>
      </c>
      <c r="O1" s="143">
        <v>32</v>
      </c>
      <c r="P1" s="143">
        <v>32</v>
      </c>
      <c r="Q1" s="143">
        <v>32</v>
      </c>
      <c r="R1" s="143">
        <v>32</v>
      </c>
      <c r="S1" s="143">
        <v>32</v>
      </c>
      <c r="T1" s="143">
        <v>32</v>
      </c>
      <c r="U1" s="143">
        <v>32</v>
      </c>
      <c r="V1" s="143">
        <v>32</v>
      </c>
      <c r="W1" s="143">
        <v>32</v>
      </c>
      <c r="X1" s="143">
        <v>32</v>
      </c>
      <c r="Y1" s="143">
        <v>32</v>
      </c>
      <c r="Z1" s="143">
        <v>32</v>
      </c>
      <c r="AA1" s="143">
        <v>32</v>
      </c>
      <c r="AB1" s="143">
        <v>32</v>
      </c>
      <c r="AC1" s="143">
        <v>32</v>
      </c>
      <c r="AD1" s="143">
        <v>32</v>
      </c>
      <c r="AE1" s="143">
        <v>32</v>
      </c>
      <c r="AF1" s="143">
        <v>32</v>
      </c>
      <c r="AG1" s="143">
        <v>32</v>
      </c>
      <c r="AH1" s="143">
        <v>32</v>
      </c>
      <c r="AI1" s="143">
        <v>32</v>
      </c>
      <c r="AJ1" s="143">
        <v>32</v>
      </c>
      <c r="AK1" s="143">
        <v>32</v>
      </c>
      <c r="AL1" s="143">
        <v>32</v>
      </c>
      <c r="AM1" s="143">
        <v>32</v>
      </c>
      <c r="AN1" s="143">
        <v>32</v>
      </c>
      <c r="AO1" s="143">
        <v>32</v>
      </c>
      <c r="AP1" s="143">
        <v>32</v>
      </c>
      <c r="AQ1" s="143">
        <v>32</v>
      </c>
      <c r="AR1" s="143">
        <v>32</v>
      </c>
      <c r="AS1" s="143">
        <v>32</v>
      </c>
      <c r="AT1" s="143">
        <v>32</v>
      </c>
      <c r="AU1" s="143">
        <v>32</v>
      </c>
      <c r="AV1" s="143">
        <v>32</v>
      </c>
      <c r="AW1" s="143">
        <v>32</v>
      </c>
      <c r="AX1" s="143">
        <v>32</v>
      </c>
      <c r="AY1" s="143">
        <v>32</v>
      </c>
      <c r="AZ1" s="143">
        <v>32</v>
      </c>
      <c r="BA1" s="143">
        <v>32</v>
      </c>
      <c r="BB1" s="143">
        <v>32</v>
      </c>
      <c r="BC1" s="143">
        <v>33</v>
      </c>
      <c r="BD1" s="143">
        <v>33</v>
      </c>
      <c r="BE1" s="143">
        <v>33</v>
      </c>
      <c r="BF1" s="143">
        <v>33</v>
      </c>
      <c r="BG1" s="143">
        <v>33</v>
      </c>
      <c r="BH1" s="143">
        <v>33</v>
      </c>
      <c r="BI1" s="143">
        <v>33</v>
      </c>
      <c r="BJ1" s="143">
        <v>33</v>
      </c>
      <c r="BK1" s="143">
        <v>33</v>
      </c>
      <c r="BL1" s="143">
        <v>33</v>
      </c>
      <c r="BM1" s="143">
        <v>33</v>
      </c>
      <c r="BN1" s="143">
        <v>33</v>
      </c>
      <c r="BO1" s="143">
        <v>33</v>
      </c>
      <c r="BP1" s="143">
        <v>33</v>
      </c>
      <c r="BQ1" s="143">
        <v>33</v>
      </c>
      <c r="BR1" s="143">
        <v>33</v>
      </c>
      <c r="BS1" s="143">
        <v>33</v>
      </c>
      <c r="BT1" s="143">
        <v>33</v>
      </c>
      <c r="BU1" s="143">
        <v>33</v>
      </c>
      <c r="BV1" s="143">
        <v>33</v>
      </c>
      <c r="BW1" s="143">
        <v>33</v>
      </c>
      <c r="BX1" s="143">
        <v>33</v>
      </c>
      <c r="BY1" s="143">
        <v>34</v>
      </c>
      <c r="BZ1" s="143">
        <v>34</v>
      </c>
      <c r="CA1" s="143">
        <v>34</v>
      </c>
      <c r="CB1" s="143">
        <v>34</v>
      </c>
      <c r="CC1" s="143">
        <v>34</v>
      </c>
      <c r="CD1" s="143">
        <v>34</v>
      </c>
    </row>
    <row r="2" spans="1:82" s="141" customFormat="1" ht="49.5" customHeight="1">
      <c r="A2" s="139" t="s">
        <v>795</v>
      </c>
      <c r="B2" s="139" t="s">
        <v>2432</v>
      </c>
      <c r="C2" s="139" t="s">
        <v>2433</v>
      </c>
      <c r="D2" s="150" t="s">
        <v>3297</v>
      </c>
      <c r="E2" s="150" t="s">
        <v>3298</v>
      </c>
      <c r="F2" s="150" t="s">
        <v>3299</v>
      </c>
      <c r="G2" s="150" t="s">
        <v>3300</v>
      </c>
      <c r="H2" s="150" t="s">
        <v>3301</v>
      </c>
      <c r="I2" s="150" t="s">
        <v>3302</v>
      </c>
      <c r="J2" s="150" t="s">
        <v>3303</v>
      </c>
      <c r="K2" s="150" t="s">
        <v>3304</v>
      </c>
      <c r="L2" s="150" t="s">
        <v>3305</v>
      </c>
      <c r="M2" s="150" t="s">
        <v>3306</v>
      </c>
      <c r="N2" s="150" t="s">
        <v>3307</v>
      </c>
      <c r="O2" s="150" t="s">
        <v>3308</v>
      </c>
      <c r="P2" s="150" t="s">
        <v>3309</v>
      </c>
      <c r="Q2" s="150" t="s">
        <v>3310</v>
      </c>
      <c r="R2" s="150" t="s">
        <v>3311</v>
      </c>
      <c r="S2" s="150" t="s">
        <v>3312</v>
      </c>
      <c r="T2" s="150" t="s">
        <v>3313</v>
      </c>
      <c r="U2" s="150" t="s">
        <v>3314</v>
      </c>
      <c r="V2" s="150" t="s">
        <v>3315</v>
      </c>
      <c r="W2" s="150" t="s">
        <v>3316</v>
      </c>
      <c r="X2" s="150" t="s">
        <v>3317</v>
      </c>
      <c r="Y2" s="150" t="s">
        <v>3318</v>
      </c>
      <c r="Z2" s="150" t="s">
        <v>3319</v>
      </c>
      <c r="AA2" s="150" t="s">
        <v>3320</v>
      </c>
      <c r="AB2" s="150" t="s">
        <v>3321</v>
      </c>
      <c r="AC2" s="150" t="s">
        <v>3322</v>
      </c>
      <c r="AD2" s="150" t="s">
        <v>3323</v>
      </c>
      <c r="AE2" s="150" t="s">
        <v>3324</v>
      </c>
      <c r="AF2" s="150" t="s">
        <v>3325</v>
      </c>
      <c r="AG2" s="150" t="s">
        <v>3326</v>
      </c>
      <c r="AH2" s="150" t="s">
        <v>3327</v>
      </c>
      <c r="AI2" s="150" t="s">
        <v>3328</v>
      </c>
      <c r="AJ2" s="150" t="s">
        <v>3329</v>
      </c>
      <c r="AK2" s="150" t="s">
        <v>3330</v>
      </c>
      <c r="AL2" s="150" t="s">
        <v>3331</v>
      </c>
      <c r="AM2" s="150" t="s">
        <v>3332</v>
      </c>
      <c r="AN2" s="150" t="s">
        <v>3333</v>
      </c>
      <c r="AO2" s="150" t="s">
        <v>3334</v>
      </c>
      <c r="AP2" s="150" t="s">
        <v>3335</v>
      </c>
      <c r="AQ2" s="150" t="s">
        <v>3336</v>
      </c>
      <c r="AR2" s="150" t="s">
        <v>3337</v>
      </c>
      <c r="AS2" s="150" t="s">
        <v>3338</v>
      </c>
      <c r="AT2" s="150" t="s">
        <v>3339</v>
      </c>
      <c r="AU2" s="150" t="s">
        <v>3340</v>
      </c>
      <c r="AV2" s="150" t="s">
        <v>3341</v>
      </c>
      <c r="AW2" s="150" t="s">
        <v>3342</v>
      </c>
      <c r="AX2" s="150" t="s">
        <v>3343</v>
      </c>
      <c r="AY2" s="150" t="s">
        <v>3344</v>
      </c>
      <c r="AZ2" s="150" t="s">
        <v>3345</v>
      </c>
      <c r="BA2" s="150" t="s">
        <v>3346</v>
      </c>
      <c r="BB2" s="150" t="s">
        <v>3347</v>
      </c>
      <c r="BC2" s="150" t="s">
        <v>3348</v>
      </c>
      <c r="BD2" s="150" t="s">
        <v>3349</v>
      </c>
      <c r="BE2" s="150" t="s">
        <v>3960</v>
      </c>
      <c r="BF2" s="150" t="s">
        <v>3350</v>
      </c>
      <c r="BG2" s="150" t="s">
        <v>3351</v>
      </c>
      <c r="BH2" s="150" t="s">
        <v>3352</v>
      </c>
      <c r="BI2" s="150" t="s">
        <v>3353</v>
      </c>
      <c r="BJ2" s="150" t="s">
        <v>3354</v>
      </c>
      <c r="BK2" s="150" t="s">
        <v>3355</v>
      </c>
      <c r="BL2" s="150" t="s">
        <v>3356</v>
      </c>
      <c r="BM2" s="150" t="s">
        <v>3357</v>
      </c>
      <c r="BN2" s="150" t="s">
        <v>3358</v>
      </c>
      <c r="BO2" s="150" t="s">
        <v>3359</v>
      </c>
      <c r="BP2" s="150" t="s">
        <v>3360</v>
      </c>
      <c r="BQ2" s="150" t="s">
        <v>3361</v>
      </c>
      <c r="BR2" s="150" t="s">
        <v>3362</v>
      </c>
      <c r="BS2" s="150" t="s">
        <v>3363</v>
      </c>
      <c r="BT2" s="150" t="s">
        <v>3364</v>
      </c>
      <c r="BU2" s="150" t="s">
        <v>3365</v>
      </c>
      <c r="BV2" s="150" t="s">
        <v>3366</v>
      </c>
      <c r="BW2" s="150" t="s">
        <v>3367</v>
      </c>
      <c r="BX2" s="150" t="s">
        <v>3368</v>
      </c>
      <c r="BY2" s="150" t="s">
        <v>3369</v>
      </c>
      <c r="BZ2" s="150" t="s">
        <v>3370</v>
      </c>
      <c r="CA2" s="150" t="s">
        <v>3371</v>
      </c>
      <c r="CB2" s="150" t="s">
        <v>3959</v>
      </c>
      <c r="CC2" s="150" t="s">
        <v>3372</v>
      </c>
      <c r="CD2" s="150" t="s">
        <v>3373</v>
      </c>
    </row>
    <row r="3" spans="1:82" s="142" customFormat="1" ht="48.75" customHeight="1">
      <c r="A3" s="579">
        <f>表紙!H3</f>
        <v>0</v>
      </c>
      <c r="B3" s="579" t="str">
        <f>LEFT(A3,2)</f>
        <v>0</v>
      </c>
      <c r="C3" s="579" t="str">
        <f>RIGHT(A3,3)</f>
        <v>0</v>
      </c>
      <c r="D3" s="582">
        <f>'32'!F7</f>
        <v>0</v>
      </c>
      <c r="E3" s="582">
        <f>'32'!J7</f>
        <v>0</v>
      </c>
      <c r="F3" s="582">
        <f>'32'!M7</f>
        <v>0</v>
      </c>
      <c r="G3" s="582">
        <f>'32'!O7</f>
        <v>0</v>
      </c>
      <c r="H3" s="582">
        <f>'32'!Q7</f>
        <v>0</v>
      </c>
      <c r="I3" s="582">
        <f>'32'!S7</f>
        <v>0</v>
      </c>
      <c r="J3" s="582">
        <f>'32'!U7</f>
        <v>0</v>
      </c>
      <c r="K3" s="582">
        <f>'32'!W7</f>
        <v>0</v>
      </c>
      <c r="L3" s="582">
        <f>'32'!AB7</f>
        <v>0</v>
      </c>
      <c r="M3" s="582">
        <f>'32'!F9</f>
        <v>0</v>
      </c>
      <c r="N3" s="582">
        <f>'32'!J9</f>
        <v>0</v>
      </c>
      <c r="O3" s="582">
        <f>'32'!M9</f>
        <v>0</v>
      </c>
      <c r="P3" s="582">
        <f>'32'!O9</f>
        <v>0</v>
      </c>
      <c r="Q3" s="582">
        <f>'32'!Q9</f>
        <v>0</v>
      </c>
      <c r="R3" s="582">
        <f>'32'!S9</f>
        <v>0</v>
      </c>
      <c r="S3" s="582">
        <f>'32'!U9</f>
        <v>0</v>
      </c>
      <c r="T3" s="582">
        <f>'32'!W9</f>
        <v>0</v>
      </c>
      <c r="U3" s="582">
        <f>'32'!AB9</f>
        <v>0</v>
      </c>
      <c r="V3" s="582">
        <f>'32'!F11</f>
        <v>0</v>
      </c>
      <c r="W3" s="582">
        <f>'32'!J11</f>
        <v>0</v>
      </c>
      <c r="X3" s="582">
        <f>'32'!M11</f>
        <v>0</v>
      </c>
      <c r="Y3" s="582">
        <f>'32'!O11</f>
        <v>0</v>
      </c>
      <c r="Z3" s="582">
        <f>'32'!Q11</f>
        <v>0</v>
      </c>
      <c r="AA3" s="582">
        <f>'32'!S11</f>
        <v>0</v>
      </c>
      <c r="AB3" s="582">
        <f>'32'!U11</f>
        <v>0</v>
      </c>
      <c r="AC3" s="582">
        <f>'32'!W11</f>
        <v>0</v>
      </c>
      <c r="AD3" s="582">
        <f>'32'!AB11</f>
        <v>0</v>
      </c>
      <c r="AE3" s="582">
        <f>'32'!F13</f>
        <v>0</v>
      </c>
      <c r="AF3" s="582">
        <f>'32'!J13</f>
        <v>0</v>
      </c>
      <c r="AG3" s="582">
        <f>'32'!M13</f>
        <v>0</v>
      </c>
      <c r="AH3" s="582">
        <f>'32'!O13</f>
        <v>0</v>
      </c>
      <c r="AI3" s="582">
        <f>'32'!Q13</f>
        <v>0</v>
      </c>
      <c r="AJ3" s="582">
        <f>'32'!S13</f>
        <v>0</v>
      </c>
      <c r="AK3" s="582">
        <f>'32'!U13</f>
        <v>0</v>
      </c>
      <c r="AL3" s="582">
        <f>'32'!W13</f>
        <v>0</v>
      </c>
      <c r="AM3" s="582">
        <f>'32'!AB13</f>
        <v>0</v>
      </c>
      <c r="AN3" s="582">
        <f>'32'!F15</f>
        <v>0</v>
      </c>
      <c r="AO3" s="582">
        <f>'32'!J15</f>
        <v>0</v>
      </c>
      <c r="AP3" s="582">
        <f>'32'!M15</f>
        <v>0</v>
      </c>
      <c r="AQ3" s="582">
        <f>'32'!O15</f>
        <v>0</v>
      </c>
      <c r="AR3" s="582">
        <f>'32'!Q15</f>
        <v>0</v>
      </c>
      <c r="AS3" s="582">
        <f>'32'!S15</f>
        <v>0</v>
      </c>
      <c r="AT3" s="582">
        <f>'32'!U15</f>
        <v>0</v>
      </c>
      <c r="AU3" s="583">
        <f>'32'!W15</f>
        <v>0</v>
      </c>
      <c r="AV3" s="583">
        <f>'32'!AB15</f>
        <v>0</v>
      </c>
      <c r="AW3" s="582">
        <f>'32'!Q27</f>
        <v>0</v>
      </c>
      <c r="AX3" s="582">
        <f>'32'!T31</f>
        <v>0</v>
      </c>
      <c r="AY3" s="582">
        <f>'32'!V31</f>
        <v>0</v>
      </c>
      <c r="AZ3" s="582">
        <f>'32'!X31</f>
        <v>0</v>
      </c>
      <c r="BA3" s="582">
        <f>'32'!Z31</f>
        <v>0</v>
      </c>
      <c r="BB3" s="582">
        <f>'32'!M38</f>
        <v>0</v>
      </c>
      <c r="BC3" s="582">
        <f>'33'!AE4</f>
        <v>0</v>
      </c>
      <c r="BD3" s="582">
        <f>'33'!AE6</f>
        <v>0</v>
      </c>
      <c r="BE3" s="582">
        <f>'33'!I6</f>
        <v>0</v>
      </c>
      <c r="BF3" s="582">
        <f>'33'!I16</f>
        <v>0</v>
      </c>
      <c r="BG3" s="582">
        <f>'33'!I18</f>
        <v>0</v>
      </c>
      <c r="BH3" s="582">
        <f>'33'!Q29</f>
        <v>0</v>
      </c>
      <c r="BI3" s="582">
        <f>'33'!Y33</f>
        <v>0</v>
      </c>
      <c r="BJ3" s="582">
        <f>'33'!AA33</f>
        <v>0</v>
      </c>
      <c r="BK3" s="582">
        <f>'33'!AC33</f>
        <v>0</v>
      </c>
      <c r="BL3" s="582">
        <f>'33'!AE33</f>
        <v>0</v>
      </c>
      <c r="BM3" s="582">
        <f>'33'!AC41</f>
        <v>0</v>
      </c>
      <c r="BN3" s="582">
        <f>'33'!AE41</f>
        <v>0</v>
      </c>
      <c r="BO3" s="582">
        <f>'33'!AC43</f>
        <v>0</v>
      </c>
      <c r="BP3" s="582">
        <f>'33'!AE43</f>
        <v>0</v>
      </c>
      <c r="BQ3" s="582">
        <f>'33'!AC45</f>
        <v>0</v>
      </c>
      <c r="BR3" s="582">
        <f>'33'!AE45</f>
        <v>0</v>
      </c>
      <c r="BS3" s="582">
        <f>'33'!AC47</f>
        <v>0</v>
      </c>
      <c r="BT3" s="582">
        <f>'33'!AE47</f>
        <v>0</v>
      </c>
      <c r="BU3" s="582">
        <f>'33'!AC49</f>
        <v>0</v>
      </c>
      <c r="BV3" s="582">
        <f>'33'!AE49</f>
        <v>0</v>
      </c>
      <c r="BW3" s="582">
        <f>'33'!AC51</f>
        <v>0</v>
      </c>
      <c r="BX3" s="582">
        <f>'33'!AE51</f>
        <v>0</v>
      </c>
      <c r="BY3" s="582">
        <f>'34'!M3</f>
        <v>0</v>
      </c>
      <c r="BZ3" s="582">
        <f>'34'!AE12</f>
        <v>0</v>
      </c>
      <c r="CA3" s="582">
        <f>'34'!AE14</f>
        <v>0</v>
      </c>
      <c r="CB3" s="582">
        <f>'34'!I15</f>
        <v>0</v>
      </c>
      <c r="CC3" s="582">
        <f>'34'!I25</f>
        <v>0</v>
      </c>
      <c r="CD3" s="582">
        <f>'34'!I27</f>
        <v>0</v>
      </c>
    </row>
    <row r="4" spans="1:82"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row>
  </sheetData>
  <sheetProtection algorithmName="SHA-512" hashValue="PZqVCQe8hSLEw4kLqGwVR2hpznFgLnfNGKoJKV4IAVue77VG40U72XJ4VrbUsg/SZGgQ7TTNhluXPasC6KS2CQ==" saltValue="dIwXOCpvcXbGVmJ08osKgQ==" spinCount="100000" sheet="1" objects="1" scenarios="1"/>
  <phoneticPr fontId="2"/>
  <pageMargins left="0.7" right="0.7" top="0.75" bottom="0.75"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4479-2D58-46D7-A948-01054B61A8A9}">
  <sheetPr codeName="Sheet78">
    <tabColor theme="2" tint="-0.499984740745262"/>
  </sheetPr>
  <dimension ref="A1:DO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119">
      <c r="D1" s="143">
        <v>35</v>
      </c>
      <c r="E1" s="143">
        <v>35</v>
      </c>
      <c r="F1" s="143">
        <v>35</v>
      </c>
      <c r="G1" s="143">
        <v>35</v>
      </c>
      <c r="H1" s="143">
        <v>35</v>
      </c>
      <c r="I1" s="143">
        <v>35</v>
      </c>
      <c r="J1" s="143">
        <v>35</v>
      </c>
      <c r="K1" s="143">
        <v>35</v>
      </c>
      <c r="L1" s="143">
        <v>35</v>
      </c>
      <c r="M1" s="143">
        <v>35</v>
      </c>
      <c r="N1" s="143">
        <v>35</v>
      </c>
      <c r="O1" s="143">
        <v>35</v>
      </c>
      <c r="P1" s="143">
        <v>35</v>
      </c>
      <c r="Q1" s="143">
        <v>35</v>
      </c>
      <c r="R1" s="143">
        <v>35</v>
      </c>
      <c r="S1" s="143">
        <v>35</v>
      </c>
      <c r="T1" s="143">
        <v>35</v>
      </c>
      <c r="U1" s="143">
        <v>35</v>
      </c>
      <c r="V1" s="143">
        <v>35</v>
      </c>
      <c r="W1" s="143">
        <v>36</v>
      </c>
      <c r="X1" s="143">
        <v>36</v>
      </c>
      <c r="Y1" s="143">
        <v>36</v>
      </c>
      <c r="Z1" s="143">
        <v>36</v>
      </c>
      <c r="AA1" s="143">
        <v>36</v>
      </c>
      <c r="AB1" s="143">
        <v>36</v>
      </c>
      <c r="AC1" s="143">
        <v>36</v>
      </c>
      <c r="AD1" s="143">
        <v>36</v>
      </c>
      <c r="AE1" s="143">
        <v>36</v>
      </c>
      <c r="AF1" s="143">
        <v>36</v>
      </c>
      <c r="AG1" s="143">
        <v>36</v>
      </c>
      <c r="AH1" s="143">
        <v>36</v>
      </c>
      <c r="AI1" s="143">
        <v>36</v>
      </c>
      <c r="AJ1" s="143">
        <v>36</v>
      </c>
      <c r="AK1" s="143">
        <v>36</v>
      </c>
      <c r="AL1" s="143">
        <v>36</v>
      </c>
      <c r="AM1" s="143">
        <v>36</v>
      </c>
      <c r="AN1" s="143">
        <v>36</v>
      </c>
      <c r="AO1" s="143">
        <v>36</v>
      </c>
      <c r="AP1" s="143">
        <v>36</v>
      </c>
      <c r="AQ1" s="143">
        <v>36</v>
      </c>
      <c r="AR1" s="143">
        <v>36</v>
      </c>
      <c r="AS1" s="143">
        <v>36</v>
      </c>
      <c r="AT1" s="143">
        <v>36</v>
      </c>
      <c r="AU1" s="143">
        <v>36</v>
      </c>
      <c r="AV1" s="143">
        <v>36</v>
      </c>
      <c r="AW1" s="143">
        <v>36</v>
      </c>
      <c r="AX1" s="143">
        <v>36</v>
      </c>
      <c r="AY1" s="143">
        <v>36</v>
      </c>
      <c r="AZ1" s="143">
        <v>36</v>
      </c>
      <c r="BA1" s="143">
        <v>37</v>
      </c>
      <c r="BB1" s="143">
        <v>37</v>
      </c>
      <c r="BC1" s="143">
        <v>37</v>
      </c>
      <c r="BD1" s="143">
        <v>37</v>
      </c>
      <c r="BE1" s="143">
        <v>37</v>
      </c>
      <c r="BF1" s="143">
        <v>37</v>
      </c>
      <c r="BG1" s="143">
        <v>37</v>
      </c>
      <c r="BH1" s="143">
        <v>37</v>
      </c>
      <c r="BI1" s="143">
        <v>37</v>
      </c>
      <c r="BJ1" s="143">
        <v>37</v>
      </c>
      <c r="BK1" s="143">
        <v>37</v>
      </c>
      <c r="BL1" s="143">
        <v>37</v>
      </c>
      <c r="BM1" s="143">
        <v>37</v>
      </c>
      <c r="BN1" s="143">
        <v>37</v>
      </c>
      <c r="BO1" s="143">
        <v>38</v>
      </c>
      <c r="BP1" s="143">
        <v>38</v>
      </c>
      <c r="BQ1" s="143">
        <v>38</v>
      </c>
      <c r="BR1" s="143">
        <v>38</v>
      </c>
      <c r="BS1" s="143">
        <v>38</v>
      </c>
      <c r="BT1" s="143">
        <v>38</v>
      </c>
      <c r="BU1" s="143">
        <v>38</v>
      </c>
      <c r="BV1" s="143">
        <v>38</v>
      </c>
      <c r="BW1" s="143">
        <v>38</v>
      </c>
      <c r="BX1" s="143">
        <v>38</v>
      </c>
      <c r="BY1" s="143">
        <v>38</v>
      </c>
      <c r="BZ1" s="145">
        <v>39</v>
      </c>
      <c r="CA1" s="145">
        <v>39</v>
      </c>
      <c r="CB1" s="145">
        <v>39</v>
      </c>
      <c r="CC1" s="145">
        <v>39</v>
      </c>
      <c r="CD1" s="145">
        <v>39</v>
      </c>
      <c r="CE1" s="145">
        <v>39</v>
      </c>
      <c r="CF1" s="145">
        <v>39</v>
      </c>
      <c r="CG1" s="145">
        <v>39</v>
      </c>
      <c r="CH1" s="145">
        <v>39</v>
      </c>
      <c r="CI1" s="145">
        <v>39</v>
      </c>
      <c r="CJ1" s="148">
        <v>40</v>
      </c>
      <c r="CK1" s="148">
        <v>40</v>
      </c>
      <c r="CL1" s="148">
        <v>40</v>
      </c>
      <c r="CM1" s="148">
        <v>40</v>
      </c>
      <c r="CN1" s="148">
        <v>40</v>
      </c>
      <c r="CO1" s="148">
        <v>40</v>
      </c>
      <c r="CP1" s="148">
        <v>40</v>
      </c>
      <c r="CQ1" s="148">
        <v>40</v>
      </c>
      <c r="CR1" s="148">
        <v>40</v>
      </c>
      <c r="CS1" s="148">
        <v>40</v>
      </c>
      <c r="CT1" s="148">
        <v>40</v>
      </c>
      <c r="CU1" s="148">
        <v>40</v>
      </c>
      <c r="CV1" s="148">
        <v>40</v>
      </c>
      <c r="CW1" s="148">
        <v>40</v>
      </c>
      <c r="CX1" s="148">
        <v>40</v>
      </c>
      <c r="CY1" s="148">
        <v>40</v>
      </c>
      <c r="CZ1" s="148">
        <v>40</v>
      </c>
      <c r="DA1" s="148">
        <v>40</v>
      </c>
      <c r="DB1" s="148">
        <v>40</v>
      </c>
      <c r="DC1" s="137">
        <v>41</v>
      </c>
      <c r="DD1" s="137">
        <v>41</v>
      </c>
      <c r="DE1" s="137">
        <v>41</v>
      </c>
      <c r="DF1" s="137">
        <v>41</v>
      </c>
      <c r="DG1" s="137">
        <v>41</v>
      </c>
      <c r="DH1" s="138">
        <v>41</v>
      </c>
      <c r="DI1" s="138">
        <v>41</v>
      </c>
      <c r="DJ1" s="138">
        <v>41</v>
      </c>
      <c r="DK1" s="138">
        <v>41</v>
      </c>
      <c r="DL1" s="138">
        <v>41</v>
      </c>
      <c r="DM1" s="138">
        <v>41</v>
      </c>
      <c r="DN1" s="138">
        <v>41</v>
      </c>
      <c r="DO1" s="138">
        <v>41</v>
      </c>
    </row>
    <row r="2" spans="1:119" s="141" customFormat="1" ht="49.5" customHeight="1">
      <c r="A2" s="139" t="s">
        <v>795</v>
      </c>
      <c r="B2" s="139" t="s">
        <v>2432</v>
      </c>
      <c r="C2" s="139" t="s">
        <v>2433</v>
      </c>
      <c r="D2" s="151" t="s">
        <v>3374</v>
      </c>
      <c r="E2" s="151" t="s">
        <v>3375</v>
      </c>
      <c r="F2" s="151" t="s">
        <v>3376</v>
      </c>
      <c r="G2" s="151" t="s">
        <v>3377</v>
      </c>
      <c r="H2" s="151" t="s">
        <v>3378</v>
      </c>
      <c r="I2" s="151" t="s">
        <v>3379</v>
      </c>
      <c r="J2" s="151" t="s">
        <v>3380</v>
      </c>
      <c r="K2" s="151" t="s">
        <v>3381</v>
      </c>
      <c r="L2" s="151" t="s">
        <v>3382</v>
      </c>
      <c r="M2" s="151" t="s">
        <v>3383</v>
      </c>
      <c r="N2" s="151" t="s">
        <v>3384</v>
      </c>
      <c r="O2" s="151" t="s">
        <v>3385</v>
      </c>
      <c r="P2" s="151" t="s">
        <v>3386</v>
      </c>
      <c r="Q2" s="151" t="s">
        <v>3387</v>
      </c>
      <c r="R2" s="151" t="s">
        <v>3388</v>
      </c>
      <c r="S2" s="151" t="s">
        <v>3389</v>
      </c>
      <c r="T2" s="151" t="s">
        <v>3390</v>
      </c>
      <c r="U2" s="151" t="s">
        <v>3391</v>
      </c>
      <c r="V2" s="151" t="s">
        <v>3392</v>
      </c>
      <c r="W2" s="151" t="s">
        <v>3393</v>
      </c>
      <c r="X2" s="151" t="s">
        <v>3394</v>
      </c>
      <c r="Y2" s="151" t="s">
        <v>3395</v>
      </c>
      <c r="Z2" s="151" t="s">
        <v>3396</v>
      </c>
      <c r="AA2" s="151" t="s">
        <v>3397</v>
      </c>
      <c r="AB2" s="151" t="s">
        <v>3398</v>
      </c>
      <c r="AC2" s="151" t="s">
        <v>3399</v>
      </c>
      <c r="AD2" s="151" t="s">
        <v>3400</v>
      </c>
      <c r="AE2" s="151" t="s">
        <v>3401</v>
      </c>
      <c r="AF2" s="151" t="s">
        <v>3402</v>
      </c>
      <c r="AG2" s="151" t="s">
        <v>3403</v>
      </c>
      <c r="AH2" s="151" t="s">
        <v>3404</v>
      </c>
      <c r="AI2" s="151" t="s">
        <v>3405</v>
      </c>
      <c r="AJ2" s="151" t="s">
        <v>3406</v>
      </c>
      <c r="AK2" s="151" t="s">
        <v>3407</v>
      </c>
      <c r="AL2" s="151" t="s">
        <v>3408</v>
      </c>
      <c r="AM2" s="151" t="s">
        <v>3409</v>
      </c>
      <c r="AN2" s="151" t="s">
        <v>3410</v>
      </c>
      <c r="AO2" s="151" t="s">
        <v>3411</v>
      </c>
      <c r="AP2" s="151" t="s">
        <v>3412</v>
      </c>
      <c r="AQ2" s="151" t="s">
        <v>3413</v>
      </c>
      <c r="AR2" s="151" t="s">
        <v>3414</v>
      </c>
      <c r="AS2" s="151" t="s">
        <v>3415</v>
      </c>
      <c r="AT2" s="151" t="s">
        <v>3416</v>
      </c>
      <c r="AU2" s="151" t="s">
        <v>3417</v>
      </c>
      <c r="AV2" s="151" t="s">
        <v>3418</v>
      </c>
      <c r="AW2" s="151" t="s">
        <v>3419</v>
      </c>
      <c r="AX2" s="151" t="s">
        <v>3420</v>
      </c>
      <c r="AY2" s="151" t="s">
        <v>3421</v>
      </c>
      <c r="AZ2" s="151" t="s">
        <v>3422</v>
      </c>
      <c r="BA2" s="151" t="s">
        <v>3423</v>
      </c>
      <c r="BB2" s="151" t="s">
        <v>3424</v>
      </c>
      <c r="BC2" s="151" t="s">
        <v>3425</v>
      </c>
      <c r="BD2" s="151" t="s">
        <v>3426</v>
      </c>
      <c r="BE2" s="151" t="s">
        <v>3427</v>
      </c>
      <c r="BF2" s="151" t="s">
        <v>3428</v>
      </c>
      <c r="BG2" s="151" t="s">
        <v>3429</v>
      </c>
      <c r="BH2" s="151" t="s">
        <v>3430</v>
      </c>
      <c r="BI2" s="151" t="s">
        <v>3431</v>
      </c>
      <c r="BJ2" s="151" t="s">
        <v>3432</v>
      </c>
      <c r="BK2" s="151" t="s">
        <v>3433</v>
      </c>
      <c r="BL2" s="151" t="s">
        <v>3434</v>
      </c>
      <c r="BM2" s="151" t="s">
        <v>3435</v>
      </c>
      <c r="BN2" s="151" t="s">
        <v>3436</v>
      </c>
      <c r="BO2" s="151" t="s">
        <v>3437</v>
      </c>
      <c r="BP2" s="151" t="s">
        <v>3438</v>
      </c>
      <c r="BQ2" s="151" t="s">
        <v>3439</v>
      </c>
      <c r="BR2" s="151" t="s">
        <v>3440</v>
      </c>
      <c r="BS2" s="151" t="s">
        <v>3441</v>
      </c>
      <c r="BT2" s="151" t="s">
        <v>3442</v>
      </c>
      <c r="BU2" s="151" t="s">
        <v>3443</v>
      </c>
      <c r="BV2" s="151" t="s">
        <v>3444</v>
      </c>
      <c r="BW2" s="151" t="s">
        <v>3445</v>
      </c>
      <c r="BX2" s="151" t="s">
        <v>3961</v>
      </c>
      <c r="BY2" s="151" t="s">
        <v>3446</v>
      </c>
      <c r="BZ2" s="151" t="s">
        <v>3447</v>
      </c>
      <c r="CA2" s="151" t="s">
        <v>3448</v>
      </c>
      <c r="CB2" s="151" t="s">
        <v>3449</v>
      </c>
      <c r="CC2" s="151" t="s">
        <v>3450</v>
      </c>
      <c r="CD2" s="151" t="s">
        <v>3451</v>
      </c>
      <c r="CE2" s="151" t="s">
        <v>3452</v>
      </c>
      <c r="CF2" s="151" t="s">
        <v>3453</v>
      </c>
      <c r="CG2" s="151" t="s">
        <v>3454</v>
      </c>
      <c r="CH2" s="151" t="s">
        <v>3455</v>
      </c>
      <c r="CI2" s="151" t="s">
        <v>3456</v>
      </c>
      <c r="CJ2" s="151" t="s">
        <v>3457</v>
      </c>
      <c r="CK2" s="151" t="s">
        <v>3458</v>
      </c>
      <c r="CL2" s="151" t="s">
        <v>3459</v>
      </c>
      <c r="CM2" s="151" t="s">
        <v>3460</v>
      </c>
      <c r="CN2" s="151" t="s">
        <v>3461</v>
      </c>
      <c r="CO2" s="151" t="s">
        <v>3462</v>
      </c>
      <c r="CP2" s="151" t="s">
        <v>3463</v>
      </c>
      <c r="CQ2" s="151" t="s">
        <v>3464</v>
      </c>
      <c r="CR2" s="151" t="s">
        <v>3465</v>
      </c>
      <c r="CS2" s="151" t="s">
        <v>3466</v>
      </c>
      <c r="CT2" s="151" t="s">
        <v>3467</v>
      </c>
      <c r="CU2" s="151" t="s">
        <v>3468</v>
      </c>
      <c r="CV2" s="151" t="s">
        <v>3469</v>
      </c>
      <c r="CW2" s="151" t="s">
        <v>3470</v>
      </c>
      <c r="CX2" s="151" t="s">
        <v>3471</v>
      </c>
      <c r="CY2" s="151" t="s">
        <v>3472</v>
      </c>
      <c r="CZ2" s="151" t="s">
        <v>3473</v>
      </c>
      <c r="DA2" s="151" t="s">
        <v>3474</v>
      </c>
      <c r="DB2" s="151" t="s">
        <v>3475</v>
      </c>
      <c r="DC2" s="151" t="s">
        <v>3476</v>
      </c>
      <c r="DD2" s="151" t="s">
        <v>3477</v>
      </c>
      <c r="DE2" s="151" t="s">
        <v>3478</v>
      </c>
      <c r="DF2" s="151" t="s">
        <v>3479</v>
      </c>
      <c r="DG2" s="151" t="s">
        <v>3480</v>
      </c>
      <c r="DH2" s="151" t="s">
        <v>3481</v>
      </c>
      <c r="DI2" s="151" t="s">
        <v>3482</v>
      </c>
      <c r="DJ2" s="151" t="s">
        <v>3483</v>
      </c>
      <c r="DK2" s="151" t="s">
        <v>3484</v>
      </c>
      <c r="DL2" s="151" t="s">
        <v>3485</v>
      </c>
      <c r="DM2" s="151" t="s">
        <v>3486</v>
      </c>
      <c r="DN2" s="151" t="s">
        <v>3487</v>
      </c>
      <c r="DO2" s="151" t="s">
        <v>3488</v>
      </c>
    </row>
    <row r="3" spans="1:119" s="142" customFormat="1" ht="48.75" customHeight="1">
      <c r="A3" s="579">
        <f>表紙!H3</f>
        <v>0</v>
      </c>
      <c r="B3" s="579" t="str">
        <f>LEFT(A3,2)</f>
        <v>0</v>
      </c>
      <c r="C3" s="579" t="str">
        <f>RIGHT(A3,3)</f>
        <v>0</v>
      </c>
      <c r="D3" s="582">
        <f>'35'!X4</f>
        <v>0</v>
      </c>
      <c r="E3" s="582">
        <f>'35'!K10</f>
        <v>0</v>
      </c>
      <c r="F3" s="582">
        <f>'35'!N10</f>
        <v>0</v>
      </c>
      <c r="G3" s="582">
        <f>'35'!K12</f>
        <v>0</v>
      </c>
      <c r="H3" s="582">
        <f>'35'!N12</f>
        <v>0</v>
      </c>
      <c r="I3" s="582">
        <f>'35'!K14</f>
        <v>0</v>
      </c>
      <c r="J3" s="582">
        <f>'35'!N14</f>
        <v>0</v>
      </c>
      <c r="K3" s="582">
        <f>'35'!K16</f>
        <v>0</v>
      </c>
      <c r="L3" s="582">
        <f>'35'!N16</f>
        <v>0</v>
      </c>
      <c r="M3" s="582">
        <f>'35'!K18</f>
        <v>0</v>
      </c>
      <c r="N3" s="582">
        <f>'35'!N18</f>
        <v>0</v>
      </c>
      <c r="O3" s="582">
        <f>'35'!K20</f>
        <v>0</v>
      </c>
      <c r="P3" s="582">
        <f>'35'!N20</f>
        <v>0</v>
      </c>
      <c r="Q3" s="582">
        <f>'35'!K22</f>
        <v>0</v>
      </c>
      <c r="R3" s="582">
        <f>'35'!N22</f>
        <v>0</v>
      </c>
      <c r="S3" s="582">
        <f>'35'!K24</f>
        <v>0</v>
      </c>
      <c r="T3" s="582">
        <f>'35'!N24</f>
        <v>0</v>
      </c>
      <c r="U3" s="582">
        <f>'35'!K26</f>
        <v>0</v>
      </c>
      <c r="V3" s="582">
        <f>'35'!N26</f>
        <v>0</v>
      </c>
      <c r="W3" s="582">
        <f>'36'!M4</f>
        <v>0</v>
      </c>
      <c r="X3" s="582">
        <f>'36'!S4</f>
        <v>0</v>
      </c>
      <c r="Y3" s="582">
        <f>'36'!Y4</f>
        <v>0</v>
      </c>
      <c r="Z3" s="582">
        <f>'36'!AE4</f>
        <v>0</v>
      </c>
      <c r="AA3" s="582">
        <f>'36'!M6</f>
        <v>0</v>
      </c>
      <c r="AB3" s="582">
        <f>'36'!S6</f>
        <v>0</v>
      </c>
      <c r="AC3" s="582">
        <f>'36'!Y6</f>
        <v>0</v>
      </c>
      <c r="AD3" s="582">
        <f>'36'!AE6</f>
        <v>0</v>
      </c>
      <c r="AE3" s="582">
        <f>'36'!M8</f>
        <v>0</v>
      </c>
      <c r="AF3" s="582">
        <f>'36'!S8</f>
        <v>0</v>
      </c>
      <c r="AG3" s="582">
        <f>'36'!Y8</f>
        <v>0</v>
      </c>
      <c r="AH3" s="582">
        <f>'36'!AE8</f>
        <v>0</v>
      </c>
      <c r="AI3" s="582">
        <f>'36'!M10</f>
        <v>0</v>
      </c>
      <c r="AJ3" s="582">
        <f>'36'!S10</f>
        <v>0</v>
      </c>
      <c r="AK3" s="582">
        <f>'36'!Y10</f>
        <v>0</v>
      </c>
      <c r="AL3" s="582">
        <f>'36'!AE10</f>
        <v>0</v>
      </c>
      <c r="AM3" s="582">
        <f>'36'!M12</f>
        <v>0</v>
      </c>
      <c r="AN3" s="582">
        <f>'36'!S12</f>
        <v>0</v>
      </c>
      <c r="AO3" s="582">
        <f>'36'!Y12</f>
        <v>0</v>
      </c>
      <c r="AP3" s="582">
        <f>'36'!AE12</f>
        <v>0</v>
      </c>
      <c r="AQ3" s="582">
        <f>'36'!M14</f>
        <v>0</v>
      </c>
      <c r="AR3" s="582">
        <f>'36'!S14</f>
        <v>0</v>
      </c>
      <c r="AS3" s="582">
        <f>'36'!Y14</f>
        <v>0</v>
      </c>
      <c r="AT3" s="582">
        <f>'36'!AE14</f>
        <v>0</v>
      </c>
      <c r="AU3" s="582">
        <f>'36'!AE28</f>
        <v>0</v>
      </c>
      <c r="AV3" s="582">
        <f>'36'!AE33</f>
        <v>0</v>
      </c>
      <c r="AW3" s="582">
        <f>'36'!AE36</f>
        <v>0</v>
      </c>
      <c r="AX3" s="582">
        <f>'36'!U37</f>
        <v>0</v>
      </c>
      <c r="AY3" s="582">
        <f>'36'!AE39</f>
        <v>0</v>
      </c>
      <c r="AZ3" s="582">
        <f>'36'!U40</f>
        <v>0</v>
      </c>
      <c r="BA3" s="582">
        <f>'37'!AE3</f>
        <v>0</v>
      </c>
      <c r="BB3" s="582">
        <f>'37'!AE11</f>
        <v>0</v>
      </c>
      <c r="BC3" s="582">
        <f>'37'!N15</f>
        <v>0</v>
      </c>
      <c r="BD3" s="582">
        <f>'37'!N18</f>
        <v>0</v>
      </c>
      <c r="BE3" s="582">
        <f>'37'!AE21</f>
        <v>0</v>
      </c>
      <c r="BF3" s="582">
        <f>'37'!AE23</f>
        <v>0</v>
      </c>
      <c r="BG3" s="582">
        <f>'37'!AE25</f>
        <v>0</v>
      </c>
      <c r="BH3" s="582">
        <f>'37'!T23</f>
        <v>0</v>
      </c>
      <c r="BI3" s="582">
        <f>'37'!AE29</f>
        <v>0</v>
      </c>
      <c r="BJ3" s="582">
        <f>'37'!T29</f>
        <v>0</v>
      </c>
      <c r="BK3" s="582">
        <f>'37'!AE33</f>
        <v>0</v>
      </c>
      <c r="BL3" s="582">
        <f>'37'!T33</f>
        <v>0</v>
      </c>
      <c r="BM3" s="582">
        <f>'37'!AE37</f>
        <v>0</v>
      </c>
      <c r="BN3" s="582">
        <f>'37'!T37</f>
        <v>0</v>
      </c>
      <c r="BO3" s="582">
        <f>'38'!AE3</f>
        <v>0</v>
      </c>
      <c r="BP3" s="582">
        <f>'38'!AE8</f>
        <v>0</v>
      </c>
      <c r="BQ3" s="582">
        <f>'38'!AE13</f>
        <v>0</v>
      </c>
      <c r="BR3" s="582">
        <f>'38'!T13</f>
        <v>0</v>
      </c>
      <c r="BS3" s="582">
        <f>'38'!AE19</f>
        <v>0</v>
      </c>
      <c r="BT3" s="582">
        <f>'38'!T19</f>
        <v>0</v>
      </c>
      <c r="BU3" s="582">
        <f>'38'!AE33</f>
        <v>0</v>
      </c>
      <c r="BV3" s="582">
        <f>'38'!AE40</f>
        <v>0</v>
      </c>
      <c r="BW3" s="582">
        <f>'38'!AE42</f>
        <v>0</v>
      </c>
      <c r="BX3" s="582">
        <f>'38'!AE44</f>
        <v>0</v>
      </c>
      <c r="BY3" s="582">
        <f>'38'!I44</f>
        <v>0</v>
      </c>
      <c r="BZ3" s="582">
        <f>'39'!O3</f>
        <v>0</v>
      </c>
      <c r="CA3" s="582">
        <f>'39'!AE14</f>
        <v>0</v>
      </c>
      <c r="CB3" s="582">
        <f>'39'!O17</f>
        <v>0</v>
      </c>
      <c r="CC3" s="582">
        <f>'39'!AE23</f>
        <v>0</v>
      </c>
      <c r="CD3" s="582">
        <f>'39'!AE25</f>
        <v>0</v>
      </c>
      <c r="CE3" s="582">
        <f>'39'!AE27</f>
        <v>0</v>
      </c>
      <c r="CF3" s="582">
        <f>'39'!AE29</f>
        <v>0</v>
      </c>
      <c r="CG3" s="582">
        <f>'39'!AE31</f>
        <v>0</v>
      </c>
      <c r="CH3" s="582">
        <f>'39'!AE33</f>
        <v>0</v>
      </c>
      <c r="CI3" s="582">
        <f>'39'!AE35</f>
        <v>0</v>
      </c>
      <c r="CJ3" s="582">
        <f>'40'!AE3</f>
        <v>0</v>
      </c>
      <c r="CK3" s="582">
        <f>'40'!AE6</f>
        <v>0</v>
      </c>
      <c r="CL3" s="582">
        <f>'40'!Z8</f>
        <v>0</v>
      </c>
      <c r="CM3" s="582">
        <f>'40'!AE10</f>
        <v>0</v>
      </c>
      <c r="CN3" s="582">
        <f>'40'!AE12</f>
        <v>0</v>
      </c>
      <c r="CO3" s="582">
        <f>'40'!AE17</f>
        <v>0</v>
      </c>
      <c r="CP3" s="582">
        <f>'40'!AE19</f>
        <v>0</v>
      </c>
      <c r="CQ3" s="582">
        <f>'40'!AE21</f>
        <v>0</v>
      </c>
      <c r="CR3" s="582">
        <f>'40'!AE23</f>
        <v>0</v>
      </c>
      <c r="CS3" s="582">
        <f>'40'!G25</f>
        <v>0</v>
      </c>
      <c r="CT3" s="582">
        <f>'40'!AE25</f>
        <v>0</v>
      </c>
      <c r="CU3" s="582">
        <f>'40'!AE30</f>
        <v>0</v>
      </c>
      <c r="CV3" s="582">
        <f>'40'!AE32</f>
        <v>0</v>
      </c>
      <c r="CW3" s="582">
        <f>'40'!AE34</f>
        <v>0</v>
      </c>
      <c r="CX3" s="582">
        <f>'40'!AE36</f>
        <v>0</v>
      </c>
      <c r="CY3" s="582">
        <f>'40'!AE38</f>
        <v>0</v>
      </c>
      <c r="CZ3" s="582">
        <f>'40'!AE40</f>
        <v>0</v>
      </c>
      <c r="DA3" s="582">
        <f>'40'!G42</f>
        <v>0</v>
      </c>
      <c r="DB3" s="582">
        <f>'40'!AE42</f>
        <v>0</v>
      </c>
      <c r="DC3" s="582">
        <f>'41'!AE6</f>
        <v>0</v>
      </c>
      <c r="DD3" s="582">
        <f>'41'!AA8</f>
        <v>0</v>
      </c>
      <c r="DE3" s="582">
        <f>'41'!AC8</f>
        <v>0</v>
      </c>
      <c r="DF3" s="582">
        <f>'41'!AE8</f>
        <v>0</v>
      </c>
      <c r="DG3" s="582">
        <f>'41'!J10</f>
        <v>0</v>
      </c>
      <c r="DH3" s="582">
        <f>'41'!J39</f>
        <v>0</v>
      </c>
      <c r="DI3" s="582">
        <f>'41'!M39</f>
        <v>0</v>
      </c>
      <c r="DJ3" s="582">
        <f>'41'!J41</f>
        <v>0</v>
      </c>
      <c r="DK3" s="582">
        <f>'41'!M41</f>
        <v>0</v>
      </c>
      <c r="DL3" s="582">
        <f>'41'!J43</f>
        <v>0</v>
      </c>
      <c r="DM3" s="582">
        <f>'41'!M43</f>
        <v>0</v>
      </c>
      <c r="DN3" s="582">
        <f>'41'!J45</f>
        <v>0</v>
      </c>
      <c r="DO3" s="582">
        <f>'41'!M45</f>
        <v>0</v>
      </c>
    </row>
    <row r="4" spans="1:119"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row>
  </sheetData>
  <sheetProtection algorithmName="SHA-512" hashValue="DzeMa5sVnAKLycW+A2Qn3ArnGfMOmuFJMadqcwwbVBse60xzknIpEbnXiE42lPfrhcBN6jTy+LlSUrCo1GXZfg==" saltValue="JXM/+iJimGUonD2EC+W7ig==" spinCount="100000" sheet="1" objects="1" scenarios="1"/>
  <phoneticPr fontId="2"/>
  <pageMargins left="0.7" right="0.7" top="0.75" bottom="0.75"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6AA6-18F6-4541-A658-C501134459A7}">
  <sheetPr codeName="Sheet79">
    <tabColor theme="4" tint="0.59999389629810485"/>
  </sheetPr>
  <dimension ref="A1:IH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242" s="152" customFormat="1">
      <c r="D1" s="152">
        <v>42</v>
      </c>
      <c r="E1" s="152">
        <v>42</v>
      </c>
      <c r="F1" s="152">
        <v>42</v>
      </c>
      <c r="G1" s="152">
        <v>42</v>
      </c>
      <c r="H1" s="152">
        <v>42</v>
      </c>
      <c r="I1" s="152">
        <v>42</v>
      </c>
      <c r="J1" s="152">
        <v>42</v>
      </c>
      <c r="K1" s="152">
        <v>42</v>
      </c>
      <c r="L1" s="152">
        <v>42</v>
      </c>
      <c r="M1" s="152">
        <v>42</v>
      </c>
      <c r="N1" s="152">
        <v>43</v>
      </c>
      <c r="O1" s="152">
        <v>43</v>
      </c>
      <c r="P1" s="152">
        <v>43</v>
      </c>
      <c r="Q1" s="152">
        <v>43</v>
      </c>
      <c r="R1" s="152">
        <v>43</v>
      </c>
      <c r="S1" s="152">
        <v>43</v>
      </c>
      <c r="T1" s="152">
        <v>43</v>
      </c>
      <c r="U1" s="152">
        <v>43</v>
      </c>
      <c r="V1" s="152">
        <v>43</v>
      </c>
      <c r="W1" s="152">
        <v>43</v>
      </c>
      <c r="X1" s="152">
        <v>44</v>
      </c>
      <c r="Y1" s="152">
        <v>44</v>
      </c>
      <c r="Z1" s="152">
        <v>44</v>
      </c>
      <c r="AA1" s="152">
        <v>44</v>
      </c>
      <c r="AB1" s="152">
        <v>44</v>
      </c>
      <c r="AC1" s="152">
        <v>44</v>
      </c>
      <c r="AD1" s="152">
        <v>44</v>
      </c>
      <c r="AE1" s="152">
        <v>44</v>
      </c>
      <c r="AF1" s="152">
        <v>44</v>
      </c>
      <c r="AG1" s="152">
        <v>44</v>
      </c>
      <c r="AH1" s="152">
        <v>45</v>
      </c>
      <c r="AI1" s="152">
        <v>45</v>
      </c>
      <c r="AJ1" s="152">
        <v>45</v>
      </c>
      <c r="AK1" s="152">
        <v>45</v>
      </c>
      <c r="AL1" s="152">
        <v>45</v>
      </c>
      <c r="AM1" s="152">
        <v>45</v>
      </c>
      <c r="AN1" s="152">
        <v>45</v>
      </c>
      <c r="AO1" s="152">
        <v>45</v>
      </c>
      <c r="AP1" s="152">
        <v>45</v>
      </c>
      <c r="AQ1" s="152">
        <v>45</v>
      </c>
      <c r="AR1" s="152">
        <v>45</v>
      </c>
      <c r="AS1" s="152">
        <v>45</v>
      </c>
      <c r="AT1" s="152">
        <v>46</v>
      </c>
      <c r="AU1" s="152">
        <v>46</v>
      </c>
      <c r="AV1" s="152">
        <v>46</v>
      </c>
      <c r="AW1" s="152">
        <v>46</v>
      </c>
      <c r="AX1" s="152">
        <v>46</v>
      </c>
      <c r="AY1" s="152">
        <v>46</v>
      </c>
      <c r="AZ1" s="152">
        <v>46</v>
      </c>
      <c r="BA1" s="152">
        <v>46</v>
      </c>
      <c r="BB1" s="152">
        <v>46</v>
      </c>
      <c r="BC1" s="152">
        <v>46</v>
      </c>
      <c r="BD1" s="152">
        <v>46</v>
      </c>
      <c r="BE1" s="152">
        <v>46</v>
      </c>
      <c r="BF1" s="152">
        <v>46</v>
      </c>
      <c r="BG1" s="152">
        <v>46</v>
      </c>
      <c r="BH1" s="152">
        <v>46</v>
      </c>
      <c r="BI1" s="152">
        <v>46</v>
      </c>
      <c r="BJ1" s="152">
        <v>47</v>
      </c>
      <c r="BK1" s="152">
        <v>47</v>
      </c>
      <c r="BL1" s="152">
        <v>47</v>
      </c>
      <c r="BM1" s="152">
        <v>47</v>
      </c>
      <c r="BN1" s="152">
        <v>47</v>
      </c>
      <c r="BO1" s="152">
        <v>47</v>
      </c>
      <c r="BP1" s="152">
        <v>47</v>
      </c>
      <c r="BQ1" s="152">
        <v>47</v>
      </c>
      <c r="BR1" s="152">
        <v>47</v>
      </c>
      <c r="BS1" s="152">
        <v>47</v>
      </c>
      <c r="BT1" s="152">
        <v>47</v>
      </c>
      <c r="BU1" s="152">
        <v>47</v>
      </c>
      <c r="BV1" s="152">
        <v>47</v>
      </c>
      <c r="BW1" s="152">
        <v>47</v>
      </c>
      <c r="BX1" s="152">
        <v>47</v>
      </c>
      <c r="BY1" s="152">
        <v>47</v>
      </c>
      <c r="BZ1" s="152">
        <v>47</v>
      </c>
      <c r="CA1" s="152">
        <v>47</v>
      </c>
      <c r="CB1" s="152">
        <v>47</v>
      </c>
      <c r="CC1" s="152">
        <v>47</v>
      </c>
      <c r="CD1" s="152">
        <v>47</v>
      </c>
      <c r="CE1" s="152">
        <v>47</v>
      </c>
      <c r="CF1" s="152">
        <v>47</v>
      </c>
      <c r="CG1" s="152">
        <v>47</v>
      </c>
      <c r="CH1" s="152">
        <v>47</v>
      </c>
      <c r="CI1" s="152">
        <v>47</v>
      </c>
      <c r="CJ1" s="152">
        <v>47</v>
      </c>
      <c r="CK1" s="152">
        <v>48</v>
      </c>
      <c r="CL1" s="152">
        <v>48</v>
      </c>
      <c r="CM1" s="152">
        <v>48</v>
      </c>
      <c r="CN1" s="152">
        <v>48</v>
      </c>
      <c r="CO1" s="152">
        <v>48</v>
      </c>
      <c r="CP1" s="152">
        <v>48</v>
      </c>
      <c r="CQ1" s="152">
        <v>48</v>
      </c>
      <c r="CR1" s="152">
        <v>48</v>
      </c>
      <c r="CS1" s="152">
        <v>48</v>
      </c>
      <c r="CT1" s="152">
        <v>48</v>
      </c>
      <c r="CU1" s="152">
        <v>48</v>
      </c>
      <c r="CV1" s="152">
        <v>48</v>
      </c>
      <c r="CW1" s="152">
        <v>48</v>
      </c>
      <c r="CX1" s="152">
        <v>48</v>
      </c>
      <c r="CY1" s="152">
        <v>48</v>
      </c>
      <c r="CZ1" s="152">
        <v>48</v>
      </c>
      <c r="DA1" s="152">
        <v>48</v>
      </c>
      <c r="DB1" s="152">
        <v>48</v>
      </c>
      <c r="DC1" s="152">
        <v>48</v>
      </c>
      <c r="DD1" s="152">
        <v>48</v>
      </c>
      <c r="DE1" s="152">
        <v>49</v>
      </c>
      <c r="DF1" s="152">
        <v>49</v>
      </c>
      <c r="DG1" s="152">
        <v>49</v>
      </c>
      <c r="DH1" s="152">
        <v>49</v>
      </c>
      <c r="DI1" s="152">
        <v>49</v>
      </c>
      <c r="DJ1" s="152">
        <v>49</v>
      </c>
      <c r="DK1" s="152">
        <v>49</v>
      </c>
      <c r="DL1" s="152">
        <v>49</v>
      </c>
      <c r="DM1" s="152">
        <v>49</v>
      </c>
      <c r="DN1" s="152">
        <v>49</v>
      </c>
      <c r="DO1" s="152">
        <v>49</v>
      </c>
      <c r="DP1" s="152">
        <v>49</v>
      </c>
      <c r="DQ1" s="152">
        <v>49</v>
      </c>
      <c r="DR1" s="152">
        <v>49</v>
      </c>
      <c r="DS1" s="152">
        <v>49</v>
      </c>
      <c r="DT1" s="152">
        <v>50</v>
      </c>
      <c r="DU1" s="152">
        <v>50</v>
      </c>
      <c r="DV1" s="152">
        <v>50</v>
      </c>
      <c r="DW1" s="152">
        <v>50</v>
      </c>
      <c r="DX1" s="152">
        <v>50</v>
      </c>
      <c r="DY1" s="152">
        <v>50</v>
      </c>
      <c r="DZ1" s="152">
        <v>50</v>
      </c>
      <c r="EA1" s="152">
        <v>50</v>
      </c>
      <c r="EB1" s="152">
        <v>50</v>
      </c>
      <c r="EC1" s="152">
        <v>50</v>
      </c>
      <c r="ED1" s="152">
        <v>50</v>
      </c>
      <c r="EE1" s="152">
        <v>50</v>
      </c>
      <c r="EF1" s="152">
        <v>50</v>
      </c>
      <c r="EG1" s="152">
        <v>50</v>
      </c>
      <c r="EH1" s="152">
        <v>50</v>
      </c>
      <c r="EI1" s="152">
        <v>50</v>
      </c>
      <c r="EJ1" s="152">
        <v>50</v>
      </c>
      <c r="EK1" s="152">
        <v>50</v>
      </c>
      <c r="EL1" s="152">
        <v>50</v>
      </c>
      <c r="EM1" s="152">
        <v>50</v>
      </c>
      <c r="EN1" s="152">
        <v>50</v>
      </c>
      <c r="EO1" s="152">
        <v>50</v>
      </c>
      <c r="EP1" s="152">
        <v>50</v>
      </c>
      <c r="EQ1" s="152">
        <v>51</v>
      </c>
      <c r="ER1" s="152">
        <v>51</v>
      </c>
      <c r="ES1" s="152">
        <v>51</v>
      </c>
      <c r="ET1" s="152">
        <v>51</v>
      </c>
      <c r="EU1" s="152">
        <v>51</v>
      </c>
      <c r="EV1" s="152">
        <v>51</v>
      </c>
      <c r="EW1" s="152">
        <v>51</v>
      </c>
      <c r="EX1" s="152">
        <v>51</v>
      </c>
      <c r="EY1" s="152">
        <v>51</v>
      </c>
      <c r="EZ1" s="152">
        <v>51</v>
      </c>
      <c r="FA1" s="152">
        <v>51</v>
      </c>
      <c r="FB1" s="152">
        <v>51</v>
      </c>
      <c r="FC1" s="152">
        <v>51</v>
      </c>
      <c r="FD1" s="152">
        <v>51</v>
      </c>
      <c r="FE1" s="152">
        <v>51</v>
      </c>
      <c r="FF1" s="152">
        <v>51</v>
      </c>
      <c r="FG1" s="152">
        <v>51</v>
      </c>
      <c r="FH1" s="152">
        <v>51</v>
      </c>
      <c r="FI1" s="152">
        <v>52</v>
      </c>
      <c r="FJ1" s="152">
        <v>52</v>
      </c>
      <c r="FK1" s="152">
        <v>52</v>
      </c>
      <c r="FL1" s="152">
        <v>52</v>
      </c>
      <c r="FM1" s="152">
        <v>52</v>
      </c>
      <c r="FN1" s="152">
        <v>52</v>
      </c>
      <c r="FO1" s="152">
        <v>52</v>
      </c>
      <c r="FP1" s="152">
        <v>52</v>
      </c>
      <c r="FQ1" s="152">
        <v>52</v>
      </c>
      <c r="FR1" s="152">
        <v>52</v>
      </c>
      <c r="FS1" s="152">
        <v>52</v>
      </c>
      <c r="FT1" s="152">
        <v>52</v>
      </c>
      <c r="FU1" s="152">
        <v>52</v>
      </c>
      <c r="FV1" s="152">
        <v>52</v>
      </c>
      <c r="FW1" s="152">
        <v>52</v>
      </c>
      <c r="FX1" s="152">
        <v>52</v>
      </c>
      <c r="FY1" s="152">
        <v>52</v>
      </c>
      <c r="FZ1" s="152">
        <v>52</v>
      </c>
      <c r="GA1" s="152">
        <v>52</v>
      </c>
      <c r="GB1" s="152">
        <v>52</v>
      </c>
      <c r="GC1" s="152">
        <v>52</v>
      </c>
      <c r="GD1" s="152">
        <v>52</v>
      </c>
      <c r="GE1" s="152">
        <v>53</v>
      </c>
      <c r="GF1" s="152">
        <v>53</v>
      </c>
      <c r="GG1" s="152">
        <v>53</v>
      </c>
      <c r="GH1" s="152">
        <v>53</v>
      </c>
      <c r="GI1" s="152">
        <v>53</v>
      </c>
      <c r="GJ1" s="152">
        <v>53</v>
      </c>
      <c r="GK1" s="152">
        <v>53</v>
      </c>
      <c r="GL1" s="152">
        <v>53</v>
      </c>
      <c r="GM1" s="152">
        <v>53</v>
      </c>
      <c r="GN1" s="152">
        <v>53</v>
      </c>
      <c r="GO1" s="152">
        <v>53</v>
      </c>
      <c r="GP1" s="152">
        <v>53</v>
      </c>
      <c r="GQ1" s="152">
        <v>53</v>
      </c>
      <c r="GR1" s="152">
        <v>53</v>
      </c>
      <c r="GS1" s="152">
        <v>53</v>
      </c>
      <c r="GT1" s="152">
        <v>53</v>
      </c>
      <c r="GU1" s="152">
        <v>54</v>
      </c>
      <c r="GV1" s="152">
        <v>54</v>
      </c>
      <c r="GW1" s="152">
        <v>54</v>
      </c>
      <c r="GX1" s="152">
        <v>54</v>
      </c>
      <c r="GY1" s="152">
        <v>54</v>
      </c>
      <c r="GZ1" s="152">
        <v>54</v>
      </c>
      <c r="HA1" s="152">
        <v>55</v>
      </c>
      <c r="HB1" s="152">
        <v>55</v>
      </c>
      <c r="HC1" s="152">
        <v>55</v>
      </c>
      <c r="HD1" s="152">
        <v>55</v>
      </c>
      <c r="HE1" s="152">
        <v>55</v>
      </c>
      <c r="HF1" s="152">
        <v>55</v>
      </c>
      <c r="HG1" s="152">
        <v>55</v>
      </c>
      <c r="HH1" s="152">
        <v>56</v>
      </c>
      <c r="HI1" s="152">
        <v>56</v>
      </c>
      <c r="HJ1" s="152">
        <v>56</v>
      </c>
      <c r="HK1" s="152">
        <v>56</v>
      </c>
      <c r="HL1" s="152">
        <v>56</v>
      </c>
      <c r="HM1" s="152">
        <v>56</v>
      </c>
      <c r="HN1" s="152">
        <v>56</v>
      </c>
      <c r="HO1" s="152">
        <v>56</v>
      </c>
      <c r="HP1" s="152">
        <v>56</v>
      </c>
      <c r="HQ1" s="152">
        <v>56</v>
      </c>
      <c r="HR1" s="152">
        <v>56</v>
      </c>
      <c r="HS1" s="152">
        <v>56</v>
      </c>
      <c r="HT1" s="152">
        <v>56</v>
      </c>
      <c r="HU1" s="152">
        <v>56</v>
      </c>
      <c r="HV1" s="152">
        <v>56</v>
      </c>
      <c r="HW1" s="152">
        <v>56</v>
      </c>
      <c r="HX1" s="152">
        <v>56</v>
      </c>
      <c r="HY1" s="152">
        <v>56</v>
      </c>
      <c r="HZ1" s="152">
        <v>56</v>
      </c>
      <c r="IA1" s="152">
        <v>56</v>
      </c>
      <c r="IB1" s="152">
        <v>56</v>
      </c>
      <c r="IC1" s="152">
        <v>56</v>
      </c>
      <c r="ID1" s="152">
        <v>56</v>
      </c>
      <c r="IE1" s="152">
        <v>56</v>
      </c>
      <c r="IF1" s="152">
        <v>56</v>
      </c>
      <c r="IG1" s="152">
        <v>56</v>
      </c>
      <c r="IH1" s="152">
        <v>57</v>
      </c>
    </row>
    <row r="2" spans="1:242" s="141" customFormat="1" ht="49.5" customHeight="1">
      <c r="A2" s="139" t="s">
        <v>795</v>
      </c>
      <c r="B2" s="139" t="s">
        <v>2432</v>
      </c>
      <c r="C2" s="139" t="s">
        <v>2433</v>
      </c>
      <c r="D2" s="586" t="s">
        <v>3489</v>
      </c>
      <c r="E2" s="586" t="s">
        <v>3490</v>
      </c>
      <c r="F2" s="586" t="s">
        <v>3962</v>
      </c>
      <c r="G2" s="586" t="s">
        <v>3963</v>
      </c>
      <c r="H2" s="586" t="s">
        <v>3964</v>
      </c>
      <c r="I2" s="586" t="s">
        <v>3491</v>
      </c>
      <c r="J2" s="586" t="s">
        <v>3965</v>
      </c>
      <c r="K2" s="586" t="s">
        <v>3966</v>
      </c>
      <c r="L2" s="586" t="s">
        <v>3967</v>
      </c>
      <c r="M2" s="586" t="s">
        <v>3492</v>
      </c>
      <c r="N2" s="586" t="s">
        <v>3493</v>
      </c>
      <c r="O2" s="586" t="s">
        <v>3494</v>
      </c>
      <c r="P2" s="586" t="s">
        <v>3495</v>
      </c>
      <c r="Q2" s="586" t="s">
        <v>3496</v>
      </c>
      <c r="R2" s="586" t="s">
        <v>3968</v>
      </c>
      <c r="S2" s="586" t="s">
        <v>3969</v>
      </c>
      <c r="T2" s="586" t="s">
        <v>3970</v>
      </c>
      <c r="U2" s="586" t="s">
        <v>3497</v>
      </c>
      <c r="V2" s="586" t="s">
        <v>3498</v>
      </c>
      <c r="W2" s="586" t="s">
        <v>3499</v>
      </c>
      <c r="X2" s="586" t="s">
        <v>3500</v>
      </c>
      <c r="Y2" s="586" t="s">
        <v>3501</v>
      </c>
      <c r="Z2" s="586" t="s">
        <v>3502</v>
      </c>
      <c r="AA2" s="586" t="s">
        <v>3503</v>
      </c>
      <c r="AB2" s="586" t="s">
        <v>3504</v>
      </c>
      <c r="AC2" s="586" t="s">
        <v>3505</v>
      </c>
      <c r="AD2" s="586" t="s">
        <v>3971</v>
      </c>
      <c r="AE2" s="586" t="s">
        <v>3972</v>
      </c>
      <c r="AF2" s="586" t="s">
        <v>3973</v>
      </c>
      <c r="AG2" s="586" t="s">
        <v>3506</v>
      </c>
      <c r="AH2" s="586" t="s">
        <v>3507</v>
      </c>
      <c r="AI2" s="586" t="s">
        <v>3508</v>
      </c>
      <c r="AJ2" s="586" t="s">
        <v>3509</v>
      </c>
      <c r="AK2" s="586" t="s">
        <v>3510</v>
      </c>
      <c r="AL2" s="586" t="s">
        <v>3511</v>
      </c>
      <c r="AM2" s="586" t="s">
        <v>3512</v>
      </c>
      <c r="AN2" s="586" t="s">
        <v>3513</v>
      </c>
      <c r="AO2" s="586" t="s">
        <v>3514</v>
      </c>
      <c r="AP2" s="586" t="s">
        <v>3515</v>
      </c>
      <c r="AQ2" s="586" t="s">
        <v>3516</v>
      </c>
      <c r="AR2" s="586" t="s">
        <v>3517</v>
      </c>
      <c r="AS2" s="586" t="s">
        <v>3518</v>
      </c>
      <c r="AT2" s="586" t="s">
        <v>3519</v>
      </c>
      <c r="AU2" s="586" t="s">
        <v>3520</v>
      </c>
      <c r="AV2" s="586" t="s">
        <v>3521</v>
      </c>
      <c r="AW2" s="586" t="s">
        <v>3522</v>
      </c>
      <c r="AX2" s="586" t="s">
        <v>3523</v>
      </c>
      <c r="AY2" s="586" t="s">
        <v>3524</v>
      </c>
      <c r="AZ2" s="586" t="s">
        <v>3525</v>
      </c>
      <c r="BA2" s="586" t="s">
        <v>3526</v>
      </c>
      <c r="BB2" s="586" t="s">
        <v>3527</v>
      </c>
      <c r="BC2" s="586" t="s">
        <v>3528</v>
      </c>
      <c r="BD2" s="586" t="s">
        <v>3529</v>
      </c>
      <c r="BE2" s="586" t="s">
        <v>3530</v>
      </c>
      <c r="BF2" s="586" t="s">
        <v>3531</v>
      </c>
      <c r="BG2" s="586" t="s">
        <v>3532</v>
      </c>
      <c r="BH2" s="586" t="s">
        <v>3533</v>
      </c>
      <c r="BI2" s="586" t="s">
        <v>3534</v>
      </c>
      <c r="BJ2" s="586" t="s">
        <v>3535</v>
      </c>
      <c r="BK2" s="586" t="s">
        <v>3536</v>
      </c>
      <c r="BL2" s="586" t="s">
        <v>3537</v>
      </c>
      <c r="BM2" s="586" t="s">
        <v>3538</v>
      </c>
      <c r="BN2" s="586" t="s">
        <v>3539</v>
      </c>
      <c r="BO2" s="586" t="s">
        <v>3540</v>
      </c>
      <c r="BP2" s="586" t="s">
        <v>3541</v>
      </c>
      <c r="BQ2" s="586" t="s">
        <v>3542</v>
      </c>
      <c r="BR2" s="586" t="s">
        <v>3543</v>
      </c>
      <c r="BS2" s="586" t="s">
        <v>3544</v>
      </c>
      <c r="BT2" s="586" t="s">
        <v>3545</v>
      </c>
      <c r="BU2" s="586" t="s">
        <v>3546</v>
      </c>
      <c r="BV2" s="586" t="s">
        <v>3547</v>
      </c>
      <c r="BW2" s="586" t="s">
        <v>3548</v>
      </c>
      <c r="BX2" s="586" t="s">
        <v>3549</v>
      </c>
      <c r="BY2" s="586" t="s">
        <v>3550</v>
      </c>
      <c r="BZ2" s="586" t="s">
        <v>3551</v>
      </c>
      <c r="CA2" s="586" t="s">
        <v>3552</v>
      </c>
      <c r="CB2" s="586" t="s">
        <v>3553</v>
      </c>
      <c r="CC2" s="586" t="s">
        <v>3554</v>
      </c>
      <c r="CD2" s="586" t="s">
        <v>3555</v>
      </c>
      <c r="CE2" s="586" t="s">
        <v>3556</v>
      </c>
      <c r="CF2" s="586" t="s">
        <v>3557</v>
      </c>
      <c r="CG2" s="586" t="s">
        <v>3558</v>
      </c>
      <c r="CH2" s="586" t="s">
        <v>3559</v>
      </c>
      <c r="CI2" s="586" t="s">
        <v>3560</v>
      </c>
      <c r="CJ2" s="586" t="s">
        <v>3561</v>
      </c>
      <c r="CK2" s="586" t="s">
        <v>3562</v>
      </c>
      <c r="CL2" s="586" t="s">
        <v>3563</v>
      </c>
      <c r="CM2" s="586" t="s">
        <v>3564</v>
      </c>
      <c r="CN2" s="586" t="s">
        <v>3974</v>
      </c>
      <c r="CO2" s="586" t="s">
        <v>3565</v>
      </c>
      <c r="CP2" s="586" t="s">
        <v>3566</v>
      </c>
      <c r="CQ2" s="586" t="s">
        <v>3567</v>
      </c>
      <c r="CR2" s="586" t="s">
        <v>3568</v>
      </c>
      <c r="CS2" s="586" t="s">
        <v>3569</v>
      </c>
      <c r="CT2" s="586" t="s">
        <v>3570</v>
      </c>
      <c r="CU2" s="586" t="s">
        <v>3571</v>
      </c>
      <c r="CV2" s="586" t="s">
        <v>3975</v>
      </c>
      <c r="CW2" s="586" t="s">
        <v>3572</v>
      </c>
      <c r="CX2" s="586" t="s">
        <v>3573</v>
      </c>
      <c r="CY2" s="586" t="s">
        <v>3574</v>
      </c>
      <c r="CZ2" s="586" t="s">
        <v>3575</v>
      </c>
      <c r="DA2" s="586" t="s">
        <v>3576</v>
      </c>
      <c r="DB2" s="586" t="s">
        <v>3577</v>
      </c>
      <c r="DC2" s="586" t="s">
        <v>3578</v>
      </c>
      <c r="DD2" s="586" t="s">
        <v>3579</v>
      </c>
      <c r="DE2" s="586" t="s">
        <v>3580</v>
      </c>
      <c r="DF2" s="586" t="s">
        <v>3581</v>
      </c>
      <c r="DG2" s="586" t="s">
        <v>3582</v>
      </c>
      <c r="DH2" s="586" t="s">
        <v>3583</v>
      </c>
      <c r="DI2" s="586" t="s">
        <v>3584</v>
      </c>
      <c r="DJ2" s="586" t="s">
        <v>3585</v>
      </c>
      <c r="DK2" s="586" t="s">
        <v>3586</v>
      </c>
      <c r="DL2" s="586" t="s">
        <v>3587</v>
      </c>
      <c r="DM2" s="586" t="s">
        <v>3588</v>
      </c>
      <c r="DN2" s="586" t="s">
        <v>3589</v>
      </c>
      <c r="DO2" s="586" t="s">
        <v>3590</v>
      </c>
      <c r="DP2" s="586" t="s">
        <v>3591</v>
      </c>
      <c r="DQ2" s="586" t="s">
        <v>3592</v>
      </c>
      <c r="DR2" s="586" t="s">
        <v>3593</v>
      </c>
      <c r="DS2" s="586" t="s">
        <v>3594</v>
      </c>
      <c r="DT2" s="586" t="s">
        <v>3595</v>
      </c>
      <c r="DU2" s="586" t="s">
        <v>3596</v>
      </c>
      <c r="DV2" s="586" t="s">
        <v>3597</v>
      </c>
      <c r="DW2" s="586" t="s">
        <v>3598</v>
      </c>
      <c r="DX2" s="586" t="s">
        <v>3599</v>
      </c>
      <c r="DY2" s="586" t="s">
        <v>3600</v>
      </c>
      <c r="DZ2" s="586" t="s">
        <v>3601</v>
      </c>
      <c r="EA2" s="586" t="s">
        <v>3602</v>
      </c>
      <c r="EB2" s="586" t="s">
        <v>3603</v>
      </c>
      <c r="EC2" s="586" t="s">
        <v>3976</v>
      </c>
      <c r="ED2" s="586" t="s">
        <v>3604</v>
      </c>
      <c r="EE2" s="586" t="s">
        <v>3605</v>
      </c>
      <c r="EF2" s="586" t="s">
        <v>3606</v>
      </c>
      <c r="EG2" s="586" t="s">
        <v>3607</v>
      </c>
      <c r="EH2" s="586" t="s">
        <v>3608</v>
      </c>
      <c r="EI2" s="586" t="s">
        <v>3609</v>
      </c>
      <c r="EJ2" s="586" t="s">
        <v>3610</v>
      </c>
      <c r="EK2" s="586" t="s">
        <v>3611</v>
      </c>
      <c r="EL2" s="586" t="s">
        <v>3612</v>
      </c>
      <c r="EM2" s="586" t="s">
        <v>3613</v>
      </c>
      <c r="EN2" s="586" t="s">
        <v>3614</v>
      </c>
      <c r="EO2" s="586" t="s">
        <v>3615</v>
      </c>
      <c r="EP2" s="586" t="s">
        <v>3616</v>
      </c>
      <c r="EQ2" s="586" t="s">
        <v>3617</v>
      </c>
      <c r="ER2" s="586" t="s">
        <v>3618</v>
      </c>
      <c r="ES2" s="586" t="s">
        <v>3619</v>
      </c>
      <c r="ET2" s="586" t="s">
        <v>3620</v>
      </c>
      <c r="EU2" s="586" t="s">
        <v>3621</v>
      </c>
      <c r="EV2" s="586" t="s">
        <v>3622</v>
      </c>
      <c r="EW2" s="586" t="s">
        <v>3623</v>
      </c>
      <c r="EX2" s="586" t="s">
        <v>3624</v>
      </c>
      <c r="EY2" s="586" t="s">
        <v>3625</v>
      </c>
      <c r="EZ2" s="586" t="s">
        <v>3626</v>
      </c>
      <c r="FA2" s="586" t="s">
        <v>3627</v>
      </c>
      <c r="FB2" s="586" t="s">
        <v>3628</v>
      </c>
      <c r="FC2" s="586" t="s">
        <v>3629</v>
      </c>
      <c r="FD2" s="586" t="s">
        <v>3630</v>
      </c>
      <c r="FE2" s="586" t="s">
        <v>3631</v>
      </c>
      <c r="FF2" s="586" t="s">
        <v>3632</v>
      </c>
      <c r="FG2" s="586" t="s">
        <v>3633</v>
      </c>
      <c r="FH2" s="586" t="s">
        <v>3634</v>
      </c>
      <c r="FI2" s="586" t="s">
        <v>3635</v>
      </c>
      <c r="FJ2" s="586" t="s">
        <v>3636</v>
      </c>
      <c r="FK2" s="586" t="s">
        <v>3637</v>
      </c>
      <c r="FL2" s="586" t="s">
        <v>3638</v>
      </c>
      <c r="FM2" s="586" t="s">
        <v>3639</v>
      </c>
      <c r="FN2" s="586" t="s">
        <v>3640</v>
      </c>
      <c r="FO2" s="586" t="s">
        <v>3641</v>
      </c>
      <c r="FP2" s="586" t="s">
        <v>3642</v>
      </c>
      <c r="FQ2" s="586" t="s">
        <v>3643</v>
      </c>
      <c r="FR2" s="586" t="s">
        <v>3644</v>
      </c>
      <c r="FS2" s="586" t="s">
        <v>3645</v>
      </c>
      <c r="FT2" s="586" t="s">
        <v>3646</v>
      </c>
      <c r="FU2" s="586" t="s">
        <v>3647</v>
      </c>
      <c r="FV2" s="586" t="s">
        <v>3648</v>
      </c>
      <c r="FW2" s="586" t="s">
        <v>3649</v>
      </c>
      <c r="FX2" s="586" t="s">
        <v>3650</v>
      </c>
      <c r="FY2" s="586" t="s">
        <v>3651</v>
      </c>
      <c r="FZ2" s="586" t="s">
        <v>3652</v>
      </c>
      <c r="GA2" s="586" t="s">
        <v>3653</v>
      </c>
      <c r="GB2" s="586" t="s">
        <v>3654</v>
      </c>
      <c r="GC2" s="586" t="s">
        <v>3655</v>
      </c>
      <c r="GD2" s="586" t="s">
        <v>3656</v>
      </c>
      <c r="GE2" s="586" t="s">
        <v>3657</v>
      </c>
      <c r="GF2" s="586" t="s">
        <v>3658</v>
      </c>
      <c r="GG2" s="586" t="s">
        <v>3659</v>
      </c>
      <c r="GH2" s="586" t="s">
        <v>3660</v>
      </c>
      <c r="GI2" s="586" t="s">
        <v>3661</v>
      </c>
      <c r="GJ2" s="586" t="s">
        <v>3662</v>
      </c>
      <c r="GK2" s="586" t="s">
        <v>3663</v>
      </c>
      <c r="GL2" s="586" t="s">
        <v>3664</v>
      </c>
      <c r="GM2" s="586" t="s">
        <v>3665</v>
      </c>
      <c r="GN2" s="586" t="s">
        <v>3666</v>
      </c>
      <c r="GO2" s="586" t="s">
        <v>3667</v>
      </c>
      <c r="GP2" s="586" t="s">
        <v>3668</v>
      </c>
      <c r="GQ2" s="586" t="s">
        <v>3669</v>
      </c>
      <c r="GR2" s="586" t="s">
        <v>3670</v>
      </c>
      <c r="GS2" s="586" t="s">
        <v>3671</v>
      </c>
      <c r="GT2" s="586" t="s">
        <v>3977</v>
      </c>
      <c r="GU2" s="586" t="s">
        <v>3672</v>
      </c>
      <c r="GV2" s="586" t="s">
        <v>3673</v>
      </c>
      <c r="GW2" s="586" t="s">
        <v>3674</v>
      </c>
      <c r="GX2" s="586" t="s">
        <v>3675</v>
      </c>
      <c r="GY2" s="586" t="s">
        <v>3676</v>
      </c>
      <c r="GZ2" s="586" t="s">
        <v>3677</v>
      </c>
      <c r="HA2" s="586" t="s">
        <v>3678</v>
      </c>
      <c r="HB2" s="586" t="s">
        <v>3679</v>
      </c>
      <c r="HC2" s="586" t="s">
        <v>3680</v>
      </c>
      <c r="HD2" s="586" t="s">
        <v>3681</v>
      </c>
      <c r="HE2" s="586" t="s">
        <v>3682</v>
      </c>
      <c r="HF2" s="586" t="s">
        <v>3683</v>
      </c>
      <c r="HG2" s="586" t="s">
        <v>3684</v>
      </c>
      <c r="HH2" s="587" t="s">
        <v>3685</v>
      </c>
      <c r="HI2" s="587" t="s">
        <v>3686</v>
      </c>
      <c r="HJ2" s="587" t="s">
        <v>3687</v>
      </c>
      <c r="HK2" s="587" t="s">
        <v>3688</v>
      </c>
      <c r="HL2" s="587" t="s">
        <v>3689</v>
      </c>
      <c r="HM2" s="587" t="s">
        <v>3690</v>
      </c>
      <c r="HN2" s="587" t="s">
        <v>3691</v>
      </c>
      <c r="HO2" s="587" t="s">
        <v>3692</v>
      </c>
      <c r="HP2" s="587" t="s">
        <v>3693</v>
      </c>
      <c r="HQ2" s="587" t="s">
        <v>3694</v>
      </c>
      <c r="HR2" s="587" t="s">
        <v>3695</v>
      </c>
      <c r="HS2" s="587" t="s">
        <v>3696</v>
      </c>
      <c r="HT2" s="587" t="s">
        <v>3697</v>
      </c>
      <c r="HU2" s="587" t="s">
        <v>3698</v>
      </c>
      <c r="HV2" s="587" t="s">
        <v>3699</v>
      </c>
      <c r="HW2" s="587" t="s">
        <v>3700</v>
      </c>
      <c r="HX2" s="587" t="s">
        <v>3701</v>
      </c>
      <c r="HY2" s="587" t="s">
        <v>3702</v>
      </c>
      <c r="HZ2" s="587" t="s">
        <v>3703</v>
      </c>
      <c r="IA2" s="587" t="s">
        <v>3704</v>
      </c>
      <c r="IB2" s="587" t="s">
        <v>3705</v>
      </c>
      <c r="IC2" s="587" t="s">
        <v>3706</v>
      </c>
      <c r="ID2" s="587" t="s">
        <v>3707</v>
      </c>
      <c r="IE2" s="587" t="s">
        <v>3708</v>
      </c>
      <c r="IF2" s="587" t="s">
        <v>3709</v>
      </c>
      <c r="IG2" s="587" t="s">
        <v>3710</v>
      </c>
      <c r="IH2" s="587" t="s">
        <v>3711</v>
      </c>
    </row>
    <row r="3" spans="1:242" s="142" customFormat="1" ht="48.75" customHeight="1">
      <c r="A3" s="579">
        <f>表紙!H3</f>
        <v>0</v>
      </c>
      <c r="B3" s="579" t="str">
        <f>LEFT(A3,2)</f>
        <v>0</v>
      </c>
      <c r="C3" s="579" t="str">
        <f>RIGHT(A3,3)</f>
        <v>0</v>
      </c>
      <c r="D3" s="582">
        <f>'42'!AF10</f>
        <v>0</v>
      </c>
      <c r="E3" s="582">
        <f>'42'!G15</f>
        <v>0</v>
      </c>
      <c r="F3" s="582">
        <f>'42'!AH23</f>
        <v>0</v>
      </c>
      <c r="G3" s="582">
        <f>'42'!AH25</f>
        <v>0</v>
      </c>
      <c r="H3" s="582">
        <f>'42'!AH27</f>
        <v>0</v>
      </c>
      <c r="I3" s="582">
        <f>'42'!G29</f>
        <v>0</v>
      </c>
      <c r="J3" s="582">
        <f>'42'!AH37</f>
        <v>0</v>
      </c>
      <c r="K3" s="582">
        <f>'42'!AH39</f>
        <v>0</v>
      </c>
      <c r="L3" s="582">
        <f>'42'!AH41</f>
        <v>0</v>
      </c>
      <c r="M3" s="582">
        <f>'42'!G44</f>
        <v>0</v>
      </c>
      <c r="N3" s="582">
        <f>'43'!AH6</f>
        <v>0</v>
      </c>
      <c r="O3" s="582">
        <f>'43'!AH8</f>
        <v>0</v>
      </c>
      <c r="P3" s="582">
        <f>'43'!AH10</f>
        <v>0</v>
      </c>
      <c r="Q3" s="582">
        <f>'43'!G15</f>
        <v>0</v>
      </c>
      <c r="R3" s="582">
        <f>'43'!AH24</f>
        <v>0</v>
      </c>
      <c r="S3" s="582">
        <f>'43'!AH26</f>
        <v>0</v>
      </c>
      <c r="T3" s="582">
        <f>'43'!AH28</f>
        <v>0</v>
      </c>
      <c r="U3" s="582">
        <f>'43'!G31</f>
        <v>0</v>
      </c>
      <c r="V3" s="582">
        <f>'43'!AF38</f>
        <v>0</v>
      </c>
      <c r="W3" s="582">
        <f>'43'!AF46</f>
        <v>0</v>
      </c>
      <c r="X3" s="582">
        <f>'44'!AF7</f>
        <v>0</v>
      </c>
      <c r="Y3" s="582">
        <f>'44'!G11</f>
        <v>0</v>
      </c>
      <c r="Z3" s="582">
        <f>'44'!AH18</f>
        <v>0</v>
      </c>
      <c r="AA3" s="582">
        <f>'44'!AH20</f>
        <v>0</v>
      </c>
      <c r="AB3" s="582">
        <f>'44'!AH22</f>
        <v>0</v>
      </c>
      <c r="AC3" s="582">
        <f>'44'!G26</f>
        <v>0</v>
      </c>
      <c r="AD3" s="582">
        <f>'44'!AH34</f>
        <v>0</v>
      </c>
      <c r="AE3" s="582">
        <f>'44'!AH36</f>
        <v>0</v>
      </c>
      <c r="AF3" s="582">
        <f>'44'!AH38</f>
        <v>0</v>
      </c>
      <c r="AG3" s="582">
        <f>'44'!G41</f>
        <v>0</v>
      </c>
      <c r="AH3" s="582">
        <f>'45'!AH9</f>
        <v>0</v>
      </c>
      <c r="AI3" s="582">
        <f>'45'!AH11</f>
        <v>0</v>
      </c>
      <c r="AJ3" s="582">
        <f>'45'!AH13</f>
        <v>0</v>
      </c>
      <c r="AK3" s="582">
        <f>'45'!AH15</f>
        <v>0</v>
      </c>
      <c r="AL3" s="582">
        <f>'45'!AH17</f>
        <v>0</v>
      </c>
      <c r="AM3" s="582">
        <f>'45'!G21</f>
        <v>0</v>
      </c>
      <c r="AN3" s="582">
        <f>'45'!AH31</f>
        <v>0</v>
      </c>
      <c r="AO3" s="582">
        <f>'45'!AH33</f>
        <v>0</v>
      </c>
      <c r="AP3" s="582">
        <f>'45'!AH35</f>
        <v>0</v>
      </c>
      <c r="AQ3" s="582">
        <f>'45'!AH37</f>
        <v>0</v>
      </c>
      <c r="AR3" s="582">
        <f>'45'!AH39</f>
        <v>0</v>
      </c>
      <c r="AS3" s="582">
        <f>'45'!G43</f>
        <v>0</v>
      </c>
      <c r="AT3" s="582">
        <f>'46'!AH10</f>
        <v>0</v>
      </c>
      <c r="AU3" s="582">
        <f>'46'!AH12</f>
        <v>0</v>
      </c>
      <c r="AV3" s="582">
        <f>'46'!AH14</f>
        <v>0</v>
      </c>
      <c r="AW3" s="582">
        <f>'46'!J21</f>
        <v>0</v>
      </c>
      <c r="AX3" s="582">
        <f>'46'!AC25</f>
        <v>0</v>
      </c>
      <c r="AY3" s="582">
        <f>'46'!AE25</f>
        <v>0</v>
      </c>
      <c r="AZ3" s="582">
        <f>'46'!AG25</f>
        <v>0</v>
      </c>
      <c r="BA3" s="582">
        <f>'46'!AC28</f>
        <v>0</v>
      </c>
      <c r="BB3" s="582">
        <f>'46'!AC30</f>
        <v>0</v>
      </c>
      <c r="BC3" s="582">
        <f>'46'!AE30</f>
        <v>0</v>
      </c>
      <c r="BD3" s="582">
        <f>'46'!AG30</f>
        <v>0</v>
      </c>
      <c r="BE3" s="582">
        <f>'46'!AC33</f>
        <v>0</v>
      </c>
      <c r="BF3" s="582">
        <f>'46'!AC35</f>
        <v>0</v>
      </c>
      <c r="BG3" s="582">
        <f>'46'!AE35</f>
        <v>0</v>
      </c>
      <c r="BH3" s="582">
        <f>'46'!AG35</f>
        <v>0</v>
      </c>
      <c r="BI3" s="582">
        <f>'46'!AC38</f>
        <v>0</v>
      </c>
      <c r="BJ3" s="582">
        <f>'47'!AH9</f>
        <v>0</v>
      </c>
      <c r="BK3" s="582">
        <f>'47'!AH11</f>
        <v>0</v>
      </c>
      <c r="BL3" s="582">
        <f>'47'!AH13</f>
        <v>0</v>
      </c>
      <c r="BM3" s="582">
        <f>'47'!K20</f>
        <v>0</v>
      </c>
      <c r="BN3" s="582">
        <f>'47'!AC25</f>
        <v>0</v>
      </c>
      <c r="BO3" s="582">
        <f>'47'!AE25</f>
        <v>0</v>
      </c>
      <c r="BP3" s="582">
        <f>'47'!AG25</f>
        <v>0</v>
      </c>
      <c r="BQ3" s="582">
        <f>'47'!AC28</f>
        <v>0</v>
      </c>
      <c r="BR3" s="582">
        <f>'47'!AC30</f>
        <v>0</v>
      </c>
      <c r="BS3" s="582">
        <f>'47'!AE30</f>
        <v>0</v>
      </c>
      <c r="BT3" s="582">
        <f>'47'!AG30</f>
        <v>0</v>
      </c>
      <c r="BU3" s="582">
        <f>'47'!AC33</f>
        <v>0</v>
      </c>
      <c r="BV3" s="582">
        <f>'47'!AC35</f>
        <v>0</v>
      </c>
      <c r="BW3" s="582">
        <f>'47'!AE35</f>
        <v>0</v>
      </c>
      <c r="BX3" s="582">
        <f>'47'!AG35</f>
        <v>0</v>
      </c>
      <c r="BY3" s="582">
        <f>'47'!AC38</f>
        <v>0</v>
      </c>
      <c r="BZ3" s="582">
        <f>'47'!AF46</f>
        <v>0</v>
      </c>
      <c r="CA3" s="582">
        <f>'47'!AH46</f>
        <v>0</v>
      </c>
      <c r="CB3" s="582">
        <f>'47'!AF48</f>
        <v>0</v>
      </c>
      <c r="CC3" s="582">
        <f>'47'!AH48</f>
        <v>0</v>
      </c>
      <c r="CD3" s="582">
        <f>'47'!AF50</f>
        <v>0</v>
      </c>
      <c r="CE3" s="582">
        <f>'47'!AH50</f>
        <v>0</v>
      </c>
      <c r="CF3" s="582">
        <f>'47'!AF52</f>
        <v>0</v>
      </c>
      <c r="CG3" s="582">
        <f>'47'!AH52</f>
        <v>0</v>
      </c>
      <c r="CH3" s="582">
        <f>'47'!AF54</f>
        <v>0</v>
      </c>
      <c r="CI3" s="582">
        <f>'47'!AH54</f>
        <v>0</v>
      </c>
      <c r="CJ3" s="579">
        <f>'47'!H57</f>
        <v>0</v>
      </c>
      <c r="CK3" s="582">
        <f>'48'!AF6</f>
        <v>0</v>
      </c>
      <c r="CL3" s="582">
        <f>'48'!AF8</f>
        <v>0</v>
      </c>
      <c r="CM3" s="582">
        <f>'48'!AF10</f>
        <v>0</v>
      </c>
      <c r="CN3" s="582">
        <f>'48'!G14</f>
        <v>0</v>
      </c>
      <c r="CO3" s="582">
        <f>'48'!AF21</f>
        <v>0</v>
      </c>
      <c r="CP3" s="582">
        <f>'48'!G28</f>
        <v>0</v>
      </c>
      <c r="CQ3" s="582">
        <f>'48'!AF35</f>
        <v>0</v>
      </c>
      <c r="CR3" s="582">
        <f>'48'!AH35</f>
        <v>0</v>
      </c>
      <c r="CS3" s="582">
        <f>'48'!AF37</f>
        <v>0</v>
      </c>
      <c r="CT3" s="582">
        <f>'48'!AH37</f>
        <v>0</v>
      </c>
      <c r="CU3" s="582">
        <f>'48'!AF39</f>
        <v>0</v>
      </c>
      <c r="CV3" s="582">
        <f>'48'!G40</f>
        <v>0</v>
      </c>
      <c r="CW3" s="582">
        <f>'48'!AF47</f>
        <v>0</v>
      </c>
      <c r="CX3" s="582">
        <f>'48'!AH47</f>
        <v>0</v>
      </c>
      <c r="CY3" s="582">
        <f>'48'!AF49</f>
        <v>0</v>
      </c>
      <c r="CZ3" s="582">
        <f>'48'!AH49</f>
        <v>0</v>
      </c>
      <c r="DA3" s="582">
        <f>'48'!AF51</f>
        <v>0</v>
      </c>
      <c r="DB3" s="582">
        <f>'48'!AH51</f>
        <v>0</v>
      </c>
      <c r="DC3" s="582">
        <f>'48'!AF53</f>
        <v>0</v>
      </c>
      <c r="DD3" s="582">
        <f>'48'!G53</f>
        <v>0</v>
      </c>
      <c r="DE3" s="582">
        <f>'49'!AF7</f>
        <v>0</v>
      </c>
      <c r="DF3" s="582">
        <f>'49'!AH7</f>
        <v>0</v>
      </c>
      <c r="DG3" s="582">
        <f>'49'!AF9</f>
        <v>0</v>
      </c>
      <c r="DH3" s="582">
        <f>'49'!AH9</f>
        <v>0</v>
      </c>
      <c r="DI3" s="582">
        <f>'49'!AF11</f>
        <v>0</v>
      </c>
      <c r="DJ3" s="582">
        <f>'49'!G12</f>
        <v>0</v>
      </c>
      <c r="DK3" s="582">
        <f>'49'!AF17</f>
        <v>0</v>
      </c>
      <c r="DL3" s="582">
        <f>'49'!G24</f>
        <v>0</v>
      </c>
      <c r="DM3" s="582">
        <f>'49'!AF29</f>
        <v>0</v>
      </c>
      <c r="DN3" s="582">
        <f>'49'!G39</f>
        <v>0</v>
      </c>
      <c r="DO3" s="582">
        <f>'49'!AF44</f>
        <v>0</v>
      </c>
      <c r="DP3" s="582">
        <f>'49'!B51</f>
        <v>0</v>
      </c>
      <c r="DQ3" s="582">
        <f>'49'!J51</f>
        <v>0</v>
      </c>
      <c r="DR3" s="582">
        <f>'49'!R51</f>
        <v>0</v>
      </c>
      <c r="DS3" s="582">
        <f>'49'!Z51</f>
        <v>0</v>
      </c>
      <c r="DT3" s="582">
        <f>'50'!AD8</f>
        <v>0</v>
      </c>
      <c r="DU3" s="582">
        <f>'50'!AF8</f>
        <v>0</v>
      </c>
      <c r="DV3" s="582">
        <f>'50'!AH8</f>
        <v>0</v>
      </c>
      <c r="DW3" s="582">
        <f>'50'!AD10</f>
        <v>0</v>
      </c>
      <c r="DX3" s="582">
        <f>'50'!AF10</f>
        <v>0</v>
      </c>
      <c r="DY3" s="582">
        <f>'50'!AH10</f>
        <v>0</v>
      </c>
      <c r="DZ3" s="582">
        <f>'50'!AD12</f>
        <v>0</v>
      </c>
      <c r="EA3" s="582">
        <f>'50'!AF12</f>
        <v>0</v>
      </c>
      <c r="EB3" s="582">
        <f>'50'!AH12</f>
        <v>0</v>
      </c>
      <c r="EC3" s="582">
        <f>'50'!L15</f>
        <v>0</v>
      </c>
      <c r="ED3" s="582">
        <f>'50'!J16</f>
        <v>0</v>
      </c>
      <c r="EE3" s="582">
        <f>'50'!AD24</f>
        <v>0</v>
      </c>
      <c r="EF3" s="582">
        <f>'50'!AF24</f>
        <v>0</v>
      </c>
      <c r="EG3" s="582">
        <f>'50'!AH24</f>
        <v>0</v>
      </c>
      <c r="EH3" s="582">
        <f>'50'!AD26</f>
        <v>0</v>
      </c>
      <c r="EI3" s="582">
        <f>'50'!AF26</f>
        <v>0</v>
      </c>
      <c r="EJ3" s="582">
        <f>'50'!AH26</f>
        <v>0</v>
      </c>
      <c r="EK3" s="582">
        <f>'50'!AD28</f>
        <v>0</v>
      </c>
      <c r="EL3" s="582">
        <f>'50'!AF28</f>
        <v>0</v>
      </c>
      <c r="EM3" s="582">
        <f>'50'!AH28</f>
        <v>0</v>
      </c>
      <c r="EN3" s="582">
        <f>'50'!J33</f>
        <v>0</v>
      </c>
      <c r="EO3" s="582">
        <f>'50'!AF43</f>
        <v>0</v>
      </c>
      <c r="EP3" s="582">
        <f>'50'!J44</f>
        <v>0</v>
      </c>
      <c r="EQ3" s="582">
        <f>'51'!AF7</f>
        <v>0</v>
      </c>
      <c r="ER3" s="582">
        <f>'51'!AH7</f>
        <v>0</v>
      </c>
      <c r="ES3" s="582">
        <f>'51'!AF9</f>
        <v>0</v>
      </c>
      <c r="ET3" s="582">
        <f>'51'!AH9</f>
        <v>0</v>
      </c>
      <c r="EU3" s="582">
        <f>'51'!AF11</f>
        <v>0</v>
      </c>
      <c r="EV3" s="582">
        <f>'51'!AH11</f>
        <v>0</v>
      </c>
      <c r="EW3" s="582">
        <f>'51'!J12</f>
        <v>0</v>
      </c>
      <c r="EX3" s="582">
        <f>'51'!AF20</f>
        <v>0</v>
      </c>
      <c r="EY3" s="582">
        <f>'51'!J24</f>
        <v>0</v>
      </c>
      <c r="EZ3" s="582">
        <f>'51'!AF31</f>
        <v>0</v>
      </c>
      <c r="FA3" s="582">
        <f>'51'!J36</f>
        <v>0</v>
      </c>
      <c r="FB3" s="582">
        <f>'51'!AF42</f>
        <v>0</v>
      </c>
      <c r="FC3" s="582">
        <f>'51'!AH42</f>
        <v>0</v>
      </c>
      <c r="FD3" s="582">
        <f>'51'!AF44</f>
        <v>0</v>
      </c>
      <c r="FE3" s="582">
        <f>'51'!AH44</f>
        <v>0</v>
      </c>
      <c r="FF3" s="582">
        <f>'51'!AF46</f>
        <v>0</v>
      </c>
      <c r="FG3" s="582">
        <f>'51'!AH46</f>
        <v>0</v>
      </c>
      <c r="FH3" s="582">
        <f>'51'!J47</f>
        <v>0</v>
      </c>
      <c r="FI3" s="582">
        <f>'52'!AF7</f>
        <v>0</v>
      </c>
      <c r="FJ3" s="582">
        <f>'52'!AH7</f>
        <v>0</v>
      </c>
      <c r="FK3" s="582">
        <f>'52'!AF9</f>
        <v>0</v>
      </c>
      <c r="FL3" s="582">
        <f>'52'!AH9</f>
        <v>0</v>
      </c>
      <c r="FM3" s="582">
        <f>'52'!AF11</f>
        <v>0</v>
      </c>
      <c r="FN3" s="582">
        <f>'52'!AH11</f>
        <v>0</v>
      </c>
      <c r="FO3" s="582">
        <f>'52'!AF13</f>
        <v>0</v>
      </c>
      <c r="FP3" s="582">
        <f>'52'!AH13</f>
        <v>0</v>
      </c>
      <c r="FQ3" s="582">
        <f>'52'!AF15</f>
        <v>0</v>
      </c>
      <c r="FR3" s="582">
        <f>'52'!AH15</f>
        <v>0</v>
      </c>
      <c r="FS3" s="582">
        <f>'52'!K22</f>
        <v>0</v>
      </c>
      <c r="FT3" s="582">
        <f>'52'!AF30</f>
        <v>0</v>
      </c>
      <c r="FU3" s="582">
        <f>'52'!AH30</f>
        <v>0</v>
      </c>
      <c r="FV3" s="582">
        <f>'52'!AF32</f>
        <v>0</v>
      </c>
      <c r="FW3" s="582">
        <f>'52'!AH32</f>
        <v>0</v>
      </c>
      <c r="FX3" s="582">
        <f>'52'!AF34</f>
        <v>0</v>
      </c>
      <c r="FY3" s="582">
        <f>'52'!AH34</f>
        <v>0</v>
      </c>
      <c r="FZ3" s="582">
        <f>'52'!AF36</f>
        <v>0</v>
      </c>
      <c r="GA3" s="582">
        <f>'52'!AH36</f>
        <v>0</v>
      </c>
      <c r="GB3" s="582">
        <f>'52'!J37</f>
        <v>0</v>
      </c>
      <c r="GC3" s="582">
        <f>'52'!Z46</f>
        <v>0</v>
      </c>
      <c r="GD3" s="582">
        <f>'52'!AF46</f>
        <v>0</v>
      </c>
      <c r="GE3" s="582">
        <f>'53'!Z6</f>
        <v>0</v>
      </c>
      <c r="GF3" s="582">
        <f>'53'!AF6</f>
        <v>0</v>
      </c>
      <c r="GG3" s="582">
        <f>'53'!AF14</f>
        <v>0</v>
      </c>
      <c r="GH3" s="582">
        <f>'53'!AH14</f>
        <v>0</v>
      </c>
      <c r="GI3" s="582">
        <f>'53'!AF16</f>
        <v>0</v>
      </c>
      <c r="GJ3" s="582">
        <f>'53'!AH16</f>
        <v>0</v>
      </c>
      <c r="GK3" s="582">
        <f>'53'!AF18</f>
        <v>0</v>
      </c>
      <c r="GL3" s="582">
        <f>'53'!AH18</f>
        <v>0</v>
      </c>
      <c r="GM3" s="582">
        <f>'53'!J20</f>
        <v>0</v>
      </c>
      <c r="GN3" s="582">
        <f>'53'!AH31</f>
        <v>0</v>
      </c>
      <c r="GO3" s="582">
        <f>'53'!AH33</f>
        <v>0</v>
      </c>
      <c r="GP3" s="582">
        <f>'53'!AH35</f>
        <v>0</v>
      </c>
      <c r="GQ3" s="582">
        <f>'53'!J39</f>
        <v>0</v>
      </c>
      <c r="GR3" s="582">
        <f>'53'!AH46</f>
        <v>0</v>
      </c>
      <c r="GS3" s="582">
        <f>'53'!AH48</f>
        <v>0</v>
      </c>
      <c r="GT3" s="582">
        <f>'53'!J51</f>
        <v>0</v>
      </c>
      <c r="GU3" s="582">
        <f>'54'!AF12</f>
        <v>0</v>
      </c>
      <c r="GV3" s="582">
        <f>'54'!J18</f>
        <v>0</v>
      </c>
      <c r="GW3" s="582">
        <f>'54'!AF25</f>
        <v>0</v>
      </c>
      <c r="GX3" s="582">
        <f>'54'!J28</f>
        <v>0</v>
      </c>
      <c r="GY3" s="582">
        <f>'54'!AF37</f>
        <v>0</v>
      </c>
      <c r="GZ3" s="582">
        <f>'54'!AF44</f>
        <v>0</v>
      </c>
      <c r="HA3" s="582">
        <f>'55'!AH6</f>
        <v>0</v>
      </c>
      <c r="HB3" s="582">
        <f>'55'!AH8</f>
        <v>0</v>
      </c>
      <c r="HC3" s="582">
        <f>'55'!J11</f>
        <v>0</v>
      </c>
      <c r="HD3" s="582">
        <f>'55'!AF19</f>
        <v>0</v>
      </c>
      <c r="HE3" s="582">
        <f>'55'!J24</f>
        <v>0</v>
      </c>
      <c r="HF3" s="582">
        <f>'55'!AF31</f>
        <v>0</v>
      </c>
      <c r="HG3" s="582">
        <f>'55'!J35</f>
        <v>0</v>
      </c>
      <c r="HH3" s="582">
        <f>'56'!AF15</f>
        <v>0</v>
      </c>
      <c r="HI3" s="582">
        <f>'56'!AH15</f>
        <v>0</v>
      </c>
      <c r="HJ3" s="582">
        <f>'56'!AF17</f>
        <v>0</v>
      </c>
      <c r="HK3" s="582">
        <f>'56'!AH17</f>
        <v>0</v>
      </c>
      <c r="HL3" s="582">
        <f>'56'!AF19</f>
        <v>0</v>
      </c>
      <c r="HM3" s="582">
        <f>'56'!AH19</f>
        <v>0</v>
      </c>
      <c r="HN3" s="582">
        <f>'56'!G20</f>
        <v>0</v>
      </c>
      <c r="HO3" s="582">
        <f>'56'!AF28</f>
        <v>0</v>
      </c>
      <c r="HP3" s="582">
        <f>'56'!AH28</f>
        <v>0</v>
      </c>
      <c r="HQ3" s="582">
        <f>'56'!AF30</f>
        <v>0</v>
      </c>
      <c r="HR3" s="582">
        <f>'56'!AH30</f>
        <v>0</v>
      </c>
      <c r="HS3" s="582">
        <f>'56'!AF32</f>
        <v>0</v>
      </c>
      <c r="HT3" s="582">
        <f>'56'!AH32</f>
        <v>0</v>
      </c>
      <c r="HU3" s="582">
        <f>'56'!G33</f>
        <v>0</v>
      </c>
      <c r="HV3" s="582">
        <f>'56'!AF41</f>
        <v>0</v>
      </c>
      <c r="HW3" s="582">
        <f>'56'!AH41</f>
        <v>0</v>
      </c>
      <c r="HX3" s="582">
        <f>'56'!AF43</f>
        <v>0</v>
      </c>
      <c r="HY3" s="582">
        <f>'56'!AH43</f>
        <v>0</v>
      </c>
      <c r="HZ3" s="582">
        <f>'56'!AF45</f>
        <v>0</v>
      </c>
      <c r="IA3" s="582">
        <f>'56'!AH45</f>
        <v>0</v>
      </c>
      <c r="IB3" s="582">
        <f>'56'!AF47</f>
        <v>0</v>
      </c>
      <c r="IC3" s="582">
        <f>'56'!AH47</f>
        <v>0</v>
      </c>
      <c r="ID3" s="582">
        <f>'56'!AF49</f>
        <v>0</v>
      </c>
      <c r="IE3" s="582">
        <f>'56'!AH49</f>
        <v>0</v>
      </c>
      <c r="IF3" s="582">
        <f>'56'!AF51</f>
        <v>0</v>
      </c>
      <c r="IG3" s="582">
        <f>'56'!G52</f>
        <v>0</v>
      </c>
      <c r="IH3" s="582">
        <f>'57'!AF5</f>
        <v>0</v>
      </c>
    </row>
    <row r="4" spans="1:242"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c r="EH4" s="591"/>
      <c r="EI4" s="591"/>
      <c r="EJ4" s="591"/>
      <c r="EK4" s="591"/>
      <c r="EL4" s="591"/>
      <c r="EM4" s="591"/>
      <c r="EN4" s="591"/>
      <c r="EO4" s="591"/>
      <c r="EP4" s="591"/>
      <c r="EQ4" s="591"/>
      <c r="ER4" s="591"/>
      <c r="ES4" s="591"/>
      <c r="ET4" s="591"/>
      <c r="EU4" s="591"/>
      <c r="EV4" s="591"/>
      <c r="EW4" s="591"/>
      <c r="EX4" s="591"/>
      <c r="EY4" s="591"/>
      <c r="EZ4" s="591"/>
      <c r="FA4" s="591"/>
      <c r="FB4" s="591"/>
      <c r="FC4" s="591"/>
      <c r="FD4" s="591"/>
      <c r="FE4" s="591"/>
      <c r="FF4" s="591"/>
      <c r="FG4" s="591"/>
      <c r="FH4" s="591"/>
      <c r="FI4" s="591"/>
      <c r="FJ4" s="591"/>
      <c r="FK4" s="591"/>
      <c r="FL4" s="591"/>
      <c r="FM4" s="591"/>
      <c r="FN4" s="591"/>
      <c r="FO4" s="591"/>
      <c r="FP4" s="591"/>
      <c r="FQ4" s="591"/>
      <c r="FR4" s="591"/>
      <c r="FS4" s="591"/>
      <c r="FT4" s="591"/>
      <c r="FU4" s="591"/>
      <c r="FV4" s="591"/>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X4" s="591"/>
      <c r="GY4" s="591"/>
      <c r="GZ4" s="591"/>
      <c r="HA4" s="591"/>
      <c r="HB4" s="591"/>
      <c r="HC4" s="591"/>
      <c r="HD4" s="591"/>
      <c r="HE4" s="591"/>
      <c r="HF4" s="591"/>
      <c r="HG4" s="591"/>
      <c r="HH4" s="591"/>
      <c r="HI4" s="591"/>
      <c r="HJ4" s="591"/>
      <c r="HK4" s="591"/>
      <c r="HL4" s="591"/>
      <c r="HM4" s="591"/>
      <c r="HN4" s="591"/>
      <c r="HO4" s="591"/>
      <c r="HP4" s="591"/>
      <c r="HQ4" s="591"/>
      <c r="HR4" s="591"/>
      <c r="HS4" s="591"/>
      <c r="HT4" s="591"/>
      <c r="HU4" s="591"/>
      <c r="HV4" s="591"/>
      <c r="HW4" s="591"/>
      <c r="HX4" s="591"/>
      <c r="HY4" s="591"/>
      <c r="HZ4" s="591"/>
      <c r="IA4" s="591"/>
      <c r="IB4" s="591"/>
      <c r="IC4" s="591"/>
      <c r="ID4" s="591"/>
      <c r="IE4" s="591"/>
      <c r="IF4" s="591"/>
      <c r="IG4" s="591"/>
      <c r="IH4" s="591"/>
    </row>
  </sheetData>
  <sheetProtection algorithmName="SHA-512" hashValue="tHulCjsZx7q/B2uFga76efJb6SABmeBjDh2urHtuXCxdfZCohIdn6XaiCjKw/fXlI2G2SB+PHZZbSmpxLO3T8Q==" saltValue="Kore5Yf6CpsL2NWfMaTJEw==" spinCount="100000" sheet="1" objects="1" scenarios="1"/>
  <phoneticPr fontId="2"/>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33736-56A7-4DC9-9FDC-40406A65608D}">
  <sheetPr codeName="Sheet8"/>
  <dimension ref="A1:BN54"/>
  <sheetViews>
    <sheetView showGridLines="0" view="pageBreakPreview" zoomScaleNormal="100" zoomScaleSheetLayoutView="100" workbookViewId="0">
      <selection activeCell="K4" sqref="K4:O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5" customHeight="1">
      <c r="A1" s="73" t="s">
        <v>144</v>
      </c>
    </row>
    <row r="2" spans="1:66" s="201" customFormat="1" ht="12">
      <c r="A2" s="206"/>
      <c r="B2" s="204"/>
      <c r="C2" s="204"/>
      <c r="D2" s="204"/>
      <c r="E2" s="204"/>
      <c r="F2" s="204"/>
      <c r="G2" s="204"/>
      <c r="H2" s="204"/>
      <c r="I2" s="204"/>
      <c r="J2" s="226"/>
      <c r="K2" s="226" t="s">
        <v>853</v>
      </c>
      <c r="L2" s="223"/>
      <c r="M2" s="223"/>
      <c r="N2" s="223"/>
      <c r="O2" s="223"/>
      <c r="P2" s="223"/>
      <c r="Q2" s="223"/>
      <c r="R2" s="223"/>
      <c r="S2" s="223"/>
      <c r="T2" s="223"/>
      <c r="U2" s="223"/>
      <c r="V2" s="223"/>
      <c r="W2" s="223"/>
      <c r="X2" s="223"/>
      <c r="Y2" s="223"/>
      <c r="Z2" s="223"/>
      <c r="AA2" s="223"/>
      <c r="AB2" s="223"/>
      <c r="AC2" s="223"/>
      <c r="AD2" s="251" t="s">
        <v>145</v>
      </c>
      <c r="AE2" s="204"/>
      <c r="AF2" s="226"/>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95" customHeight="1">
      <c r="A3" s="206"/>
      <c r="B3" s="809" t="s">
        <v>138</v>
      </c>
      <c r="C3" s="810"/>
      <c r="D3" s="810"/>
      <c r="E3" s="810"/>
      <c r="F3" s="810"/>
      <c r="G3" s="810"/>
      <c r="H3" s="810"/>
      <c r="I3" s="810"/>
      <c r="J3" s="811"/>
      <c r="K3" s="255" t="s">
        <v>91</v>
      </c>
      <c r="L3" s="256"/>
      <c r="M3" s="256"/>
      <c r="N3" s="256"/>
      <c r="O3" s="257"/>
      <c r="P3" s="747" t="s">
        <v>146</v>
      </c>
      <c r="Q3" s="748"/>
      <c r="R3" s="748"/>
      <c r="S3" s="748"/>
      <c r="T3" s="749"/>
      <c r="U3" s="255" t="s">
        <v>93</v>
      </c>
      <c r="V3" s="256"/>
      <c r="W3" s="256"/>
      <c r="X3" s="256"/>
      <c r="Y3" s="257"/>
      <c r="Z3" s="255" t="s">
        <v>90</v>
      </c>
      <c r="AA3" s="256"/>
      <c r="AB3" s="256"/>
      <c r="AC3" s="256"/>
      <c r="AD3" s="257"/>
      <c r="AE3" s="258"/>
      <c r="AF3" s="258"/>
      <c r="AG3" s="258"/>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733" t="s">
        <v>851</v>
      </c>
      <c r="C4" s="734"/>
      <c r="D4" s="734"/>
      <c r="E4" s="734"/>
      <c r="F4" s="734"/>
      <c r="G4" s="734"/>
      <c r="H4" s="734"/>
      <c r="I4" s="734"/>
      <c r="J4" s="803"/>
      <c r="K4" s="790"/>
      <c r="L4" s="791"/>
      <c r="M4" s="791"/>
      <c r="N4" s="791"/>
      <c r="O4" s="792"/>
      <c r="P4" s="761"/>
      <c r="Q4" s="756"/>
      <c r="R4" s="756"/>
      <c r="S4" s="756"/>
      <c r="T4" s="757"/>
      <c r="U4" s="761"/>
      <c r="V4" s="756"/>
      <c r="W4" s="756"/>
      <c r="X4" s="756"/>
      <c r="Y4" s="757"/>
      <c r="Z4" s="860">
        <f>SUM(K4:Y7)</f>
        <v>0</v>
      </c>
      <c r="AA4" s="832"/>
      <c r="AB4" s="832"/>
      <c r="AC4" s="832"/>
      <c r="AD4" s="833"/>
      <c r="AE4" s="258"/>
      <c r="AF4" s="258"/>
      <c r="AG4" s="258"/>
      <c r="AH4" s="69"/>
      <c r="AI4" s="207"/>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739"/>
      <c r="C5" s="740"/>
      <c r="D5" s="740"/>
      <c r="E5" s="740"/>
      <c r="F5" s="740"/>
      <c r="G5" s="740"/>
      <c r="H5" s="740"/>
      <c r="I5" s="740"/>
      <c r="J5" s="804"/>
      <c r="K5" s="793"/>
      <c r="L5" s="794"/>
      <c r="M5" s="794"/>
      <c r="N5" s="794"/>
      <c r="O5" s="795"/>
      <c r="P5" s="796"/>
      <c r="Q5" s="797"/>
      <c r="R5" s="797"/>
      <c r="S5" s="797"/>
      <c r="T5" s="798"/>
      <c r="U5" s="796"/>
      <c r="V5" s="797"/>
      <c r="W5" s="797"/>
      <c r="X5" s="797"/>
      <c r="Y5" s="798"/>
      <c r="Z5" s="861"/>
      <c r="AA5" s="862"/>
      <c r="AB5" s="862"/>
      <c r="AC5" s="862"/>
      <c r="AD5" s="863"/>
      <c r="AE5" s="258"/>
      <c r="AF5" s="258"/>
      <c r="AG5" s="258"/>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06"/>
      <c r="B6" s="733" t="s">
        <v>852</v>
      </c>
      <c r="C6" s="734"/>
      <c r="D6" s="734"/>
      <c r="E6" s="734"/>
      <c r="F6" s="734"/>
      <c r="G6" s="734"/>
      <c r="H6" s="734"/>
      <c r="I6" s="734"/>
      <c r="J6" s="803"/>
      <c r="K6" s="812"/>
      <c r="L6" s="813"/>
      <c r="M6" s="813"/>
      <c r="N6" s="813"/>
      <c r="O6" s="814"/>
      <c r="P6" s="818"/>
      <c r="Q6" s="819"/>
      <c r="R6" s="819"/>
      <c r="S6" s="819"/>
      <c r="T6" s="820"/>
      <c r="U6" s="818"/>
      <c r="V6" s="819"/>
      <c r="W6" s="819"/>
      <c r="X6" s="819"/>
      <c r="Y6" s="820"/>
      <c r="Z6" s="861"/>
      <c r="AA6" s="862"/>
      <c r="AB6" s="862"/>
      <c r="AC6" s="862"/>
      <c r="AD6" s="863"/>
      <c r="AE6" s="258"/>
      <c r="AF6" s="258"/>
      <c r="AG6" s="258"/>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06"/>
      <c r="B7" s="739"/>
      <c r="C7" s="740"/>
      <c r="D7" s="740"/>
      <c r="E7" s="740"/>
      <c r="F7" s="740"/>
      <c r="G7" s="740"/>
      <c r="H7" s="740"/>
      <c r="I7" s="740"/>
      <c r="J7" s="804"/>
      <c r="K7" s="815"/>
      <c r="L7" s="816"/>
      <c r="M7" s="816"/>
      <c r="N7" s="816"/>
      <c r="O7" s="817"/>
      <c r="P7" s="762"/>
      <c r="Q7" s="759"/>
      <c r="R7" s="759"/>
      <c r="S7" s="759"/>
      <c r="T7" s="760"/>
      <c r="U7" s="762"/>
      <c r="V7" s="759"/>
      <c r="W7" s="759"/>
      <c r="X7" s="759"/>
      <c r="Y7" s="760"/>
      <c r="Z7" s="864"/>
      <c r="AA7" s="829"/>
      <c r="AB7" s="829"/>
      <c r="AC7" s="829"/>
      <c r="AD7" s="830"/>
      <c r="AE7" s="258"/>
      <c r="AF7" s="258"/>
      <c r="AG7" s="258"/>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5"/>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70"/>
      <c r="AC9" s="70"/>
      <c r="AD9" s="70"/>
      <c r="AE9" s="70"/>
      <c r="AF9" s="70"/>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ht="15" customHeight="1">
      <c r="B10" s="197" t="s">
        <v>12</v>
      </c>
      <c r="C10" s="683" t="s">
        <v>1089</v>
      </c>
      <c r="D10" s="683"/>
      <c r="E10" s="683"/>
      <c r="F10" s="683"/>
      <c r="G10" s="683"/>
      <c r="H10" s="683"/>
      <c r="I10" s="683"/>
      <c r="J10" s="683"/>
      <c r="K10" s="683"/>
      <c r="L10" s="683"/>
      <c r="M10" s="683"/>
      <c r="N10" s="683"/>
      <c r="O10" s="683"/>
      <c r="P10" s="683"/>
      <c r="Q10" s="683"/>
      <c r="R10" s="683"/>
      <c r="S10" s="683"/>
      <c r="T10" s="683"/>
      <c r="U10" s="683"/>
      <c r="V10" s="683"/>
      <c r="W10" s="683"/>
      <c r="X10" s="683"/>
      <c r="Y10" s="683"/>
      <c r="Z10" s="683"/>
      <c r="AA10" s="683"/>
      <c r="AB10" s="683"/>
      <c r="AC10" s="683"/>
      <c r="AD10" s="683"/>
      <c r="AE10" s="683"/>
      <c r="AF10" s="683"/>
    </row>
    <row r="11" spans="1:66" ht="15" customHeight="1">
      <c r="B11" s="224"/>
      <c r="C11" s="683"/>
      <c r="D11" s="683"/>
      <c r="E11" s="683"/>
      <c r="F11" s="683"/>
      <c r="G11" s="683"/>
      <c r="H11" s="683"/>
      <c r="I11" s="683"/>
      <c r="J11" s="683"/>
      <c r="K11" s="683"/>
      <c r="L11" s="683"/>
      <c r="M11" s="683"/>
      <c r="N11" s="683"/>
      <c r="O11" s="683"/>
      <c r="P11" s="683"/>
      <c r="Q11" s="683"/>
      <c r="R11" s="683"/>
      <c r="S11" s="683"/>
      <c r="T11" s="683"/>
      <c r="U11" s="683"/>
      <c r="V11" s="683"/>
      <c r="W11" s="683"/>
      <c r="X11" s="683"/>
      <c r="Y11" s="683"/>
      <c r="Z11" s="683"/>
      <c r="AA11" s="683"/>
      <c r="AB11" s="683"/>
      <c r="AC11" s="683"/>
      <c r="AD11" s="683"/>
      <c r="AE11" s="683"/>
      <c r="AF11" s="683"/>
    </row>
    <row r="12" spans="1:66" s="201" customFormat="1" ht="15" customHeight="1">
      <c r="A12" s="259"/>
      <c r="B12" s="201" t="s">
        <v>13</v>
      </c>
      <c r="C12" s="204" t="s">
        <v>818</v>
      </c>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70"/>
      <c r="AJ12" s="70"/>
      <c r="AK12" s="70"/>
      <c r="AL12" s="70"/>
      <c r="AM12" s="70"/>
    </row>
    <row r="13" spans="1:66" ht="15" customHeight="1"/>
    <row r="14" spans="1:66" ht="15" customHeight="1">
      <c r="A14" s="73" t="s">
        <v>147</v>
      </c>
    </row>
    <row r="15" spans="1:66" s="201" customFormat="1" ht="12">
      <c r="A15" s="206"/>
      <c r="B15" s="204"/>
      <c r="C15" s="204"/>
      <c r="D15" s="204"/>
      <c r="E15" s="204"/>
      <c r="F15" s="204"/>
      <c r="G15" s="204"/>
      <c r="H15" s="204"/>
      <c r="I15" s="204"/>
      <c r="J15" s="226" t="s">
        <v>101</v>
      </c>
      <c r="K15" s="223"/>
      <c r="L15" s="223"/>
      <c r="M15" s="223"/>
      <c r="N15" s="223"/>
      <c r="O15" s="223"/>
      <c r="P15" s="223"/>
      <c r="Q15" s="223"/>
      <c r="R15" s="223"/>
      <c r="S15" s="223"/>
      <c r="T15" s="223"/>
      <c r="U15" s="223"/>
      <c r="V15" s="223"/>
      <c r="W15" s="223"/>
      <c r="X15" s="223"/>
      <c r="Y15" s="223"/>
      <c r="Z15" s="223"/>
      <c r="AA15" s="223"/>
      <c r="AB15" s="223"/>
      <c r="AC15" s="70"/>
      <c r="AD15" s="204"/>
      <c r="AE15" s="204"/>
      <c r="AF15" s="226"/>
      <c r="AG15" s="251" t="s">
        <v>137</v>
      </c>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06"/>
      <c r="B16" s="843" t="s">
        <v>148</v>
      </c>
      <c r="C16" s="849"/>
      <c r="D16" s="849"/>
      <c r="E16" s="849"/>
      <c r="F16" s="849"/>
      <c r="G16" s="849"/>
      <c r="H16" s="849"/>
      <c r="I16" s="850"/>
      <c r="J16" s="260" t="s">
        <v>149</v>
      </c>
      <c r="K16" s="261"/>
      <c r="L16" s="261"/>
      <c r="M16" s="261"/>
      <c r="N16" s="261"/>
      <c r="O16" s="261"/>
      <c r="P16" s="261"/>
      <c r="Q16" s="261"/>
      <c r="R16" s="261"/>
      <c r="S16" s="261"/>
      <c r="T16" s="261"/>
      <c r="U16" s="261"/>
      <c r="V16" s="261"/>
      <c r="W16" s="261"/>
      <c r="X16" s="261"/>
      <c r="Y16" s="261"/>
      <c r="Z16" s="261"/>
      <c r="AA16" s="261"/>
      <c r="AB16" s="857" t="s">
        <v>150</v>
      </c>
      <c r="AC16" s="857"/>
      <c r="AD16" s="857"/>
      <c r="AE16" s="857" t="s">
        <v>151</v>
      </c>
      <c r="AF16" s="857"/>
      <c r="AG16" s="857"/>
      <c r="AH16" s="207"/>
      <c r="AI16" s="69"/>
      <c r="AJ16" s="207"/>
      <c r="AK16" s="207"/>
      <c r="AL16" s="207"/>
      <c r="AM16" s="207"/>
      <c r="AN16" s="252"/>
      <c r="AO16" s="25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06"/>
      <c r="B17" s="851"/>
      <c r="C17" s="852"/>
      <c r="D17" s="852"/>
      <c r="E17" s="852"/>
      <c r="F17" s="852"/>
      <c r="G17" s="852"/>
      <c r="H17" s="852"/>
      <c r="I17" s="853"/>
      <c r="J17" s="837" t="s">
        <v>969</v>
      </c>
      <c r="K17" s="838"/>
      <c r="L17" s="839"/>
      <c r="M17" s="260" t="s">
        <v>855</v>
      </c>
      <c r="N17" s="261"/>
      <c r="O17" s="261"/>
      <c r="P17" s="261"/>
      <c r="Q17" s="261"/>
      <c r="R17" s="261"/>
      <c r="S17" s="261"/>
      <c r="T17" s="261"/>
      <c r="U17" s="261"/>
      <c r="V17" s="261"/>
      <c r="W17" s="261"/>
      <c r="X17" s="261"/>
      <c r="Y17" s="261"/>
      <c r="Z17" s="261"/>
      <c r="AA17" s="261"/>
      <c r="AB17" s="858"/>
      <c r="AC17" s="858"/>
      <c r="AD17" s="858"/>
      <c r="AE17" s="858"/>
      <c r="AF17" s="858"/>
      <c r="AG17" s="858"/>
      <c r="AH17" s="207"/>
      <c r="AI17" s="207"/>
      <c r="AJ17" s="207"/>
      <c r="AK17" s="207"/>
      <c r="AL17" s="207"/>
      <c r="AM17" s="207"/>
      <c r="AN17" s="252"/>
      <c r="AO17" s="25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06"/>
      <c r="B18" s="851"/>
      <c r="C18" s="852"/>
      <c r="D18" s="852"/>
      <c r="E18" s="852"/>
      <c r="F18" s="852"/>
      <c r="G18" s="852"/>
      <c r="H18" s="852"/>
      <c r="I18" s="853"/>
      <c r="J18" s="840" t="s">
        <v>970</v>
      </c>
      <c r="K18" s="841"/>
      <c r="L18" s="842"/>
      <c r="M18" s="837" t="s">
        <v>854</v>
      </c>
      <c r="N18" s="838"/>
      <c r="O18" s="839"/>
      <c r="P18" s="837" t="s">
        <v>299</v>
      </c>
      <c r="Q18" s="838"/>
      <c r="R18" s="839"/>
      <c r="S18" s="837" t="s">
        <v>300</v>
      </c>
      <c r="T18" s="838"/>
      <c r="U18" s="839"/>
      <c r="V18" s="837" t="s">
        <v>301</v>
      </c>
      <c r="W18" s="838"/>
      <c r="X18" s="839"/>
      <c r="Y18" s="837" t="s">
        <v>303</v>
      </c>
      <c r="Z18" s="838"/>
      <c r="AA18" s="839"/>
      <c r="AB18" s="858"/>
      <c r="AC18" s="858"/>
      <c r="AD18" s="858"/>
      <c r="AE18" s="858"/>
      <c r="AF18" s="858"/>
      <c r="AG18" s="858"/>
      <c r="AH18" s="207"/>
      <c r="AI18" s="207"/>
      <c r="AJ18" s="207"/>
      <c r="AK18" s="207"/>
      <c r="AL18" s="207"/>
      <c r="AM18" s="207"/>
      <c r="AN18" s="252"/>
      <c r="AO18" s="25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851"/>
      <c r="C19" s="852"/>
      <c r="D19" s="852"/>
      <c r="E19" s="852"/>
      <c r="F19" s="852"/>
      <c r="G19" s="852"/>
      <c r="H19" s="852"/>
      <c r="I19" s="853"/>
      <c r="J19" s="262"/>
      <c r="K19" s="263"/>
      <c r="L19" s="264"/>
      <c r="M19" s="840"/>
      <c r="N19" s="841"/>
      <c r="O19" s="842"/>
      <c r="P19" s="840"/>
      <c r="Q19" s="841"/>
      <c r="R19" s="842"/>
      <c r="S19" s="840"/>
      <c r="T19" s="841"/>
      <c r="U19" s="842"/>
      <c r="V19" s="840"/>
      <c r="W19" s="841"/>
      <c r="X19" s="842"/>
      <c r="Y19" s="840"/>
      <c r="Z19" s="841"/>
      <c r="AA19" s="842"/>
      <c r="AB19" s="858"/>
      <c r="AC19" s="858"/>
      <c r="AD19" s="858"/>
      <c r="AE19" s="858"/>
      <c r="AF19" s="858"/>
      <c r="AG19" s="858"/>
      <c r="AH19" s="207"/>
      <c r="AI19" s="207"/>
      <c r="AJ19" s="207"/>
      <c r="AK19" s="207"/>
      <c r="AL19" s="207"/>
      <c r="AM19" s="207"/>
      <c r="AN19" s="252"/>
      <c r="AO19" s="25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06"/>
      <c r="B20" s="854"/>
      <c r="C20" s="855"/>
      <c r="D20" s="855"/>
      <c r="E20" s="855"/>
      <c r="F20" s="855"/>
      <c r="G20" s="855"/>
      <c r="H20" s="855"/>
      <c r="I20" s="856"/>
      <c r="J20" s="265" t="s">
        <v>856</v>
      </c>
      <c r="K20" s="266"/>
      <c r="L20" s="267"/>
      <c r="M20" s="265" t="s">
        <v>857</v>
      </c>
      <c r="N20" s="266"/>
      <c r="O20" s="267"/>
      <c r="P20" s="265" t="s">
        <v>858</v>
      </c>
      <c r="Q20" s="266"/>
      <c r="R20" s="267"/>
      <c r="S20" s="265" t="s">
        <v>859</v>
      </c>
      <c r="T20" s="266"/>
      <c r="U20" s="267"/>
      <c r="V20" s="265" t="s">
        <v>860</v>
      </c>
      <c r="W20" s="266"/>
      <c r="X20" s="267"/>
      <c r="Y20" s="265" t="s">
        <v>861</v>
      </c>
      <c r="Z20" s="266"/>
      <c r="AA20" s="267"/>
      <c r="AB20" s="859"/>
      <c r="AC20" s="859"/>
      <c r="AD20" s="859"/>
      <c r="AE20" s="859"/>
      <c r="AF20" s="859"/>
      <c r="AG20" s="859"/>
      <c r="AH20" s="207"/>
      <c r="AI20" s="207"/>
      <c r="AJ20" s="207"/>
      <c r="AK20" s="207"/>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06"/>
      <c r="B21" s="843" t="s">
        <v>152</v>
      </c>
      <c r="C21" s="844"/>
      <c r="D21" s="844"/>
      <c r="E21" s="844"/>
      <c r="F21" s="844"/>
      <c r="G21" s="844"/>
      <c r="H21" s="844"/>
      <c r="I21" s="845"/>
      <c r="J21" s="790"/>
      <c r="K21" s="791"/>
      <c r="L21" s="792"/>
      <c r="M21" s="761"/>
      <c r="N21" s="756"/>
      <c r="O21" s="757"/>
      <c r="P21" s="761"/>
      <c r="Q21" s="756"/>
      <c r="R21" s="757"/>
      <c r="S21" s="761"/>
      <c r="T21" s="756"/>
      <c r="U21" s="757"/>
      <c r="V21" s="761"/>
      <c r="W21" s="756"/>
      <c r="X21" s="757"/>
      <c r="Y21" s="761"/>
      <c r="Z21" s="756"/>
      <c r="AA21" s="763"/>
      <c r="AB21" s="831">
        <f>SUM(J21:AA22)</f>
        <v>0</v>
      </c>
      <c r="AC21" s="832"/>
      <c r="AD21" s="833"/>
      <c r="AE21" s="755"/>
      <c r="AF21" s="756"/>
      <c r="AG21" s="763"/>
      <c r="AH21" s="207"/>
      <c r="AI21" s="207"/>
      <c r="AJ21" s="207"/>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95" customHeight="1">
      <c r="A22" s="206"/>
      <c r="B22" s="846"/>
      <c r="C22" s="847"/>
      <c r="D22" s="847"/>
      <c r="E22" s="847"/>
      <c r="F22" s="847"/>
      <c r="G22" s="847"/>
      <c r="H22" s="847"/>
      <c r="I22" s="848"/>
      <c r="J22" s="793"/>
      <c r="K22" s="794"/>
      <c r="L22" s="795"/>
      <c r="M22" s="796"/>
      <c r="N22" s="797"/>
      <c r="O22" s="798"/>
      <c r="P22" s="796"/>
      <c r="Q22" s="797"/>
      <c r="R22" s="798"/>
      <c r="S22" s="796"/>
      <c r="T22" s="797"/>
      <c r="U22" s="798"/>
      <c r="V22" s="796"/>
      <c r="W22" s="797"/>
      <c r="X22" s="798"/>
      <c r="Y22" s="796"/>
      <c r="Z22" s="797"/>
      <c r="AA22" s="824"/>
      <c r="AB22" s="834"/>
      <c r="AC22" s="835"/>
      <c r="AD22" s="836"/>
      <c r="AE22" s="823"/>
      <c r="AF22" s="797"/>
      <c r="AG22" s="824"/>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95" customHeight="1">
      <c r="A23" s="206"/>
      <c r="B23" s="843" t="s">
        <v>153</v>
      </c>
      <c r="C23" s="844"/>
      <c r="D23" s="844"/>
      <c r="E23" s="844"/>
      <c r="F23" s="844"/>
      <c r="G23" s="844"/>
      <c r="H23" s="844"/>
      <c r="I23" s="845"/>
      <c r="J23" s="812"/>
      <c r="K23" s="813"/>
      <c r="L23" s="814"/>
      <c r="M23" s="818"/>
      <c r="N23" s="819"/>
      <c r="O23" s="820"/>
      <c r="P23" s="818"/>
      <c r="Q23" s="819"/>
      <c r="R23" s="820"/>
      <c r="S23" s="818"/>
      <c r="T23" s="819"/>
      <c r="U23" s="820"/>
      <c r="V23" s="818"/>
      <c r="W23" s="819"/>
      <c r="X23" s="820"/>
      <c r="Y23" s="818"/>
      <c r="Z23" s="819"/>
      <c r="AA23" s="822"/>
      <c r="AB23" s="825">
        <f>SUM(J23:AA24)</f>
        <v>0</v>
      </c>
      <c r="AC23" s="826"/>
      <c r="AD23" s="827"/>
      <c r="AE23" s="821"/>
      <c r="AF23" s="819"/>
      <c r="AG23" s="822"/>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95" customHeight="1">
      <c r="A24" s="206"/>
      <c r="B24" s="846"/>
      <c r="C24" s="847"/>
      <c r="D24" s="847"/>
      <c r="E24" s="847"/>
      <c r="F24" s="847"/>
      <c r="G24" s="847"/>
      <c r="H24" s="847"/>
      <c r="I24" s="848"/>
      <c r="J24" s="815"/>
      <c r="K24" s="816"/>
      <c r="L24" s="817"/>
      <c r="M24" s="762"/>
      <c r="N24" s="759"/>
      <c r="O24" s="760"/>
      <c r="P24" s="762"/>
      <c r="Q24" s="759"/>
      <c r="R24" s="760"/>
      <c r="S24" s="762"/>
      <c r="T24" s="759"/>
      <c r="U24" s="760"/>
      <c r="V24" s="762"/>
      <c r="W24" s="759"/>
      <c r="X24" s="760"/>
      <c r="Y24" s="762"/>
      <c r="Z24" s="759"/>
      <c r="AA24" s="764"/>
      <c r="AB24" s="828"/>
      <c r="AC24" s="829"/>
      <c r="AD24" s="830"/>
      <c r="AE24" s="758"/>
      <c r="AF24" s="759"/>
      <c r="AG24" s="76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54"/>
      <c r="Q25" s="204"/>
      <c r="R25" s="204"/>
      <c r="S25" s="204"/>
      <c r="T25" s="204"/>
      <c r="U25" s="204"/>
      <c r="V25" s="204"/>
      <c r="W25" s="204"/>
      <c r="X25" s="204"/>
      <c r="Y25" s="204"/>
      <c r="Z25" s="204"/>
      <c r="AA25" s="204"/>
      <c r="AB25" s="70"/>
      <c r="AC25" s="70"/>
      <c r="AD25" s="70"/>
      <c r="AE25" s="70"/>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5" customHeight="1"/>
    <row r="27" spans="1:66" ht="14.1" customHeight="1">
      <c r="B27" s="204" t="s">
        <v>819</v>
      </c>
      <c r="C27" s="683" t="s">
        <v>1217</v>
      </c>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row>
    <row r="28" spans="1:66" ht="14.1" customHeight="1">
      <c r="B28" s="204"/>
      <c r="C28" s="683"/>
      <c r="D28" s="683"/>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row>
    <row r="29" spans="1:66" ht="14.1" customHeight="1">
      <c r="C29" s="683"/>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row>
    <row r="30" spans="1:66" ht="15" customHeight="1">
      <c r="B30" s="204" t="s">
        <v>820</v>
      </c>
      <c r="C30" s="204" t="s">
        <v>821</v>
      </c>
    </row>
    <row r="31" spans="1:66" ht="15" customHeight="1"/>
    <row r="32" spans="1:66" ht="15" customHeight="1"/>
    <row r="33" spans="1:66" s="250" customFormat="1" ht="15" customHeight="1">
      <c r="A33" s="68" t="s">
        <v>154</v>
      </c>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8"/>
      <c r="AI33" s="69"/>
      <c r="AJ33" s="69"/>
      <c r="AK33" s="66"/>
      <c r="AL33" s="66"/>
      <c r="AM33" s="66"/>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row>
    <row r="34" spans="1:66" s="250" customFormat="1" ht="15" customHeight="1">
      <c r="A34" s="73" t="s">
        <v>155</v>
      </c>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8"/>
      <c r="AI34" s="69"/>
      <c r="AJ34" s="69"/>
      <c r="AK34" s="66"/>
      <c r="AL34" s="66"/>
      <c r="AM34" s="66"/>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row>
    <row r="35" spans="1:66" s="201" customFormat="1" ht="9"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26"/>
      <c r="AG35" s="223"/>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27"/>
      <c r="C36" s="228" t="s">
        <v>74</v>
      </c>
      <c r="D36" s="34" t="s">
        <v>133</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229"/>
      <c r="AF36" s="226" t="s">
        <v>101</v>
      </c>
      <c r="AG36" s="223"/>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30"/>
      <c r="C37" s="231" t="s">
        <v>102</v>
      </c>
      <c r="D37" s="35" t="s">
        <v>134</v>
      </c>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232"/>
      <c r="AF37" s="690"/>
      <c r="AG37" s="691"/>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33"/>
      <c r="C38" s="234" t="s">
        <v>104</v>
      </c>
      <c r="D38" s="36" t="s">
        <v>135</v>
      </c>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235"/>
      <c r="AF38" s="692"/>
      <c r="AG38" s="693"/>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5"/>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48" t="s">
        <v>1288</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ht="10.5" customHeight="1"/>
    <row r="42" spans="1:66" s="250" customFormat="1" ht="15" customHeight="1">
      <c r="A42" s="73" t="s">
        <v>156</v>
      </c>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8"/>
      <c r="AI42" s="69"/>
      <c r="AJ42" s="69"/>
      <c r="AK42" s="66"/>
      <c r="AL42" s="66"/>
      <c r="AM42" s="66"/>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row>
    <row r="43" spans="1:66" s="258" customFormat="1" ht="12">
      <c r="A43" s="268"/>
      <c r="B43" s="226" t="s">
        <v>101</v>
      </c>
      <c r="C43" s="223"/>
      <c r="D43" s="223"/>
      <c r="E43" s="223"/>
      <c r="F43" s="223"/>
      <c r="G43" s="223"/>
      <c r="H43" s="269"/>
      <c r="I43" s="223"/>
      <c r="J43" s="226"/>
      <c r="K43" s="223"/>
      <c r="L43" s="223"/>
      <c r="M43" s="223"/>
      <c r="N43" s="223"/>
      <c r="O43" s="223"/>
      <c r="P43" s="223"/>
      <c r="Q43" s="223"/>
      <c r="R43" s="223"/>
      <c r="S43" s="223"/>
      <c r="T43" s="223"/>
      <c r="U43" s="251" t="s">
        <v>157</v>
      </c>
      <c r="V43" s="204"/>
      <c r="W43" s="204"/>
      <c r="X43" s="204"/>
      <c r="Y43" s="204"/>
      <c r="Z43" s="204"/>
      <c r="AB43" s="204"/>
      <c r="AC43" s="204"/>
      <c r="AD43" s="204"/>
      <c r="AE43" s="204"/>
      <c r="AF43" s="196"/>
      <c r="AG43" s="204"/>
      <c r="AH43" s="207"/>
      <c r="AI43" s="207"/>
      <c r="AJ43" s="207"/>
      <c r="AK43" s="207"/>
      <c r="AL43" s="207"/>
      <c r="AM43" s="207"/>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row>
    <row r="44" spans="1:66" s="201" customFormat="1" ht="15.95" customHeight="1">
      <c r="A44" s="206"/>
      <c r="B44" s="719" t="s">
        <v>139</v>
      </c>
      <c r="C44" s="720"/>
      <c r="D44" s="720"/>
      <c r="E44" s="720"/>
      <c r="F44" s="721"/>
      <c r="G44" s="809" t="s">
        <v>140</v>
      </c>
      <c r="H44" s="810"/>
      <c r="I44" s="810"/>
      <c r="J44" s="810"/>
      <c r="K44" s="810"/>
      <c r="L44" s="810"/>
      <c r="M44" s="810"/>
      <c r="N44" s="810"/>
      <c r="O44" s="810"/>
      <c r="P44" s="811"/>
      <c r="Q44" s="719" t="s">
        <v>141</v>
      </c>
      <c r="R44" s="720"/>
      <c r="S44" s="720"/>
      <c r="T44" s="720"/>
      <c r="U44" s="721"/>
      <c r="V44" s="204"/>
      <c r="W44" s="204"/>
      <c r="X44" s="204"/>
      <c r="Y44" s="204"/>
      <c r="Z44" s="204"/>
      <c r="AA44" s="204"/>
      <c r="AB44" s="258"/>
      <c r="AC44" s="258"/>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95" customHeight="1">
      <c r="A45" s="206"/>
      <c r="B45" s="806"/>
      <c r="C45" s="807"/>
      <c r="D45" s="807"/>
      <c r="E45" s="807"/>
      <c r="F45" s="808"/>
      <c r="G45" s="768" t="s">
        <v>142</v>
      </c>
      <c r="H45" s="769"/>
      <c r="I45" s="769"/>
      <c r="J45" s="769"/>
      <c r="K45" s="770"/>
      <c r="L45" s="768" t="s">
        <v>143</v>
      </c>
      <c r="M45" s="769"/>
      <c r="N45" s="769"/>
      <c r="O45" s="769"/>
      <c r="P45" s="770"/>
      <c r="Q45" s="806"/>
      <c r="R45" s="807"/>
      <c r="S45" s="807"/>
      <c r="T45" s="807"/>
      <c r="U45" s="808"/>
      <c r="V45" s="204"/>
      <c r="W45" s="204"/>
      <c r="X45" s="204"/>
      <c r="Y45" s="204"/>
      <c r="Z45" s="70"/>
      <c r="AA45" s="70"/>
      <c r="AH45" s="69"/>
      <c r="AI45" s="207"/>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95" customHeight="1">
      <c r="A46" s="206"/>
      <c r="B46" s="790"/>
      <c r="C46" s="791"/>
      <c r="D46" s="791"/>
      <c r="E46" s="791"/>
      <c r="F46" s="792"/>
      <c r="G46" s="761"/>
      <c r="H46" s="756"/>
      <c r="I46" s="756"/>
      <c r="J46" s="756"/>
      <c r="K46" s="757"/>
      <c r="L46" s="761"/>
      <c r="M46" s="756"/>
      <c r="N46" s="756"/>
      <c r="O46" s="756"/>
      <c r="P46" s="757"/>
      <c r="Q46" s="783">
        <f>B46-G46-L46</f>
        <v>0</v>
      </c>
      <c r="R46" s="784"/>
      <c r="S46" s="784"/>
      <c r="T46" s="784"/>
      <c r="U46" s="785"/>
      <c r="V46" s="204"/>
      <c r="W46" s="204"/>
      <c r="X46" s="204"/>
      <c r="Y46" s="70"/>
      <c r="Z46" s="70"/>
      <c r="AA46" s="70"/>
      <c r="AH46" s="69"/>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95" customHeight="1">
      <c r="A47" s="206"/>
      <c r="B47" s="815"/>
      <c r="C47" s="816"/>
      <c r="D47" s="816"/>
      <c r="E47" s="816"/>
      <c r="F47" s="817"/>
      <c r="G47" s="762"/>
      <c r="H47" s="759"/>
      <c r="I47" s="759"/>
      <c r="J47" s="759"/>
      <c r="K47" s="760"/>
      <c r="L47" s="762"/>
      <c r="M47" s="759"/>
      <c r="N47" s="759"/>
      <c r="O47" s="759"/>
      <c r="P47" s="760"/>
      <c r="Q47" s="780"/>
      <c r="R47" s="781"/>
      <c r="S47" s="781"/>
      <c r="T47" s="781"/>
      <c r="U47" s="789"/>
      <c r="V47" s="204"/>
      <c r="W47" s="204"/>
      <c r="X47" s="204"/>
      <c r="Y47" s="70"/>
      <c r="Z47" s="70"/>
      <c r="AA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5"/>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70"/>
      <c r="AC49" s="70"/>
      <c r="AD49" s="70"/>
      <c r="AE49" s="70"/>
      <c r="AF49" s="70"/>
      <c r="AG49" s="70"/>
      <c r="AH49" s="69"/>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ht="15" customHeight="1">
      <c r="B50" s="208" t="s">
        <v>12</v>
      </c>
      <c r="C50" s="204" t="s">
        <v>1216</v>
      </c>
      <c r="D50" s="204"/>
    </row>
    <row r="51" spans="1:66" ht="15" customHeight="1">
      <c r="B51" s="204" t="s">
        <v>13</v>
      </c>
      <c r="C51" s="204" t="s">
        <v>1090</v>
      </c>
      <c r="D51" s="204"/>
    </row>
    <row r="52" spans="1:66" ht="15" customHeight="1">
      <c r="B52" s="208" t="s">
        <v>64</v>
      </c>
      <c r="C52" s="204" t="s">
        <v>1091</v>
      </c>
      <c r="D52" s="204"/>
    </row>
    <row r="53" spans="1:66" ht="15" customHeight="1">
      <c r="B53" s="204" t="s">
        <v>65</v>
      </c>
      <c r="C53" s="805" t="s">
        <v>1092</v>
      </c>
      <c r="D53" s="805"/>
      <c r="E53" s="805"/>
      <c r="F53" s="805"/>
      <c r="G53" s="805"/>
      <c r="H53" s="805"/>
      <c r="I53" s="805"/>
      <c r="J53" s="805"/>
      <c r="K53" s="805"/>
      <c r="L53" s="805"/>
      <c r="M53" s="805"/>
      <c r="N53" s="805"/>
      <c r="O53" s="805"/>
      <c r="P53" s="805"/>
      <c r="Q53" s="805"/>
      <c r="R53" s="805"/>
      <c r="S53" s="805"/>
      <c r="T53" s="805"/>
      <c r="U53" s="805"/>
      <c r="V53" s="805"/>
      <c r="W53" s="805"/>
      <c r="X53" s="805"/>
      <c r="Y53" s="805"/>
      <c r="Z53" s="805"/>
      <c r="AA53" s="805"/>
      <c r="AB53" s="805"/>
      <c r="AC53" s="805"/>
      <c r="AD53" s="805"/>
      <c r="AE53" s="805"/>
      <c r="AF53" s="805"/>
    </row>
    <row r="54" spans="1:66" ht="15" customHeight="1">
      <c r="C54" s="805"/>
      <c r="D54" s="805"/>
      <c r="E54" s="805"/>
      <c r="F54" s="805"/>
      <c r="G54" s="805"/>
      <c r="H54" s="805"/>
      <c r="I54" s="805"/>
      <c r="J54" s="805"/>
      <c r="K54" s="805"/>
      <c r="L54" s="805"/>
      <c r="M54" s="805"/>
      <c r="N54" s="805"/>
      <c r="O54" s="805"/>
      <c r="P54" s="805"/>
      <c r="Q54" s="805"/>
      <c r="R54" s="805"/>
      <c r="S54" s="805"/>
      <c r="T54" s="805"/>
      <c r="U54" s="805"/>
      <c r="V54" s="805"/>
      <c r="W54" s="805"/>
      <c r="X54" s="805"/>
      <c r="Y54" s="805"/>
      <c r="Z54" s="805"/>
      <c r="AA54" s="805"/>
      <c r="AB54" s="805"/>
      <c r="AC54" s="805"/>
      <c r="AD54" s="805"/>
      <c r="AE54" s="805"/>
      <c r="AF54" s="805"/>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2">
    <mergeCell ref="M18:O19"/>
    <mergeCell ref="P18:R19"/>
    <mergeCell ref="S18:U19"/>
    <mergeCell ref="B3:J3"/>
    <mergeCell ref="P3:T3"/>
    <mergeCell ref="B4:J5"/>
    <mergeCell ref="B6:J7"/>
    <mergeCell ref="C10:AF11"/>
    <mergeCell ref="K4:O5"/>
    <mergeCell ref="K6:O7"/>
    <mergeCell ref="P4:T5"/>
    <mergeCell ref="P6:T7"/>
    <mergeCell ref="U4:Y5"/>
    <mergeCell ref="U6:Y7"/>
    <mergeCell ref="Z4:AD7"/>
    <mergeCell ref="C53:AF54"/>
    <mergeCell ref="V18:X19"/>
    <mergeCell ref="Y18:AA19"/>
    <mergeCell ref="B21:I22"/>
    <mergeCell ref="B23:I24"/>
    <mergeCell ref="C27:AF29"/>
    <mergeCell ref="B44:F45"/>
    <mergeCell ref="G44:P44"/>
    <mergeCell ref="Q44:U45"/>
    <mergeCell ref="G45:K45"/>
    <mergeCell ref="L45:P45"/>
    <mergeCell ref="B16:I20"/>
    <mergeCell ref="AB16:AD20"/>
    <mergeCell ref="AE16:AG20"/>
    <mergeCell ref="J17:L17"/>
    <mergeCell ref="J18:L18"/>
    <mergeCell ref="AE23:AG24"/>
    <mergeCell ref="AE21:AG22"/>
    <mergeCell ref="AB23:AD24"/>
    <mergeCell ref="AB21:AD22"/>
    <mergeCell ref="Y23:AA24"/>
    <mergeCell ref="Y21:AA22"/>
    <mergeCell ref="V23:X24"/>
    <mergeCell ref="S23:U24"/>
    <mergeCell ref="P23:R24"/>
    <mergeCell ref="M23:O24"/>
    <mergeCell ref="J23:L24"/>
    <mergeCell ref="V21:X22"/>
    <mergeCell ref="S21:U22"/>
    <mergeCell ref="P21:R22"/>
    <mergeCell ref="M21:O22"/>
    <mergeCell ref="J21:L22"/>
    <mergeCell ref="AF37:AG38"/>
    <mergeCell ref="Q46:U47"/>
    <mergeCell ref="L46:P47"/>
    <mergeCell ref="G46:K47"/>
    <mergeCell ref="B46:F47"/>
  </mergeCells>
  <phoneticPr fontId="2"/>
  <conditionalFormatting sqref="K4:Y7">
    <cfRule type="cellIs" dxfId="1105" priority="8" operator="notEqual">
      <formula>""</formula>
    </cfRule>
  </conditionalFormatting>
  <conditionalFormatting sqref="J21:AA24 AE21:AG24">
    <cfRule type="cellIs" dxfId="1104" priority="7" operator="notEqual">
      <formula>""</formula>
    </cfRule>
  </conditionalFormatting>
  <conditionalFormatting sqref="AF37:AG38">
    <cfRule type="cellIs" dxfId="1103" priority="6" operator="notEqual">
      <formula>""</formula>
    </cfRule>
  </conditionalFormatting>
  <conditionalFormatting sqref="B46:P47">
    <cfRule type="expression" dxfId="1102" priority="1">
      <formula>OR($AF$37=2,$AF$37=3)</formula>
    </cfRule>
    <cfRule type="cellIs" dxfId="1101" priority="5" operator="notEqual">
      <formula>""</formula>
    </cfRule>
  </conditionalFormatting>
  <conditionalFormatting sqref="A42:AG47">
    <cfRule type="expression" dxfId="1100" priority="2">
      <formula>OR($AF$37=2,$AF$37=3)</formula>
    </cfRule>
  </conditionalFormatting>
  <dataValidations count="3">
    <dataValidation type="whole" operator="greaterThanOrEqual" allowBlank="1" showInputMessage="1" showErrorMessage="1" error="ここでは小数点以下の値は入力できません。下の「再試行」をクリックし整数で入力してください。" sqref="K4:Y7 J21:AA24 B46:P47" xr:uid="{5F0B90F1-B238-418C-8984-9DF9BE132AA6}">
      <formula1>0</formula1>
    </dataValidation>
    <dataValidation type="list" allowBlank="1" showInputMessage="1" showErrorMessage="1" errorTitle="【注意】" error="左の該当番号を選択してください。" sqref="AF37:AG38" xr:uid="{0E1F95B9-B9BB-4A49-AF22-E198BBFC3146}">
      <formula1>"1,2,3"</formula1>
    </dataValidation>
    <dataValidation type="whole" operator="lessThanOrEqual" allowBlank="1" showInputMessage="1" showErrorMessage="1" sqref="AE21:AG22 AE23:AG24" xr:uid="{5250138D-698C-4D9A-9426-4199C95C3BDB}">
      <formula1>AB21</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23F22078-33DE-44E1-A358-94DBD70F86CA}">
            <xm:f>OR('5'!$AF$33=2,'5'!$AF$33=3)</xm:f>
            <x14:dxf>
              <font>
                <color theme="2"/>
              </font>
            </x14:dxf>
          </x14:cfRule>
          <xm:sqref>A1:AG7 A14:AG24</xm:sqref>
        </x14:conditionalFormatting>
        <x14:conditionalFormatting xmlns:xm="http://schemas.microsoft.com/office/excel/2006/main">
          <x14:cfRule type="expression" priority="3" id="{0ABEB2A5-F514-46B0-B373-B3A00389FCBE}">
            <xm:f>OR('5'!$AF$33=2,'5'!$AF$33=3)</xm:f>
            <x14:dxf>
              <fill>
                <patternFill patternType="lightGray">
                  <bgColor auto="1"/>
                </patternFill>
              </fill>
            </x14:dxf>
          </x14:cfRule>
          <xm:sqref>K4:Y7 J21:AA24 AE21:AG24</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3B4AF-5FB7-4258-B58F-CA4C9C553B27}">
  <sheetPr codeName="Sheet80">
    <tabColor theme="5" tint="0.39997558519241921"/>
  </sheetPr>
  <dimension ref="A1:IO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4" sqref="D4"/>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249" s="152" customFormat="1">
      <c r="D1" s="152">
        <v>57</v>
      </c>
      <c r="E1" s="152">
        <v>57</v>
      </c>
      <c r="F1" s="152">
        <v>57</v>
      </c>
      <c r="G1" s="152">
        <v>57</v>
      </c>
      <c r="H1" s="152">
        <v>57</v>
      </c>
      <c r="I1" s="152">
        <v>57</v>
      </c>
      <c r="J1" s="152">
        <v>57</v>
      </c>
      <c r="K1" s="152">
        <v>57</v>
      </c>
      <c r="L1" s="152">
        <v>57</v>
      </c>
      <c r="M1" s="152">
        <v>57</v>
      </c>
      <c r="N1" s="152">
        <v>57</v>
      </c>
      <c r="O1" s="152">
        <v>57</v>
      </c>
      <c r="P1" s="152">
        <v>57</v>
      </c>
      <c r="Q1" s="152">
        <v>57</v>
      </c>
      <c r="R1" s="152">
        <v>57</v>
      </c>
      <c r="S1" s="152">
        <v>58</v>
      </c>
      <c r="T1" s="152">
        <v>58</v>
      </c>
      <c r="U1" s="152">
        <v>58</v>
      </c>
      <c r="V1" s="152">
        <v>58</v>
      </c>
      <c r="W1" s="152">
        <v>58</v>
      </c>
      <c r="X1" s="152">
        <v>58</v>
      </c>
      <c r="Y1" s="152">
        <v>58</v>
      </c>
      <c r="Z1" s="152">
        <v>58</v>
      </c>
      <c r="AA1" s="152">
        <v>58</v>
      </c>
      <c r="AB1" s="152">
        <v>59</v>
      </c>
      <c r="AC1" s="152">
        <v>59</v>
      </c>
      <c r="AD1" s="152">
        <v>59</v>
      </c>
      <c r="AE1" s="152">
        <v>59</v>
      </c>
      <c r="AF1" s="152">
        <v>59</v>
      </c>
      <c r="AG1" s="152">
        <v>59</v>
      </c>
      <c r="AH1" s="152">
        <v>59</v>
      </c>
      <c r="AI1" s="152">
        <v>59</v>
      </c>
      <c r="AJ1" s="152">
        <v>59</v>
      </c>
      <c r="AK1" s="152">
        <v>59</v>
      </c>
      <c r="AL1" s="152">
        <v>59</v>
      </c>
      <c r="AM1" s="152">
        <v>59</v>
      </c>
      <c r="AN1" s="152">
        <v>59</v>
      </c>
      <c r="AO1" s="152">
        <v>59</v>
      </c>
      <c r="AP1" s="152">
        <v>59</v>
      </c>
      <c r="AQ1" s="152">
        <v>59</v>
      </c>
      <c r="AR1" s="152">
        <v>59</v>
      </c>
      <c r="AS1" s="152">
        <v>59</v>
      </c>
      <c r="AT1" s="152">
        <v>59</v>
      </c>
      <c r="AU1" s="152">
        <v>59</v>
      </c>
      <c r="AV1" s="152">
        <v>60</v>
      </c>
      <c r="AW1" s="152">
        <v>60</v>
      </c>
      <c r="AX1" s="152">
        <v>60</v>
      </c>
      <c r="AY1" s="152">
        <v>60</v>
      </c>
      <c r="AZ1" s="152">
        <v>60</v>
      </c>
      <c r="BA1" s="152">
        <v>60</v>
      </c>
      <c r="BB1" s="152">
        <v>60</v>
      </c>
      <c r="BC1" s="152">
        <v>60</v>
      </c>
      <c r="BD1" s="152">
        <v>60</v>
      </c>
      <c r="BE1" s="152">
        <v>60</v>
      </c>
      <c r="BF1" s="152">
        <v>60</v>
      </c>
      <c r="BG1" s="152">
        <v>60</v>
      </c>
      <c r="BH1" s="152">
        <v>60</v>
      </c>
      <c r="BI1" s="152">
        <v>60</v>
      </c>
      <c r="BJ1" s="152">
        <v>60</v>
      </c>
      <c r="BK1" s="152">
        <v>60</v>
      </c>
      <c r="BL1" s="152">
        <v>60</v>
      </c>
      <c r="BM1" s="152">
        <v>60</v>
      </c>
      <c r="BN1" s="152">
        <v>61</v>
      </c>
      <c r="BO1" s="152">
        <v>61</v>
      </c>
      <c r="BP1" s="152">
        <v>61</v>
      </c>
      <c r="BQ1" s="152">
        <v>61</v>
      </c>
      <c r="BR1" s="152">
        <v>61</v>
      </c>
      <c r="BS1" s="152">
        <v>61</v>
      </c>
      <c r="BT1" s="152">
        <v>61</v>
      </c>
      <c r="BU1" s="152">
        <v>61</v>
      </c>
      <c r="BV1" s="152">
        <v>61</v>
      </c>
      <c r="BW1" s="152">
        <v>62</v>
      </c>
      <c r="BX1" s="152">
        <v>62</v>
      </c>
      <c r="BY1" s="152">
        <v>62</v>
      </c>
      <c r="BZ1" s="152">
        <v>62</v>
      </c>
      <c r="CA1" s="152">
        <v>62</v>
      </c>
      <c r="CB1" s="152">
        <v>62</v>
      </c>
      <c r="CC1" s="152">
        <v>62</v>
      </c>
      <c r="CD1" s="152">
        <v>62</v>
      </c>
      <c r="CE1" s="152">
        <v>62</v>
      </c>
      <c r="CF1" s="152">
        <v>62</v>
      </c>
      <c r="CG1" s="152">
        <v>62</v>
      </c>
      <c r="CH1" s="152">
        <v>62</v>
      </c>
      <c r="CI1" s="152">
        <v>62</v>
      </c>
      <c r="CJ1" s="152">
        <v>62</v>
      </c>
      <c r="CK1" s="152">
        <v>62</v>
      </c>
      <c r="CL1" s="152">
        <v>62</v>
      </c>
      <c r="CM1" s="152">
        <v>62</v>
      </c>
      <c r="CN1" s="152">
        <v>62</v>
      </c>
      <c r="CO1" s="152">
        <v>62</v>
      </c>
      <c r="CP1" s="152">
        <v>62</v>
      </c>
      <c r="CQ1" s="152">
        <v>62</v>
      </c>
      <c r="CR1" s="152">
        <v>62</v>
      </c>
      <c r="CS1" s="152">
        <v>62</v>
      </c>
      <c r="CT1" s="152">
        <v>62</v>
      </c>
      <c r="CU1" s="152">
        <v>62</v>
      </c>
      <c r="CV1" s="152">
        <v>62</v>
      </c>
      <c r="CW1" s="152">
        <v>62</v>
      </c>
      <c r="CX1" s="152">
        <v>62</v>
      </c>
      <c r="CY1" s="152">
        <v>62</v>
      </c>
      <c r="CZ1" s="152">
        <v>63</v>
      </c>
      <c r="DA1" s="152">
        <v>63</v>
      </c>
      <c r="DB1" s="152">
        <v>63</v>
      </c>
      <c r="DC1" s="152">
        <v>63</v>
      </c>
      <c r="DD1" s="152">
        <v>63</v>
      </c>
      <c r="DE1" s="152">
        <v>63</v>
      </c>
      <c r="DF1" s="152">
        <v>63</v>
      </c>
      <c r="DG1" s="152">
        <v>63</v>
      </c>
      <c r="DH1" s="152">
        <v>63</v>
      </c>
      <c r="DI1" s="152">
        <v>63</v>
      </c>
      <c r="DJ1" s="152">
        <v>63</v>
      </c>
      <c r="DK1" s="152">
        <v>63</v>
      </c>
      <c r="DL1" s="152">
        <v>63</v>
      </c>
      <c r="DM1" s="152">
        <v>63</v>
      </c>
      <c r="DN1" s="152">
        <v>63</v>
      </c>
      <c r="DO1" s="152">
        <v>63</v>
      </c>
      <c r="DP1" s="152">
        <v>63</v>
      </c>
      <c r="DQ1" s="152">
        <v>63</v>
      </c>
      <c r="DR1" s="152">
        <v>63</v>
      </c>
      <c r="DS1" s="152">
        <v>63</v>
      </c>
      <c r="DT1" s="152">
        <v>63</v>
      </c>
      <c r="DU1" s="152">
        <v>63</v>
      </c>
      <c r="DV1" s="152">
        <v>63</v>
      </c>
      <c r="DW1" s="152">
        <v>63</v>
      </c>
      <c r="DX1" s="152">
        <v>63</v>
      </c>
      <c r="DY1" s="152">
        <v>64</v>
      </c>
      <c r="DZ1" s="152">
        <v>64</v>
      </c>
      <c r="EA1" s="152">
        <v>64</v>
      </c>
      <c r="EB1" s="152">
        <v>64</v>
      </c>
      <c r="EC1" s="152">
        <v>64</v>
      </c>
      <c r="ED1" s="152">
        <v>64</v>
      </c>
      <c r="EE1" s="152">
        <v>64</v>
      </c>
      <c r="EF1" s="152">
        <v>64</v>
      </c>
      <c r="EG1" s="152">
        <v>64</v>
      </c>
      <c r="EH1" s="152">
        <v>64</v>
      </c>
      <c r="EI1" s="152">
        <v>64</v>
      </c>
      <c r="EJ1" s="152">
        <v>64</v>
      </c>
      <c r="EK1" s="152">
        <v>64</v>
      </c>
      <c r="EL1" s="152">
        <v>64</v>
      </c>
      <c r="EM1" s="152">
        <v>64</v>
      </c>
      <c r="EN1" s="152">
        <v>64</v>
      </c>
      <c r="EO1" s="152">
        <v>64</v>
      </c>
      <c r="EP1" s="152">
        <v>64</v>
      </c>
      <c r="EQ1" s="152">
        <v>65</v>
      </c>
      <c r="ER1" s="152">
        <v>65</v>
      </c>
      <c r="ES1" s="152">
        <v>65</v>
      </c>
      <c r="ET1" s="152">
        <v>65</v>
      </c>
      <c r="EU1" s="152">
        <v>65</v>
      </c>
      <c r="EV1" s="152">
        <v>65</v>
      </c>
      <c r="EW1" s="152">
        <v>65</v>
      </c>
      <c r="EX1" s="152">
        <v>65</v>
      </c>
      <c r="EY1" s="152">
        <v>65</v>
      </c>
      <c r="EZ1" s="152">
        <v>65</v>
      </c>
      <c r="FA1" s="152">
        <v>65</v>
      </c>
      <c r="FB1" s="152">
        <v>65</v>
      </c>
      <c r="FC1" s="152">
        <v>65</v>
      </c>
      <c r="FD1" s="152">
        <v>65</v>
      </c>
      <c r="FE1" s="152">
        <v>65</v>
      </c>
      <c r="FF1" s="152">
        <v>65</v>
      </c>
      <c r="FG1" s="152">
        <v>65</v>
      </c>
      <c r="FH1" s="152">
        <v>65</v>
      </c>
      <c r="FI1" s="152">
        <v>65</v>
      </c>
      <c r="FJ1" s="152">
        <v>65</v>
      </c>
      <c r="FK1" s="152">
        <v>65</v>
      </c>
      <c r="FL1" s="152">
        <v>65</v>
      </c>
      <c r="FM1" s="152">
        <v>65</v>
      </c>
      <c r="FN1" s="152">
        <v>65</v>
      </c>
      <c r="FO1" s="152">
        <v>65</v>
      </c>
      <c r="FP1" s="152">
        <v>65</v>
      </c>
      <c r="FQ1" s="152">
        <v>66</v>
      </c>
      <c r="FR1" s="152">
        <v>66</v>
      </c>
      <c r="FS1" s="152">
        <v>66</v>
      </c>
      <c r="FT1" s="152">
        <v>66</v>
      </c>
      <c r="FU1" s="152">
        <v>66</v>
      </c>
      <c r="FV1" s="152">
        <v>66</v>
      </c>
      <c r="FW1" s="152">
        <v>66</v>
      </c>
      <c r="FX1" s="152">
        <v>66</v>
      </c>
      <c r="FY1" s="152">
        <v>66</v>
      </c>
      <c r="FZ1" s="152">
        <v>66</v>
      </c>
      <c r="GA1" s="152">
        <v>66</v>
      </c>
      <c r="GB1" s="152">
        <v>66</v>
      </c>
      <c r="GC1" s="152">
        <v>66</v>
      </c>
      <c r="GD1" s="152">
        <v>66</v>
      </c>
      <c r="GE1" s="152">
        <v>66</v>
      </c>
      <c r="GF1" s="152">
        <v>66</v>
      </c>
      <c r="GG1" s="152">
        <v>66</v>
      </c>
      <c r="GH1" s="152">
        <v>67</v>
      </c>
      <c r="GI1" s="152">
        <v>67</v>
      </c>
      <c r="GJ1" s="152">
        <v>67</v>
      </c>
      <c r="GK1" s="152">
        <v>67</v>
      </c>
      <c r="GL1" s="152">
        <v>67</v>
      </c>
      <c r="GM1" s="152">
        <v>67</v>
      </c>
      <c r="GN1" s="152">
        <v>67</v>
      </c>
      <c r="GO1" s="152">
        <v>67</v>
      </c>
      <c r="GP1" s="152">
        <v>67</v>
      </c>
      <c r="GQ1" s="152">
        <v>67</v>
      </c>
      <c r="GR1" s="152">
        <v>67</v>
      </c>
      <c r="GS1" s="152">
        <v>67</v>
      </c>
      <c r="GT1" s="152">
        <v>67</v>
      </c>
      <c r="GU1" s="152">
        <v>67</v>
      </c>
      <c r="GV1" s="152">
        <v>67</v>
      </c>
      <c r="GW1" s="152">
        <v>67</v>
      </c>
      <c r="GX1" s="152">
        <v>67</v>
      </c>
      <c r="GY1" s="152">
        <v>67</v>
      </c>
      <c r="GZ1" s="152">
        <v>67</v>
      </c>
      <c r="HA1" s="152">
        <v>67</v>
      </c>
      <c r="HB1" s="152">
        <v>67</v>
      </c>
      <c r="HC1" s="152">
        <v>67</v>
      </c>
      <c r="HD1" s="152">
        <v>68</v>
      </c>
      <c r="HE1" s="152">
        <v>68</v>
      </c>
      <c r="HF1" s="152">
        <v>68</v>
      </c>
      <c r="HG1" s="152">
        <v>68</v>
      </c>
      <c r="HH1" s="152">
        <v>68</v>
      </c>
      <c r="HI1" s="152">
        <v>68</v>
      </c>
      <c r="HJ1" s="152">
        <v>68</v>
      </c>
      <c r="HK1" s="152">
        <v>68</v>
      </c>
      <c r="HL1" s="152">
        <v>68</v>
      </c>
      <c r="HM1" s="152">
        <v>68</v>
      </c>
      <c r="HN1" s="152">
        <v>68</v>
      </c>
      <c r="HO1" s="152">
        <v>68</v>
      </c>
      <c r="HP1" s="152">
        <v>68</v>
      </c>
      <c r="HQ1" s="152">
        <v>69</v>
      </c>
      <c r="HR1" s="152">
        <v>69</v>
      </c>
      <c r="HS1" s="152">
        <v>69</v>
      </c>
      <c r="HT1" s="152">
        <v>69</v>
      </c>
      <c r="HU1" s="152">
        <v>69</v>
      </c>
      <c r="HV1" s="152">
        <v>69</v>
      </c>
      <c r="HW1" s="152">
        <v>69</v>
      </c>
      <c r="HX1" s="152">
        <v>69</v>
      </c>
      <c r="HY1" s="152">
        <v>69</v>
      </c>
      <c r="HZ1" s="152">
        <v>69</v>
      </c>
      <c r="IA1" s="152">
        <v>69</v>
      </c>
      <c r="IB1" s="152">
        <v>69</v>
      </c>
      <c r="IC1" s="152">
        <v>69</v>
      </c>
      <c r="ID1" s="152">
        <v>69</v>
      </c>
      <c r="IE1" s="152">
        <v>69</v>
      </c>
      <c r="IF1" s="152">
        <v>69</v>
      </c>
      <c r="IG1" s="152">
        <v>69</v>
      </c>
      <c r="IH1" s="152">
        <v>69</v>
      </c>
      <c r="II1" s="152">
        <v>69</v>
      </c>
      <c r="IJ1" s="152">
        <v>69</v>
      </c>
      <c r="IK1" s="152">
        <v>69</v>
      </c>
      <c r="IL1" s="152">
        <v>69</v>
      </c>
      <c r="IM1" s="152">
        <v>69</v>
      </c>
      <c r="IN1" s="152">
        <v>69</v>
      </c>
      <c r="IO1" s="152">
        <v>70</v>
      </c>
    </row>
    <row r="2" spans="1:249" s="141" customFormat="1" ht="49.5" customHeight="1">
      <c r="A2" s="139" t="s">
        <v>795</v>
      </c>
      <c r="B2" s="139" t="s">
        <v>2432</v>
      </c>
      <c r="C2" s="139" t="s">
        <v>2433</v>
      </c>
      <c r="D2" s="588" t="s">
        <v>3712</v>
      </c>
      <c r="E2" s="588" t="s">
        <v>3713</v>
      </c>
      <c r="F2" s="588" t="s">
        <v>3714</v>
      </c>
      <c r="G2" s="588" t="s">
        <v>3715</v>
      </c>
      <c r="H2" s="588" t="s">
        <v>3716</v>
      </c>
      <c r="I2" s="588" t="s">
        <v>3717</v>
      </c>
      <c r="J2" s="588" t="s">
        <v>3718</v>
      </c>
      <c r="K2" s="588" t="s">
        <v>3719</v>
      </c>
      <c r="L2" s="588" t="s">
        <v>3720</v>
      </c>
      <c r="M2" s="588" t="s">
        <v>3721</v>
      </c>
      <c r="N2" s="588" t="s">
        <v>3722</v>
      </c>
      <c r="O2" s="588" t="s">
        <v>3723</v>
      </c>
      <c r="P2" s="588" t="s">
        <v>3724</v>
      </c>
      <c r="Q2" s="588" t="s">
        <v>3725</v>
      </c>
      <c r="R2" s="588" t="s">
        <v>3726</v>
      </c>
      <c r="S2" s="588" t="s">
        <v>3727</v>
      </c>
      <c r="T2" s="588" t="s">
        <v>3728</v>
      </c>
      <c r="U2" s="588" t="s">
        <v>3729</v>
      </c>
      <c r="V2" s="588" t="s">
        <v>3730</v>
      </c>
      <c r="W2" s="588" t="s">
        <v>3731</v>
      </c>
      <c r="X2" s="588" t="s">
        <v>3732</v>
      </c>
      <c r="Y2" s="588" t="s">
        <v>3733</v>
      </c>
      <c r="Z2" s="588" t="s">
        <v>3734</v>
      </c>
      <c r="AA2" s="588" t="s">
        <v>3735</v>
      </c>
      <c r="AB2" s="588" t="s">
        <v>3736</v>
      </c>
      <c r="AC2" s="588" t="s">
        <v>3737</v>
      </c>
      <c r="AD2" s="588" t="s">
        <v>3738</v>
      </c>
      <c r="AE2" s="588" t="s">
        <v>3739</v>
      </c>
      <c r="AF2" s="588" t="s">
        <v>3740</v>
      </c>
      <c r="AG2" s="588" t="s">
        <v>3741</v>
      </c>
      <c r="AH2" s="588" t="s">
        <v>3742</v>
      </c>
      <c r="AI2" s="588" t="s">
        <v>3743</v>
      </c>
      <c r="AJ2" s="588" t="s">
        <v>3744</v>
      </c>
      <c r="AK2" s="588" t="s">
        <v>3745</v>
      </c>
      <c r="AL2" s="588" t="s">
        <v>3746</v>
      </c>
      <c r="AM2" s="588" t="s">
        <v>3747</v>
      </c>
      <c r="AN2" s="588" t="s">
        <v>3748</v>
      </c>
      <c r="AO2" s="588" t="s">
        <v>3749</v>
      </c>
      <c r="AP2" s="588" t="s">
        <v>3750</v>
      </c>
      <c r="AQ2" s="588" t="s">
        <v>3751</v>
      </c>
      <c r="AR2" s="588" t="s">
        <v>3752</v>
      </c>
      <c r="AS2" s="588" t="s">
        <v>3753</v>
      </c>
      <c r="AT2" s="588" t="s">
        <v>3754</v>
      </c>
      <c r="AU2" s="588" t="s">
        <v>3755</v>
      </c>
      <c r="AV2" s="588" t="s">
        <v>3756</v>
      </c>
      <c r="AW2" s="588" t="s">
        <v>3757</v>
      </c>
      <c r="AX2" s="588" t="s">
        <v>3758</v>
      </c>
      <c r="AY2" s="588" t="s">
        <v>3759</v>
      </c>
      <c r="AZ2" s="588" t="s">
        <v>3760</v>
      </c>
      <c r="BA2" s="588" t="s">
        <v>3761</v>
      </c>
      <c r="BB2" s="588" t="s">
        <v>3762</v>
      </c>
      <c r="BC2" s="588" t="s">
        <v>3763</v>
      </c>
      <c r="BD2" s="588" t="s">
        <v>3764</v>
      </c>
      <c r="BE2" s="588" t="s">
        <v>3765</v>
      </c>
      <c r="BF2" s="588" t="s">
        <v>3766</v>
      </c>
      <c r="BG2" s="588" t="s">
        <v>3767</v>
      </c>
      <c r="BH2" s="588" t="s">
        <v>3768</v>
      </c>
      <c r="BI2" s="588" t="s">
        <v>3769</v>
      </c>
      <c r="BJ2" s="588" t="s">
        <v>3770</v>
      </c>
      <c r="BK2" s="588" t="s">
        <v>3771</v>
      </c>
      <c r="BL2" s="588" t="s">
        <v>3772</v>
      </c>
      <c r="BM2" s="588" t="s">
        <v>3773</v>
      </c>
      <c r="BN2" s="588" t="s">
        <v>3774</v>
      </c>
      <c r="BO2" s="588" t="s">
        <v>3775</v>
      </c>
      <c r="BP2" s="588" t="s">
        <v>3776</v>
      </c>
      <c r="BQ2" s="588" t="s">
        <v>3777</v>
      </c>
      <c r="BR2" s="588" t="s">
        <v>3978</v>
      </c>
      <c r="BS2" s="588" t="s">
        <v>3778</v>
      </c>
      <c r="BT2" s="588" t="s">
        <v>3779</v>
      </c>
      <c r="BU2" s="588" t="s">
        <v>3780</v>
      </c>
      <c r="BV2" s="588" t="s">
        <v>3781</v>
      </c>
      <c r="BW2" s="588" t="s">
        <v>3782</v>
      </c>
      <c r="BX2" s="588" t="s">
        <v>3783</v>
      </c>
      <c r="BY2" s="588" t="s">
        <v>3784</v>
      </c>
      <c r="BZ2" s="588" t="s">
        <v>3785</v>
      </c>
      <c r="CA2" s="588" t="s">
        <v>3786</v>
      </c>
      <c r="CB2" s="588" t="s">
        <v>3787</v>
      </c>
      <c r="CC2" s="588" t="s">
        <v>3788</v>
      </c>
      <c r="CD2" s="588" t="s">
        <v>3789</v>
      </c>
      <c r="CE2" s="588" t="s">
        <v>3790</v>
      </c>
      <c r="CF2" s="588" t="s">
        <v>3791</v>
      </c>
      <c r="CG2" s="588" t="s">
        <v>3792</v>
      </c>
      <c r="CH2" s="588" t="s">
        <v>3793</v>
      </c>
      <c r="CI2" s="588" t="s">
        <v>3794</v>
      </c>
      <c r="CJ2" s="588" t="s">
        <v>3795</v>
      </c>
      <c r="CK2" s="588" t="s">
        <v>3796</v>
      </c>
      <c r="CL2" s="588" t="s">
        <v>3797</v>
      </c>
      <c r="CM2" s="588" t="s">
        <v>3798</v>
      </c>
      <c r="CN2" s="588" t="s">
        <v>3799</v>
      </c>
      <c r="CO2" s="588" t="s">
        <v>3800</v>
      </c>
      <c r="CP2" s="588" t="s">
        <v>3801</v>
      </c>
      <c r="CQ2" s="588" t="s">
        <v>3802</v>
      </c>
      <c r="CR2" s="588" t="s">
        <v>3803</v>
      </c>
      <c r="CS2" s="588" t="s">
        <v>3804</v>
      </c>
      <c r="CT2" s="588" t="s">
        <v>3805</v>
      </c>
      <c r="CU2" s="588" t="s">
        <v>3806</v>
      </c>
      <c r="CV2" s="588" t="s">
        <v>3807</v>
      </c>
      <c r="CW2" s="588" t="s">
        <v>3808</v>
      </c>
      <c r="CX2" s="588" t="s">
        <v>3809</v>
      </c>
      <c r="CY2" s="588" t="s">
        <v>3979</v>
      </c>
      <c r="CZ2" s="588" t="s">
        <v>3810</v>
      </c>
      <c r="DA2" s="588" t="s">
        <v>3811</v>
      </c>
      <c r="DB2" s="588" t="s">
        <v>3812</v>
      </c>
      <c r="DC2" s="588" t="s">
        <v>3813</v>
      </c>
      <c r="DD2" s="588" t="s">
        <v>3814</v>
      </c>
      <c r="DE2" s="588" t="s">
        <v>3815</v>
      </c>
      <c r="DF2" s="588" t="s">
        <v>3816</v>
      </c>
      <c r="DG2" s="588" t="s">
        <v>3817</v>
      </c>
      <c r="DH2" s="588" t="s">
        <v>3818</v>
      </c>
      <c r="DI2" s="588" t="s">
        <v>3819</v>
      </c>
      <c r="DJ2" s="588" t="s">
        <v>3980</v>
      </c>
      <c r="DK2" s="588" t="s">
        <v>3820</v>
      </c>
      <c r="DL2" s="588" t="s">
        <v>3821</v>
      </c>
      <c r="DM2" s="588" t="s">
        <v>3822</v>
      </c>
      <c r="DN2" s="588" t="s">
        <v>3823</v>
      </c>
      <c r="DO2" s="588" t="s">
        <v>3824</v>
      </c>
      <c r="DP2" s="588" t="s">
        <v>3825</v>
      </c>
      <c r="DQ2" s="588" t="s">
        <v>3826</v>
      </c>
      <c r="DR2" s="588" t="s">
        <v>3827</v>
      </c>
      <c r="DS2" s="588" t="s">
        <v>3828</v>
      </c>
      <c r="DT2" s="588" t="s">
        <v>3829</v>
      </c>
      <c r="DU2" s="588" t="s">
        <v>3830</v>
      </c>
      <c r="DV2" s="588" t="s">
        <v>3831</v>
      </c>
      <c r="DW2" s="588" t="s">
        <v>3832</v>
      </c>
      <c r="DX2" s="588" t="s">
        <v>3833</v>
      </c>
      <c r="DY2" s="588" t="s">
        <v>3834</v>
      </c>
      <c r="DZ2" s="588" t="s">
        <v>3835</v>
      </c>
      <c r="EA2" s="588" t="s">
        <v>3836</v>
      </c>
      <c r="EB2" s="588" t="s">
        <v>3837</v>
      </c>
      <c r="EC2" s="588" t="s">
        <v>3838</v>
      </c>
      <c r="ED2" s="588" t="s">
        <v>3839</v>
      </c>
      <c r="EE2" s="588" t="s">
        <v>3840</v>
      </c>
      <c r="EF2" s="588" t="s">
        <v>3841</v>
      </c>
      <c r="EG2" s="588" t="s">
        <v>3842</v>
      </c>
      <c r="EH2" s="588" t="s">
        <v>3843</v>
      </c>
      <c r="EI2" s="588" t="s">
        <v>3844</v>
      </c>
      <c r="EJ2" s="588" t="s">
        <v>3845</v>
      </c>
      <c r="EK2" s="588" t="s">
        <v>3846</v>
      </c>
      <c r="EL2" s="588" t="s">
        <v>3847</v>
      </c>
      <c r="EM2" s="588" t="s">
        <v>3848</v>
      </c>
      <c r="EN2" s="588" t="s">
        <v>3849</v>
      </c>
      <c r="EO2" s="588" t="s">
        <v>3850</v>
      </c>
      <c r="EP2" s="588" t="s">
        <v>3851</v>
      </c>
      <c r="EQ2" s="588" t="s">
        <v>3852</v>
      </c>
      <c r="ER2" s="588" t="s">
        <v>3853</v>
      </c>
      <c r="ES2" s="588" t="s">
        <v>3854</v>
      </c>
      <c r="ET2" s="588" t="s">
        <v>3855</v>
      </c>
      <c r="EU2" s="588" t="s">
        <v>3856</v>
      </c>
      <c r="EV2" s="588" t="s">
        <v>3857</v>
      </c>
      <c r="EW2" s="588" t="s">
        <v>3858</v>
      </c>
      <c r="EX2" s="588" t="s">
        <v>3859</v>
      </c>
      <c r="EY2" s="588" t="s">
        <v>3860</v>
      </c>
      <c r="EZ2" s="588" t="s">
        <v>3861</v>
      </c>
      <c r="FA2" s="588" t="s">
        <v>3862</v>
      </c>
      <c r="FB2" s="588" t="s">
        <v>3863</v>
      </c>
      <c r="FC2" s="588" t="s">
        <v>3981</v>
      </c>
      <c r="FD2" s="588" t="s">
        <v>3982</v>
      </c>
      <c r="FE2" s="588" t="s">
        <v>3983</v>
      </c>
      <c r="FF2" s="588" t="s">
        <v>3984</v>
      </c>
      <c r="FG2" s="588" t="s">
        <v>3985</v>
      </c>
      <c r="FH2" s="588" t="s">
        <v>3864</v>
      </c>
      <c r="FI2" s="588" t="s">
        <v>3865</v>
      </c>
      <c r="FJ2" s="588" t="s">
        <v>3866</v>
      </c>
      <c r="FK2" s="588" t="s">
        <v>3867</v>
      </c>
      <c r="FL2" s="588" t="s">
        <v>3868</v>
      </c>
      <c r="FM2" s="588" t="s">
        <v>3869</v>
      </c>
      <c r="FN2" s="588" t="s">
        <v>3870</v>
      </c>
      <c r="FO2" s="588" t="s">
        <v>3871</v>
      </c>
      <c r="FP2" s="588" t="s">
        <v>3872</v>
      </c>
      <c r="FQ2" s="588" t="s">
        <v>3873</v>
      </c>
      <c r="FR2" s="588" t="s">
        <v>3874</v>
      </c>
      <c r="FS2" s="588" t="s">
        <v>3875</v>
      </c>
      <c r="FT2" s="588" t="s">
        <v>3876</v>
      </c>
      <c r="FU2" s="588" t="s">
        <v>3877</v>
      </c>
      <c r="FV2" s="588" t="s">
        <v>3878</v>
      </c>
      <c r="FW2" s="588" t="s">
        <v>3879</v>
      </c>
      <c r="FX2" s="588" t="s">
        <v>3880</v>
      </c>
      <c r="FY2" s="588" t="s">
        <v>3881</v>
      </c>
      <c r="FZ2" s="588" t="s">
        <v>3882</v>
      </c>
      <c r="GA2" s="588" t="s">
        <v>3883</v>
      </c>
      <c r="GB2" s="588" t="s">
        <v>3884</v>
      </c>
      <c r="GC2" s="588" t="s">
        <v>3885</v>
      </c>
      <c r="GD2" s="588" t="s">
        <v>3886</v>
      </c>
      <c r="GE2" s="588" t="s">
        <v>3887</v>
      </c>
      <c r="GF2" s="588" t="s">
        <v>3888</v>
      </c>
      <c r="GG2" s="588" t="s">
        <v>3889</v>
      </c>
      <c r="GH2" s="588" t="s">
        <v>3890</v>
      </c>
      <c r="GI2" s="588" t="s">
        <v>3986</v>
      </c>
      <c r="GJ2" s="588" t="s">
        <v>3987</v>
      </c>
      <c r="GK2" s="588" t="s">
        <v>3988</v>
      </c>
      <c r="GL2" s="588" t="s">
        <v>3989</v>
      </c>
      <c r="GM2" s="588" t="s">
        <v>3990</v>
      </c>
      <c r="GN2" s="588" t="s">
        <v>3891</v>
      </c>
      <c r="GO2" s="588" t="s">
        <v>3892</v>
      </c>
      <c r="GP2" s="588" t="s">
        <v>3893</v>
      </c>
      <c r="GQ2" s="588" t="s">
        <v>3894</v>
      </c>
      <c r="GR2" s="588" t="s">
        <v>3895</v>
      </c>
      <c r="GS2" s="588" t="s">
        <v>3896</v>
      </c>
      <c r="GT2" s="588" t="s">
        <v>3897</v>
      </c>
      <c r="GU2" s="588" t="s">
        <v>3898</v>
      </c>
      <c r="GV2" s="588" t="s">
        <v>3899</v>
      </c>
      <c r="GW2" s="588" t="s">
        <v>3900</v>
      </c>
      <c r="GX2" s="588" t="s">
        <v>3901</v>
      </c>
      <c r="GY2" s="588" t="s">
        <v>3902</v>
      </c>
      <c r="GZ2" s="588" t="s">
        <v>3903</v>
      </c>
      <c r="HA2" s="588" t="s">
        <v>3904</v>
      </c>
      <c r="HB2" s="588" t="s">
        <v>3905</v>
      </c>
      <c r="HC2" s="588" t="s">
        <v>3906</v>
      </c>
      <c r="HD2" s="588" t="s">
        <v>4035</v>
      </c>
      <c r="HE2" s="588" t="s">
        <v>4037</v>
      </c>
      <c r="HF2" s="588" t="s">
        <v>4038</v>
      </c>
      <c r="HG2" s="588" t="s">
        <v>4039</v>
      </c>
      <c r="HH2" s="588" t="s">
        <v>4040</v>
      </c>
      <c r="HI2" s="588" t="s">
        <v>4041</v>
      </c>
      <c r="HJ2" s="588" t="s">
        <v>4042</v>
      </c>
      <c r="HK2" s="588" t="s">
        <v>4043</v>
      </c>
      <c r="HL2" s="588" t="s">
        <v>4036</v>
      </c>
      <c r="HM2" s="588" t="s">
        <v>3915</v>
      </c>
      <c r="HN2" s="588" t="s">
        <v>3916</v>
      </c>
      <c r="HO2" s="588" t="s">
        <v>3917</v>
      </c>
      <c r="HP2" s="588" t="s">
        <v>3992</v>
      </c>
      <c r="HQ2" s="588" t="s">
        <v>3918</v>
      </c>
      <c r="HR2" s="588" t="s">
        <v>3919</v>
      </c>
      <c r="HS2" s="588" t="s">
        <v>3920</v>
      </c>
      <c r="HT2" s="588" t="s">
        <v>3921</v>
      </c>
      <c r="HU2" s="588" t="s">
        <v>3922</v>
      </c>
      <c r="HV2" s="588" t="s">
        <v>3923</v>
      </c>
      <c r="HW2" s="588" t="s">
        <v>3924</v>
      </c>
      <c r="HX2" s="588" t="s">
        <v>3925</v>
      </c>
      <c r="HY2" s="588" t="s">
        <v>3993</v>
      </c>
      <c r="HZ2" s="588" t="s">
        <v>3926</v>
      </c>
      <c r="IA2" s="588" t="s">
        <v>3927</v>
      </c>
      <c r="IB2" s="588" t="s">
        <v>3928</v>
      </c>
      <c r="IC2" s="588" t="s">
        <v>3929</v>
      </c>
      <c r="ID2" s="588" t="s">
        <v>3930</v>
      </c>
      <c r="IE2" s="588" t="s">
        <v>3931</v>
      </c>
      <c r="IF2" s="588" t="s">
        <v>4034</v>
      </c>
      <c r="IG2" s="588" t="s">
        <v>3932</v>
      </c>
      <c r="IH2" s="588" t="s">
        <v>3933</v>
      </c>
      <c r="II2" s="588" t="s">
        <v>3934</v>
      </c>
      <c r="IJ2" s="588" t="s">
        <v>3935</v>
      </c>
      <c r="IK2" s="588" t="s">
        <v>3936</v>
      </c>
      <c r="IL2" s="588" t="s">
        <v>3937</v>
      </c>
      <c r="IM2" s="588" t="s">
        <v>3938</v>
      </c>
      <c r="IN2" s="588" t="s">
        <v>3995</v>
      </c>
      <c r="IO2" s="588" t="s">
        <v>3939</v>
      </c>
    </row>
    <row r="3" spans="1:249" s="142" customFormat="1" ht="48.75" customHeight="1">
      <c r="A3" s="579">
        <f>表紙!H3</f>
        <v>0</v>
      </c>
      <c r="B3" s="579" t="str">
        <f>LEFT(A3,2)</f>
        <v>0</v>
      </c>
      <c r="C3" s="579" t="str">
        <f>RIGHT(A3,3)</f>
        <v>0</v>
      </c>
      <c r="D3" s="142">
        <f>'57'!AF22</f>
        <v>0</v>
      </c>
      <c r="E3" s="142">
        <f>'57'!AH22</f>
        <v>0</v>
      </c>
      <c r="F3" s="142">
        <f>'57'!AF24</f>
        <v>0</v>
      </c>
      <c r="G3" s="142">
        <f>'57'!AH24</f>
        <v>0</v>
      </c>
      <c r="H3" s="142">
        <f>'57'!AF26</f>
        <v>0</v>
      </c>
      <c r="I3" s="142">
        <f>'57'!AH26</f>
        <v>0</v>
      </c>
      <c r="J3" s="142">
        <f>'57'!J27</f>
        <v>0</v>
      </c>
      <c r="K3" s="142">
        <f>'57'!AF34</f>
        <v>0</v>
      </c>
      <c r="L3" s="142">
        <f>'57'!AH34</f>
        <v>0</v>
      </c>
      <c r="M3" s="142">
        <f>'57'!AF36</f>
        <v>0</v>
      </c>
      <c r="N3" s="142">
        <f>'57'!AH36</f>
        <v>0</v>
      </c>
      <c r="O3" s="142">
        <f>'57'!AF38</f>
        <v>0</v>
      </c>
      <c r="P3" s="142">
        <f>'57'!AH38</f>
        <v>0</v>
      </c>
      <c r="Q3" s="142">
        <f>'57'!J39</f>
        <v>0</v>
      </c>
      <c r="R3" s="142">
        <f>'57'!AF46</f>
        <v>0</v>
      </c>
      <c r="S3" s="142">
        <f>'58'!AF8</f>
        <v>0</v>
      </c>
      <c r="T3" s="142">
        <f>'58'!AF26</f>
        <v>0</v>
      </c>
      <c r="U3" s="142">
        <f>'58'!AH26</f>
        <v>0</v>
      </c>
      <c r="V3" s="142">
        <f>'58'!AF28</f>
        <v>0</v>
      </c>
      <c r="W3" s="142">
        <f>'58'!AH28</f>
        <v>0</v>
      </c>
      <c r="X3" s="142">
        <f>'58'!AF30</f>
        <v>0</v>
      </c>
      <c r="Y3" s="142">
        <f>'58'!AH30</f>
        <v>0</v>
      </c>
      <c r="Z3" s="142">
        <f>'58'!AF38</f>
        <v>0</v>
      </c>
      <c r="AA3" s="142">
        <f>'58'!AF45</f>
        <v>0</v>
      </c>
      <c r="AB3" s="142">
        <f>'59'!AF6</f>
        <v>0</v>
      </c>
      <c r="AC3" s="142">
        <f>'59'!AF12</f>
        <v>0</v>
      </c>
      <c r="AD3" s="142">
        <f>'59'!AH12</f>
        <v>0</v>
      </c>
      <c r="AE3" s="142">
        <f>'59'!AF14</f>
        <v>0</v>
      </c>
      <c r="AF3" s="142">
        <f>'59'!AH14</f>
        <v>0</v>
      </c>
      <c r="AG3" s="142">
        <f>'59'!AF16</f>
        <v>0</v>
      </c>
      <c r="AH3" s="142">
        <f>'59'!AH16</f>
        <v>0</v>
      </c>
      <c r="AI3" s="142">
        <f>'59'!AF18</f>
        <v>0</v>
      </c>
      <c r="AJ3" s="142">
        <f>'59'!J18</f>
        <v>0</v>
      </c>
      <c r="AK3" s="142">
        <f>'59'!AF25</f>
        <v>0</v>
      </c>
      <c r="AL3" s="142">
        <f>'59'!AF36</f>
        <v>0</v>
      </c>
      <c r="AM3" s="142">
        <f>'59'!AH36</f>
        <v>0</v>
      </c>
      <c r="AN3" s="142">
        <f>'59'!AF38</f>
        <v>0</v>
      </c>
      <c r="AO3" s="142">
        <f>'59'!AH38</f>
        <v>0</v>
      </c>
      <c r="AP3" s="142">
        <f>'59'!AF40</f>
        <v>0</v>
      </c>
      <c r="AQ3" s="142">
        <f>'59'!AH40</f>
        <v>0</v>
      </c>
      <c r="AR3" s="142">
        <f>'59'!AF42</f>
        <v>0</v>
      </c>
      <c r="AS3" s="142">
        <f>'59'!AH42</f>
        <v>0</v>
      </c>
      <c r="AT3" s="142">
        <f>'59'!J43</f>
        <v>0</v>
      </c>
      <c r="AU3" s="142">
        <f>'59'!AF50</f>
        <v>0</v>
      </c>
      <c r="AV3" s="142">
        <f>'60'!AF4</f>
        <v>0</v>
      </c>
      <c r="AW3" s="142">
        <f>'60'!AH4</f>
        <v>0</v>
      </c>
      <c r="AX3" s="142">
        <f>'60'!AF14</f>
        <v>0</v>
      </c>
      <c r="AY3" s="142">
        <f>'60'!AH14</f>
        <v>0</v>
      </c>
      <c r="AZ3" s="142">
        <f>'60'!AF16</f>
        <v>0</v>
      </c>
      <c r="BA3" s="142">
        <f>'60'!AH16</f>
        <v>0</v>
      </c>
      <c r="BB3" s="142">
        <f>'60'!AF18</f>
        <v>0</v>
      </c>
      <c r="BC3" s="142">
        <f>'60'!J19</f>
        <v>0</v>
      </c>
      <c r="BD3" s="142">
        <f>'60'!AF29</f>
        <v>0</v>
      </c>
      <c r="BE3" s="142">
        <f>'60'!AF39</f>
        <v>0</v>
      </c>
      <c r="BF3" s="142">
        <f>'60'!AH39</f>
        <v>0</v>
      </c>
      <c r="BG3" s="142">
        <f>'60'!AF41</f>
        <v>0</v>
      </c>
      <c r="BH3" s="142">
        <f>'60'!AH41</f>
        <v>0</v>
      </c>
      <c r="BI3" s="142">
        <f>'60'!AF43</f>
        <v>0</v>
      </c>
      <c r="BJ3" s="142">
        <f>'60'!AH43</f>
        <v>0</v>
      </c>
      <c r="BK3" s="142">
        <f>'60'!AF45</f>
        <v>0</v>
      </c>
      <c r="BL3" s="142">
        <f>'60'!AH45</f>
        <v>0</v>
      </c>
      <c r="BM3" s="142">
        <f>'60'!J48</f>
        <v>0</v>
      </c>
      <c r="BN3" s="142">
        <f>'61'!AF6</f>
        <v>0</v>
      </c>
      <c r="BO3" s="142">
        <f>'61'!AH16</f>
        <v>0</v>
      </c>
      <c r="BP3" s="142">
        <f>'61'!AH18</f>
        <v>0</v>
      </c>
      <c r="BQ3" s="142">
        <f>'61'!AH20</f>
        <v>0</v>
      </c>
      <c r="BR3" s="142">
        <f>'61'!K21</f>
        <v>0</v>
      </c>
      <c r="BS3" s="142">
        <f>'61'!AH29</f>
        <v>0</v>
      </c>
      <c r="BT3" s="142">
        <f>'61'!AH31</f>
        <v>0</v>
      </c>
      <c r="BU3" s="142">
        <f>'61'!AH33</f>
        <v>0</v>
      </c>
      <c r="BV3" s="142">
        <f>'61'!AH35</f>
        <v>0</v>
      </c>
      <c r="BW3" s="142">
        <f>'62'!AF6</f>
        <v>0</v>
      </c>
      <c r="BX3" s="142">
        <f>'62'!AC11</f>
        <v>0</v>
      </c>
      <c r="BY3" s="142">
        <f>'62'!AF11</f>
        <v>0</v>
      </c>
      <c r="BZ3" s="142">
        <f>'62'!AF18</f>
        <v>0</v>
      </c>
      <c r="CA3" s="142">
        <f>'62'!T22</f>
        <v>0</v>
      </c>
      <c r="CB3" s="142">
        <f>'62'!AC22</f>
        <v>0</v>
      </c>
      <c r="CC3" s="142">
        <f>'62'!AC26</f>
        <v>0</v>
      </c>
      <c r="CD3" s="142">
        <f>'62'!AE26</f>
        <v>0</v>
      </c>
      <c r="CE3" s="142">
        <f>'62'!AG26</f>
        <v>0</v>
      </c>
      <c r="CF3" s="142">
        <f>'62'!AC28</f>
        <v>0</v>
      </c>
      <c r="CG3" s="142">
        <f>'62'!AE28</f>
        <v>0</v>
      </c>
      <c r="CH3" s="142">
        <f>'62'!G28</f>
        <v>0</v>
      </c>
      <c r="CI3" s="142">
        <f>'62'!T32</f>
        <v>0</v>
      </c>
      <c r="CJ3" s="142">
        <f>'62'!AC32</f>
        <v>0</v>
      </c>
      <c r="CK3" s="142">
        <f>'62'!AF32</f>
        <v>0</v>
      </c>
      <c r="CL3" s="142">
        <f>'62'!T37</f>
        <v>0</v>
      </c>
      <c r="CM3" s="142">
        <f>'62'!AC37</f>
        <v>0</v>
      </c>
      <c r="CN3" s="142">
        <f>'62'!AE37</f>
        <v>0</v>
      </c>
      <c r="CO3" s="142">
        <f>'62'!AG37</f>
        <v>0</v>
      </c>
      <c r="CP3" s="142">
        <f>'62'!AC39</f>
        <v>0</v>
      </c>
      <c r="CQ3" s="142">
        <f>'62'!AE39</f>
        <v>0</v>
      </c>
      <c r="CR3" s="142">
        <f>'62'!O43</f>
        <v>0</v>
      </c>
      <c r="CS3" s="142">
        <f>'62'!T46</f>
        <v>0</v>
      </c>
      <c r="CT3" s="142">
        <f>'62'!W46</f>
        <v>0</v>
      </c>
      <c r="CU3" s="142">
        <f>'62'!AC50</f>
        <v>0</v>
      </c>
      <c r="CV3" s="142">
        <f>'62'!AE50</f>
        <v>0</v>
      </c>
      <c r="CW3" s="142">
        <f>'62'!AC52</f>
        <v>0</v>
      </c>
      <c r="CX3" s="142">
        <f>'62'!AE52</f>
        <v>0</v>
      </c>
      <c r="CY3" s="142">
        <f>'62'!G51</f>
        <v>0</v>
      </c>
      <c r="CZ3" s="142">
        <f>'63'!AF6</f>
        <v>0</v>
      </c>
      <c r="DA3" s="142">
        <f>'63'!AH6</f>
        <v>0</v>
      </c>
      <c r="DB3" s="142">
        <f>'63'!AF8</f>
        <v>0</v>
      </c>
      <c r="DC3" s="142">
        <f>'63'!AH8</f>
        <v>0</v>
      </c>
      <c r="DD3" s="142">
        <f>'63'!AF10</f>
        <v>0</v>
      </c>
      <c r="DE3" s="142">
        <f>'63'!AH10</f>
        <v>0</v>
      </c>
      <c r="DF3" s="142">
        <f>'63'!AF12</f>
        <v>0</v>
      </c>
      <c r="DG3" s="142">
        <f>'63'!AH12</f>
        <v>0</v>
      </c>
      <c r="DH3" s="142">
        <f>'63'!G12</f>
        <v>0</v>
      </c>
      <c r="DI3" s="142">
        <f>'63'!AF18</f>
        <v>0</v>
      </c>
      <c r="DJ3" s="142">
        <f>'63'!G24</f>
        <v>0</v>
      </c>
      <c r="DK3" s="142">
        <f>'63'!AF31</f>
        <v>0</v>
      </c>
      <c r="DL3" s="142">
        <f>'63'!AH31</f>
        <v>0</v>
      </c>
      <c r="DM3" s="142">
        <f>'63'!AF33</f>
        <v>0</v>
      </c>
      <c r="DN3" s="142">
        <f>'63'!AH33</f>
        <v>0</v>
      </c>
      <c r="DO3" s="142">
        <f>'63'!AF35</f>
        <v>0</v>
      </c>
      <c r="DP3" s="142">
        <f>'63'!G36</f>
        <v>0</v>
      </c>
      <c r="DQ3" s="142">
        <f>'63'!AF43</f>
        <v>0</v>
      </c>
      <c r="DR3" s="142">
        <f>'63'!AH43</f>
        <v>0</v>
      </c>
      <c r="DS3" s="142">
        <f>'63'!AF45</f>
        <v>0</v>
      </c>
      <c r="DT3" s="142">
        <f>'63'!AH45</f>
        <v>0</v>
      </c>
      <c r="DU3" s="142">
        <f>'63'!AF47</f>
        <v>0</v>
      </c>
      <c r="DV3" s="142">
        <f>'63'!AH47</f>
        <v>0</v>
      </c>
      <c r="DW3" s="142">
        <f>'63'!AF49</f>
        <v>0</v>
      </c>
      <c r="DX3" s="142">
        <f>'63'!G49</f>
        <v>0</v>
      </c>
      <c r="DY3" s="142">
        <f>'64'!AF5</f>
        <v>0</v>
      </c>
      <c r="DZ3" s="142">
        <f>'64'!AF18</f>
        <v>0</v>
      </c>
      <c r="EA3" s="142">
        <f>'64'!AH18</f>
        <v>0</v>
      </c>
      <c r="EB3" s="142">
        <f>'64'!AF20</f>
        <v>0</v>
      </c>
      <c r="EC3" s="142">
        <f>'64'!AH20</f>
        <v>0</v>
      </c>
      <c r="ED3" s="142">
        <f>'64'!AF22</f>
        <v>0</v>
      </c>
      <c r="EE3" s="142">
        <f>'64'!AH22</f>
        <v>0</v>
      </c>
      <c r="EF3" s="142">
        <f>'64'!AF24</f>
        <v>0</v>
      </c>
      <c r="EG3" s="142">
        <f>'64'!AH24</f>
        <v>0</v>
      </c>
      <c r="EH3" s="142">
        <f>'64'!G25</f>
        <v>0</v>
      </c>
      <c r="EI3" s="142">
        <f>'64'!AF31</f>
        <v>0</v>
      </c>
      <c r="EJ3" s="142">
        <f>'64'!AH31</f>
        <v>0</v>
      </c>
      <c r="EK3" s="142">
        <f>'64'!AF33</f>
        <v>0</v>
      </c>
      <c r="EL3" s="142">
        <f>'64'!AH33</f>
        <v>0</v>
      </c>
      <c r="EM3" s="142">
        <f>'64'!AF35</f>
        <v>0</v>
      </c>
      <c r="EN3" s="142">
        <f>'64'!G34</f>
        <v>0</v>
      </c>
      <c r="EO3" s="142">
        <f>'64'!AF44</f>
        <v>0</v>
      </c>
      <c r="EP3" s="142">
        <f>'64'!G49</f>
        <v>0</v>
      </c>
      <c r="EQ3" s="142">
        <f>'65'!AF6</f>
        <v>0</v>
      </c>
      <c r="ER3" s="142">
        <f>'65'!AD25</f>
        <v>0</v>
      </c>
      <c r="ES3" s="142">
        <f>'65'!AF25</f>
        <v>0</v>
      </c>
      <c r="ET3" s="142">
        <f>'65'!AH25</f>
        <v>0</v>
      </c>
      <c r="EU3" s="142">
        <f>'65'!AD27</f>
        <v>0</v>
      </c>
      <c r="EV3" s="142">
        <f>'65'!AF27</f>
        <v>0</v>
      </c>
      <c r="EW3" s="142">
        <f>'65'!AH27</f>
        <v>0</v>
      </c>
      <c r="EX3" s="142">
        <f>'65'!AD29</f>
        <v>0</v>
      </c>
      <c r="EY3" s="142">
        <f>'65'!AF29</f>
        <v>0</v>
      </c>
      <c r="EZ3" s="142">
        <f>'65'!AH29</f>
        <v>0</v>
      </c>
      <c r="FA3" s="142">
        <f>'65'!J29</f>
        <v>0</v>
      </c>
      <c r="FB3" s="142">
        <f>'65'!AF34</f>
        <v>0</v>
      </c>
      <c r="FC3" s="142">
        <f>'65'!AF39</f>
        <v>0</v>
      </c>
      <c r="FD3" s="142">
        <f>'65'!AH39</f>
        <v>0</v>
      </c>
      <c r="FE3" s="142">
        <f>'65'!AF41</f>
        <v>0</v>
      </c>
      <c r="FF3" s="142">
        <f>'65'!AH41</f>
        <v>0</v>
      </c>
      <c r="FG3" s="142">
        <f>'65'!H42</f>
        <v>0</v>
      </c>
      <c r="FH3" s="142">
        <f>'65'!AF47</f>
        <v>0</v>
      </c>
      <c r="FI3" s="142">
        <f>'65'!AH47</f>
        <v>0</v>
      </c>
      <c r="FJ3" s="142">
        <f>'65'!AF52</f>
        <v>0</v>
      </c>
      <c r="FK3" s="142">
        <f>'65'!AH52</f>
        <v>0</v>
      </c>
      <c r="FL3" s="142">
        <f>'65'!AF54</f>
        <v>0</v>
      </c>
      <c r="FM3" s="142">
        <f>'65'!AH54</f>
        <v>0</v>
      </c>
      <c r="FN3" s="142">
        <f>'65'!AF56</f>
        <v>0</v>
      </c>
      <c r="FO3" s="142">
        <f>'65'!AH56</f>
        <v>0</v>
      </c>
      <c r="FP3" s="142">
        <f>'65'!H57</f>
        <v>0</v>
      </c>
      <c r="FQ3" s="142">
        <f>'66'!AF4</f>
        <v>0</v>
      </c>
      <c r="FR3" s="142">
        <f>'66'!AF13</f>
        <v>0</v>
      </c>
      <c r="FS3" s="142">
        <f>'66'!J14</f>
        <v>0</v>
      </c>
      <c r="FT3" s="142">
        <f>'66'!AF19</f>
        <v>0</v>
      </c>
      <c r="FU3" s="142">
        <f>'66'!AH19</f>
        <v>0</v>
      </c>
      <c r="FV3" s="142">
        <f>'66'!AF21</f>
        <v>0</v>
      </c>
      <c r="FW3" s="142">
        <f>'66'!AH21</f>
        <v>0</v>
      </c>
      <c r="FX3" s="142">
        <f>'66'!AF23</f>
        <v>0</v>
      </c>
      <c r="FY3" s="142">
        <f>'66'!AF35</f>
        <v>2</v>
      </c>
      <c r="FZ3" s="142">
        <f>'66'!AF50</f>
        <v>0</v>
      </c>
      <c r="GA3" s="142">
        <f>'66'!AH50</f>
        <v>0</v>
      </c>
      <c r="GB3" s="142">
        <f>'66'!AF52</f>
        <v>0</v>
      </c>
      <c r="GC3" s="142">
        <f>'66'!AH52</f>
        <v>0</v>
      </c>
      <c r="GD3" s="142">
        <f>'66'!AF54</f>
        <v>0</v>
      </c>
      <c r="GE3" s="142">
        <f>'66'!AH54</f>
        <v>0</v>
      </c>
      <c r="GF3" s="142">
        <f>'66'!AF56</f>
        <v>0</v>
      </c>
      <c r="GG3" s="142">
        <f>'66'!I54</f>
        <v>0</v>
      </c>
      <c r="GH3" s="142">
        <f>'67'!AF4</f>
        <v>0</v>
      </c>
      <c r="GI3" s="142">
        <f>'67'!AF9</f>
        <v>0</v>
      </c>
      <c r="GJ3" s="142">
        <f>'67'!AH9</f>
        <v>0</v>
      </c>
      <c r="GK3" s="142">
        <f>'67'!AF11</f>
        <v>0</v>
      </c>
      <c r="GL3" s="142">
        <f>'67'!AH11</f>
        <v>0</v>
      </c>
      <c r="GM3" s="142">
        <f>'67'!H12</f>
        <v>0</v>
      </c>
      <c r="GN3" s="142">
        <f>'67'!AF17</f>
        <v>0</v>
      </c>
      <c r="GO3" s="142">
        <f>'67'!AH17</f>
        <v>0</v>
      </c>
      <c r="GP3" s="142">
        <f>'67'!AF22</f>
        <v>0</v>
      </c>
      <c r="GQ3" s="142">
        <f>'67'!AH22</f>
        <v>0</v>
      </c>
      <c r="GR3" s="142">
        <f>'67'!AF24</f>
        <v>0</v>
      </c>
      <c r="GS3" s="142">
        <f>'67'!AH24</f>
        <v>0</v>
      </c>
      <c r="GT3" s="142">
        <f>'67'!AF26</f>
        <v>0</v>
      </c>
      <c r="GU3" s="142">
        <f>'67'!H26</f>
        <v>0</v>
      </c>
      <c r="GV3" s="142">
        <f>'67'!AF31</f>
        <v>0</v>
      </c>
      <c r="GW3" s="142">
        <f>'67'!AF40</f>
        <v>0</v>
      </c>
      <c r="GX3" s="142">
        <f>'67'!J41</f>
        <v>2</v>
      </c>
      <c r="GY3" s="142">
        <f>'67'!AF46</f>
        <v>0</v>
      </c>
      <c r="GZ3" s="142">
        <f>'67'!AH46</f>
        <v>0</v>
      </c>
      <c r="HA3" s="142">
        <f>'67'!AF48</f>
        <v>0</v>
      </c>
      <c r="HB3" s="142">
        <f>'67'!AH48</f>
        <v>0</v>
      </c>
      <c r="HC3" s="142">
        <f>'67'!AF50</f>
        <v>0</v>
      </c>
      <c r="HD3" s="142">
        <f>'68'!AD15</f>
        <v>0</v>
      </c>
      <c r="HE3" s="142">
        <f>'68'!AD17</f>
        <v>0</v>
      </c>
      <c r="HF3" s="142">
        <f>'68'!AD19</f>
        <v>0</v>
      </c>
      <c r="HG3" s="142">
        <f>'68'!AD21</f>
        <v>0</v>
      </c>
      <c r="HH3" s="142">
        <f>'68'!AH15</f>
        <v>0</v>
      </c>
      <c r="HI3" s="142">
        <f>'68'!AH17</f>
        <v>0</v>
      </c>
      <c r="HJ3" s="142">
        <f>'68'!AH19</f>
        <v>0</v>
      </c>
      <c r="HK3" s="142">
        <f>'68'!AH21</f>
        <v>0</v>
      </c>
      <c r="HL3" s="142">
        <f>'68'!G23</f>
        <v>0</v>
      </c>
      <c r="HM3" s="142">
        <f>'68'!AH30</f>
        <v>0</v>
      </c>
      <c r="HN3" s="142">
        <f>'68'!AH32</f>
        <v>0</v>
      </c>
      <c r="HO3" s="142">
        <f>'68'!AH34</f>
        <v>0</v>
      </c>
      <c r="HP3" s="142">
        <f>'68'!G40</f>
        <v>0</v>
      </c>
      <c r="HQ3" s="142">
        <f>'69'!AF5</f>
        <v>0</v>
      </c>
      <c r="HR3" s="142">
        <f>'69'!G8</f>
        <v>0</v>
      </c>
      <c r="HS3" s="142">
        <f>'69'!AF15</f>
        <v>0</v>
      </c>
      <c r="HT3" s="142">
        <f>'69'!AH15</f>
        <v>0</v>
      </c>
      <c r="HU3" s="142">
        <f>'69'!AF17</f>
        <v>0</v>
      </c>
      <c r="HV3" s="142">
        <f>'69'!AH17</f>
        <v>0</v>
      </c>
      <c r="HW3" s="142">
        <f>'69'!AF19</f>
        <v>0</v>
      </c>
      <c r="HX3" s="142">
        <f>'69'!AH19</f>
        <v>0</v>
      </c>
      <c r="HY3" s="142">
        <f>'69'!G19</f>
        <v>0</v>
      </c>
      <c r="HZ3" s="142">
        <f>'69'!AF26</f>
        <v>0</v>
      </c>
      <c r="IA3" s="142">
        <f>'69'!AH26</f>
        <v>0</v>
      </c>
      <c r="IB3" s="142">
        <f>'69'!AF28</f>
        <v>0</v>
      </c>
      <c r="IC3" s="142">
        <f>'69'!AH28</f>
        <v>0</v>
      </c>
      <c r="ID3" s="142">
        <f>'69'!AF30</f>
        <v>0</v>
      </c>
      <c r="IE3" s="142">
        <f>'69'!AH30</f>
        <v>0</v>
      </c>
      <c r="IF3" s="142">
        <f>'69'!G30</f>
        <v>0</v>
      </c>
      <c r="IG3" s="142">
        <f>'69'!AF35</f>
        <v>0</v>
      </c>
      <c r="IH3" s="142">
        <f>'69'!AH35</f>
        <v>0</v>
      </c>
      <c r="II3" s="142">
        <f>'69'!AF37</f>
        <v>0</v>
      </c>
      <c r="IJ3" s="142">
        <f>'69'!AH37</f>
        <v>0</v>
      </c>
      <c r="IK3" s="142">
        <f>'69'!AF39</f>
        <v>0</v>
      </c>
      <c r="IL3" s="142">
        <f>'69'!AH39</f>
        <v>0</v>
      </c>
      <c r="IM3" s="142">
        <f>'69'!AF41</f>
        <v>0</v>
      </c>
      <c r="IN3" s="142">
        <f>'69'!G41</f>
        <v>0</v>
      </c>
      <c r="IO3" s="142" t="str">
        <f>'70'!B27&amp;'70'!B29&amp;'70'!B31&amp;'70'!B33&amp;'70'!B35&amp;'70'!B37&amp;'70'!B39&amp;'70'!B41&amp;'70'!B43&amp;'70'!B45&amp;'70'!B47&amp;'70'!B49&amp;'70'!B51</f>
        <v/>
      </c>
    </row>
    <row r="4" spans="1:249"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c r="EH4" s="591"/>
      <c r="EI4" s="591"/>
      <c r="EJ4" s="591"/>
      <c r="EK4" s="591"/>
      <c r="EL4" s="591"/>
      <c r="EM4" s="591"/>
      <c r="EN4" s="591"/>
      <c r="EO4" s="591"/>
      <c r="EP4" s="591"/>
      <c r="EQ4" s="591"/>
      <c r="ER4" s="591"/>
      <c r="ES4" s="591"/>
      <c r="ET4" s="591"/>
      <c r="EU4" s="591"/>
      <c r="EV4" s="591"/>
      <c r="EW4" s="591"/>
      <c r="EX4" s="591"/>
      <c r="EY4" s="591"/>
      <c r="EZ4" s="591"/>
      <c r="FA4" s="591"/>
      <c r="FB4" s="591"/>
      <c r="FC4" s="591"/>
      <c r="FD4" s="591"/>
      <c r="FE4" s="591"/>
      <c r="FF4" s="591"/>
      <c r="FG4" s="591"/>
      <c r="FH4" s="591"/>
      <c r="FI4" s="591"/>
      <c r="FJ4" s="591"/>
      <c r="FK4" s="591"/>
      <c r="FL4" s="591"/>
      <c r="FM4" s="591"/>
      <c r="FN4" s="591"/>
      <c r="FO4" s="591"/>
      <c r="FP4" s="591"/>
      <c r="FQ4" s="591"/>
      <c r="FR4" s="591"/>
      <c r="FS4" s="591"/>
      <c r="FT4" s="591"/>
      <c r="FU4" s="591"/>
      <c r="FV4" s="591"/>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X4" s="591"/>
      <c r="GY4" s="591"/>
      <c r="GZ4" s="591"/>
      <c r="HA4" s="591"/>
      <c r="HB4" s="591"/>
      <c r="HC4" s="591"/>
      <c r="HD4" s="591"/>
      <c r="HE4" s="591"/>
      <c r="HF4" s="591"/>
      <c r="HG4" s="591"/>
      <c r="HH4" s="591"/>
      <c r="HI4" s="591"/>
      <c r="HJ4" s="591"/>
      <c r="HK4" s="591"/>
      <c r="HL4" s="591"/>
      <c r="HM4" s="591"/>
      <c r="HN4" s="591"/>
      <c r="HO4" s="591"/>
      <c r="HP4" s="591"/>
      <c r="HQ4" s="591"/>
      <c r="HR4" s="591"/>
      <c r="HS4" s="591"/>
      <c r="HT4" s="591"/>
      <c r="HU4" s="591"/>
      <c r="HV4" s="591"/>
      <c r="HW4" s="591"/>
      <c r="HX4" s="591"/>
      <c r="HY4" s="591"/>
      <c r="HZ4" s="591"/>
      <c r="IA4" s="591"/>
      <c r="IB4" s="591"/>
      <c r="IC4" s="591"/>
      <c r="ID4" s="591"/>
      <c r="IE4" s="591"/>
      <c r="IF4" s="591"/>
      <c r="IG4" s="591"/>
      <c r="IH4" s="591"/>
      <c r="II4" s="591"/>
      <c r="IJ4" s="591"/>
      <c r="IK4" s="591"/>
      <c r="IL4" s="591"/>
      <c r="IM4" s="591"/>
      <c r="IN4" s="591"/>
      <c r="IO4" s="591"/>
    </row>
  </sheetData>
  <sheetProtection algorithmName="SHA-512" hashValue="2KHtvkEiSnCsdTpUoAHnur1HaR9esCxK4Wdr3VjSqgQb0qSaowsTlIb1gF4BPn1Q+apvbhZfRAkMFWmb/VB64w==" saltValue="0nkCexlz2BBMlBaeqtfIaQ==" spinCount="100000" sheet="1" objects="1" scenarios="1"/>
  <phoneticPr fontId="2"/>
  <pageMargins left="0.7" right="0.7" top="0.75" bottom="0.75" header="0.3" footer="0.3"/>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F1403-42C4-4656-B682-6A99BDE20FC3}">
  <sheetPr codeName="Sheet81"/>
  <dimension ref="A1:BHK4"/>
  <sheetViews>
    <sheetView workbookViewId="0">
      <selection activeCell="J8" sqref="J8"/>
    </sheetView>
  </sheetViews>
  <sheetFormatPr defaultRowHeight="15.75"/>
  <cols>
    <col min="394" max="1571" width="9" style="136"/>
  </cols>
  <sheetData>
    <row r="1" spans="1:1571" s="136" customFormat="1">
      <c r="D1" s="137">
        <v>1</v>
      </c>
      <c r="E1" s="137">
        <v>1</v>
      </c>
      <c r="F1" s="137">
        <v>1</v>
      </c>
      <c r="G1" s="137">
        <v>1</v>
      </c>
      <c r="H1" s="137">
        <v>2</v>
      </c>
      <c r="I1" s="137">
        <v>2</v>
      </c>
      <c r="J1" s="137">
        <v>2</v>
      </c>
      <c r="K1" s="137">
        <v>2</v>
      </c>
      <c r="L1" s="137">
        <v>2</v>
      </c>
      <c r="M1" s="137">
        <v>2</v>
      </c>
      <c r="N1" s="137">
        <v>2</v>
      </c>
      <c r="O1" s="137">
        <v>2</v>
      </c>
      <c r="P1" s="137">
        <v>2</v>
      </c>
      <c r="Q1" s="137">
        <v>2</v>
      </c>
      <c r="R1" s="137">
        <v>2</v>
      </c>
      <c r="S1" s="137">
        <v>2</v>
      </c>
      <c r="T1" s="137">
        <v>2</v>
      </c>
      <c r="U1" s="137">
        <v>2</v>
      </c>
      <c r="V1" s="137">
        <v>2</v>
      </c>
      <c r="W1" s="137">
        <v>2</v>
      </c>
      <c r="X1" s="137">
        <v>2</v>
      </c>
      <c r="Y1" s="137">
        <v>2</v>
      </c>
      <c r="Z1" s="138">
        <v>4</v>
      </c>
      <c r="AA1" s="138">
        <v>4</v>
      </c>
      <c r="AB1" s="138">
        <v>4</v>
      </c>
      <c r="AC1" s="138">
        <v>4</v>
      </c>
      <c r="AD1" s="138">
        <v>4</v>
      </c>
      <c r="AE1" s="138">
        <v>4</v>
      </c>
      <c r="AF1" s="138">
        <v>4</v>
      </c>
      <c r="AG1" s="138">
        <v>4</v>
      </c>
      <c r="AH1" s="138">
        <v>4</v>
      </c>
      <c r="AI1" s="138">
        <v>4</v>
      </c>
      <c r="AJ1" s="138">
        <v>4</v>
      </c>
      <c r="AK1" s="138">
        <v>4</v>
      </c>
      <c r="AL1" s="138">
        <v>4</v>
      </c>
      <c r="AM1" s="138">
        <v>4</v>
      </c>
      <c r="AN1" s="138">
        <v>4</v>
      </c>
      <c r="AO1" s="138">
        <v>4</v>
      </c>
      <c r="AP1" s="138">
        <v>4</v>
      </c>
      <c r="AQ1" s="138">
        <v>4</v>
      </c>
      <c r="AR1" s="138">
        <v>4</v>
      </c>
      <c r="AS1" s="138">
        <v>4</v>
      </c>
      <c r="AT1" s="138">
        <v>4</v>
      </c>
      <c r="AU1" s="138">
        <v>4</v>
      </c>
      <c r="AV1" s="138">
        <v>4</v>
      </c>
      <c r="AW1" s="138">
        <v>4</v>
      </c>
      <c r="AX1" s="138">
        <v>5</v>
      </c>
      <c r="AY1" s="138">
        <v>5</v>
      </c>
      <c r="AZ1" s="138">
        <v>5</v>
      </c>
      <c r="BA1" s="138">
        <v>5</v>
      </c>
      <c r="BB1" s="138">
        <v>5</v>
      </c>
      <c r="BC1" s="138">
        <v>5</v>
      </c>
      <c r="BD1" s="138">
        <v>5</v>
      </c>
      <c r="BE1" s="138">
        <v>5</v>
      </c>
      <c r="BF1" s="138">
        <v>5</v>
      </c>
      <c r="BG1" s="138">
        <v>5</v>
      </c>
      <c r="BH1" s="138">
        <v>5</v>
      </c>
      <c r="BI1" s="138">
        <v>5</v>
      </c>
      <c r="BJ1" s="138">
        <v>5</v>
      </c>
      <c r="BK1" s="138">
        <v>5</v>
      </c>
      <c r="BL1" s="138">
        <v>5</v>
      </c>
      <c r="BM1" s="138">
        <v>5</v>
      </c>
      <c r="BN1" s="138">
        <v>6</v>
      </c>
      <c r="BO1" s="138">
        <v>6</v>
      </c>
      <c r="BP1" s="138">
        <v>6</v>
      </c>
      <c r="BQ1" s="138">
        <v>6</v>
      </c>
      <c r="BR1" s="138">
        <v>6</v>
      </c>
      <c r="BS1" s="138">
        <v>6</v>
      </c>
      <c r="BT1" s="138">
        <v>6</v>
      </c>
      <c r="BU1" s="138">
        <v>6</v>
      </c>
      <c r="BV1" s="138">
        <v>6</v>
      </c>
      <c r="BW1" s="138">
        <v>6</v>
      </c>
      <c r="BX1" s="138">
        <v>6</v>
      </c>
      <c r="BY1" s="138">
        <v>6</v>
      </c>
      <c r="BZ1" s="138">
        <v>6</v>
      </c>
      <c r="CA1" s="138">
        <v>6</v>
      </c>
      <c r="CB1" s="138">
        <v>6</v>
      </c>
      <c r="CC1" s="138">
        <v>6</v>
      </c>
      <c r="CD1" s="138">
        <v>6</v>
      </c>
      <c r="CE1" s="138">
        <v>6</v>
      </c>
      <c r="CF1" s="138">
        <v>6</v>
      </c>
      <c r="CG1" s="138">
        <v>6</v>
      </c>
      <c r="CH1" s="138">
        <v>6</v>
      </c>
      <c r="CI1" s="138">
        <v>6</v>
      </c>
      <c r="CJ1" s="138">
        <v>6</v>
      </c>
      <c r="CK1" s="138">
        <v>6</v>
      </c>
      <c r="CL1" s="138">
        <v>6</v>
      </c>
      <c r="CM1" s="138">
        <v>6</v>
      </c>
      <c r="CN1" s="138">
        <v>6</v>
      </c>
      <c r="CO1" s="138">
        <v>6</v>
      </c>
      <c r="CP1" s="138">
        <v>7</v>
      </c>
      <c r="CQ1" s="138">
        <v>7</v>
      </c>
      <c r="CR1" s="138">
        <v>7</v>
      </c>
      <c r="CS1" s="138">
        <v>7</v>
      </c>
      <c r="CT1" s="138">
        <v>7</v>
      </c>
      <c r="CU1" s="138">
        <v>7</v>
      </c>
      <c r="CV1" s="138">
        <v>7</v>
      </c>
      <c r="CW1" s="138">
        <v>7</v>
      </c>
      <c r="CX1" s="138">
        <v>7</v>
      </c>
      <c r="CY1" s="138">
        <v>7</v>
      </c>
      <c r="CZ1" s="138">
        <v>7</v>
      </c>
      <c r="DA1" s="138">
        <v>7</v>
      </c>
      <c r="DB1" s="138">
        <v>7</v>
      </c>
      <c r="DC1" s="138">
        <v>7</v>
      </c>
      <c r="DD1" s="138">
        <v>7</v>
      </c>
      <c r="DE1" s="138">
        <v>7</v>
      </c>
      <c r="DF1" s="138">
        <v>7</v>
      </c>
      <c r="DG1" s="138">
        <v>7</v>
      </c>
      <c r="DH1" s="138">
        <v>7</v>
      </c>
      <c r="DI1" s="138">
        <v>7</v>
      </c>
      <c r="DJ1" s="138">
        <v>7</v>
      </c>
      <c r="DK1" s="138">
        <v>7</v>
      </c>
      <c r="DL1" s="138">
        <v>7</v>
      </c>
      <c r="DM1" s="138">
        <v>7</v>
      </c>
      <c r="DN1" s="138">
        <v>7</v>
      </c>
      <c r="DO1" s="138">
        <v>7</v>
      </c>
      <c r="DP1" s="138">
        <v>7</v>
      </c>
      <c r="DQ1" s="138">
        <v>7</v>
      </c>
      <c r="DR1" s="138">
        <v>7</v>
      </c>
      <c r="DS1" s="138">
        <v>7</v>
      </c>
      <c r="DT1" s="138">
        <v>7</v>
      </c>
      <c r="DU1" s="138">
        <v>7</v>
      </c>
      <c r="DV1" s="138">
        <v>7</v>
      </c>
      <c r="DW1" s="138">
        <v>7</v>
      </c>
      <c r="DX1" s="138">
        <v>8</v>
      </c>
      <c r="DY1" s="138">
        <v>8</v>
      </c>
      <c r="DZ1" s="138">
        <v>8</v>
      </c>
      <c r="EA1" s="138">
        <v>8</v>
      </c>
      <c r="EB1" s="138">
        <v>8</v>
      </c>
      <c r="EC1" s="138">
        <v>8</v>
      </c>
      <c r="ED1" s="138">
        <v>8</v>
      </c>
      <c r="EE1" s="138">
        <v>8</v>
      </c>
      <c r="EF1" s="138">
        <v>8</v>
      </c>
      <c r="EG1" s="138">
        <v>8</v>
      </c>
      <c r="EH1" s="138">
        <v>8</v>
      </c>
      <c r="EI1" s="138">
        <v>8</v>
      </c>
      <c r="EJ1" s="138">
        <v>8</v>
      </c>
      <c r="EK1" s="138">
        <v>8</v>
      </c>
      <c r="EL1" s="138">
        <v>8</v>
      </c>
      <c r="EM1" s="138">
        <v>8</v>
      </c>
      <c r="EN1" s="138">
        <v>8</v>
      </c>
      <c r="EO1" s="138">
        <v>8</v>
      </c>
      <c r="EP1" s="138">
        <v>8</v>
      </c>
      <c r="EQ1" s="138">
        <v>8</v>
      </c>
      <c r="ER1" s="138">
        <v>8</v>
      </c>
      <c r="ES1" s="138">
        <v>8</v>
      </c>
      <c r="ET1" s="138">
        <v>8</v>
      </c>
      <c r="EU1" s="138">
        <v>8</v>
      </c>
      <c r="EV1" s="138">
        <v>8</v>
      </c>
      <c r="EW1" s="138">
        <v>8</v>
      </c>
      <c r="EX1" s="138">
        <v>8</v>
      </c>
      <c r="EY1" s="138">
        <v>8</v>
      </c>
      <c r="EZ1" s="138">
        <v>8</v>
      </c>
      <c r="FA1" s="138">
        <v>8</v>
      </c>
      <c r="FB1" s="138">
        <v>8</v>
      </c>
      <c r="FC1" s="138">
        <v>8</v>
      </c>
      <c r="FD1" s="138">
        <v>8</v>
      </c>
      <c r="FE1" s="138">
        <v>8</v>
      </c>
      <c r="FF1" s="138">
        <v>8</v>
      </c>
      <c r="FG1" s="138">
        <v>8</v>
      </c>
      <c r="FH1" s="138">
        <v>8</v>
      </c>
      <c r="FI1" s="138">
        <v>8</v>
      </c>
      <c r="FJ1" s="138">
        <v>8</v>
      </c>
      <c r="FK1" s="138">
        <v>8</v>
      </c>
      <c r="FL1" s="138">
        <v>8</v>
      </c>
      <c r="FM1" s="138">
        <v>8</v>
      </c>
      <c r="FN1" s="138">
        <v>8</v>
      </c>
      <c r="FO1" s="138">
        <v>8</v>
      </c>
      <c r="FP1" s="138">
        <v>8</v>
      </c>
      <c r="FQ1" s="138">
        <v>8</v>
      </c>
      <c r="FR1" s="138">
        <v>8</v>
      </c>
      <c r="FS1" s="138">
        <v>8</v>
      </c>
      <c r="FT1" s="138">
        <v>8</v>
      </c>
      <c r="FU1" s="138">
        <v>8</v>
      </c>
      <c r="FV1" s="138">
        <v>8</v>
      </c>
      <c r="FW1" s="138">
        <v>8</v>
      </c>
      <c r="FX1" s="138">
        <v>8</v>
      </c>
      <c r="FY1" s="138">
        <v>8</v>
      </c>
      <c r="FZ1" s="138">
        <v>8</v>
      </c>
      <c r="GA1" s="138">
        <v>8</v>
      </c>
      <c r="GB1" s="138">
        <v>8</v>
      </c>
      <c r="GC1" s="138">
        <v>8</v>
      </c>
      <c r="GD1" s="138">
        <v>8</v>
      </c>
      <c r="GE1" s="138">
        <v>8</v>
      </c>
      <c r="GF1" s="138">
        <v>8</v>
      </c>
      <c r="GG1" s="138">
        <v>8</v>
      </c>
      <c r="GH1" s="138">
        <v>8</v>
      </c>
      <c r="GI1" s="138">
        <v>8</v>
      </c>
      <c r="GJ1" s="138">
        <v>8</v>
      </c>
      <c r="GK1" s="138">
        <v>8</v>
      </c>
      <c r="GL1" s="138">
        <v>8</v>
      </c>
      <c r="GM1" s="138">
        <v>8</v>
      </c>
      <c r="GN1" s="138">
        <v>8</v>
      </c>
      <c r="GO1" s="138">
        <v>8</v>
      </c>
      <c r="GP1" s="138">
        <v>8</v>
      </c>
      <c r="GQ1" s="138">
        <v>8</v>
      </c>
      <c r="GR1" s="138">
        <v>8</v>
      </c>
      <c r="GS1" s="138">
        <v>8</v>
      </c>
      <c r="GT1" s="138">
        <v>8</v>
      </c>
      <c r="GU1" s="138">
        <v>8</v>
      </c>
      <c r="GV1" s="138">
        <v>8</v>
      </c>
      <c r="GW1" s="138">
        <v>8</v>
      </c>
      <c r="GX1" s="138">
        <v>8</v>
      </c>
      <c r="GY1" s="138">
        <v>8</v>
      </c>
      <c r="GZ1" s="138">
        <v>8</v>
      </c>
      <c r="HA1" s="138">
        <v>8</v>
      </c>
      <c r="HB1" s="138">
        <v>8</v>
      </c>
      <c r="HC1" s="138">
        <v>8</v>
      </c>
      <c r="HD1" s="138">
        <v>8</v>
      </c>
      <c r="HE1" s="138">
        <v>8</v>
      </c>
      <c r="HF1" s="138">
        <v>8</v>
      </c>
      <c r="HG1" s="138">
        <v>8</v>
      </c>
      <c r="HH1" s="138">
        <v>8</v>
      </c>
      <c r="HI1" s="138">
        <v>8</v>
      </c>
      <c r="HJ1" s="138">
        <v>8</v>
      </c>
      <c r="HK1" s="138">
        <v>8</v>
      </c>
      <c r="HL1" s="138">
        <v>8</v>
      </c>
      <c r="HM1" s="138">
        <v>8</v>
      </c>
      <c r="HN1" s="138">
        <v>8</v>
      </c>
      <c r="HO1" s="138">
        <v>8</v>
      </c>
      <c r="HP1" s="138">
        <v>8</v>
      </c>
      <c r="HQ1" s="138">
        <v>8</v>
      </c>
      <c r="HR1" s="138">
        <v>8</v>
      </c>
      <c r="HS1" s="138">
        <v>8</v>
      </c>
      <c r="HT1" s="138">
        <v>8</v>
      </c>
      <c r="HU1" s="138">
        <v>8</v>
      </c>
      <c r="HV1" s="138">
        <v>8</v>
      </c>
      <c r="HW1" s="138">
        <v>8</v>
      </c>
      <c r="HX1" s="138">
        <v>8</v>
      </c>
      <c r="HY1" s="138">
        <v>8</v>
      </c>
      <c r="HZ1" s="138">
        <v>8</v>
      </c>
      <c r="IA1" s="138">
        <v>8</v>
      </c>
      <c r="IB1" s="138">
        <v>8</v>
      </c>
      <c r="IC1" s="138">
        <v>8</v>
      </c>
      <c r="ID1" s="138">
        <v>8</v>
      </c>
      <c r="IE1" s="138">
        <v>8</v>
      </c>
      <c r="IF1" s="138">
        <v>8</v>
      </c>
      <c r="IG1" s="138">
        <v>8</v>
      </c>
      <c r="IH1" s="138">
        <v>8</v>
      </c>
      <c r="II1" s="138">
        <v>8</v>
      </c>
      <c r="IJ1" s="138">
        <v>9</v>
      </c>
      <c r="IK1" s="138">
        <v>9</v>
      </c>
      <c r="IL1" s="138">
        <v>9</v>
      </c>
      <c r="IM1" s="138">
        <v>9</v>
      </c>
      <c r="IN1" s="138">
        <v>9</v>
      </c>
      <c r="IO1" s="138">
        <v>9</v>
      </c>
      <c r="IP1" s="138">
        <v>9</v>
      </c>
      <c r="IQ1" s="138">
        <v>9</v>
      </c>
      <c r="IR1" s="138">
        <v>9</v>
      </c>
      <c r="IS1" s="138">
        <v>9</v>
      </c>
      <c r="IT1" s="138">
        <v>9</v>
      </c>
      <c r="IU1" s="138">
        <v>9</v>
      </c>
      <c r="IV1" s="138">
        <v>9</v>
      </c>
      <c r="IW1" s="138">
        <v>9</v>
      </c>
      <c r="IX1" s="138">
        <v>9</v>
      </c>
      <c r="IY1" s="138">
        <v>9</v>
      </c>
      <c r="IZ1" s="138">
        <v>9</v>
      </c>
      <c r="JA1" s="138">
        <v>9</v>
      </c>
      <c r="JB1" s="138">
        <v>9</v>
      </c>
      <c r="JC1" s="138">
        <v>9</v>
      </c>
      <c r="JD1" s="138">
        <v>9</v>
      </c>
      <c r="JE1" s="138">
        <v>9</v>
      </c>
      <c r="JF1" s="138">
        <v>9</v>
      </c>
      <c r="JG1" s="138">
        <v>9</v>
      </c>
      <c r="JH1" s="138">
        <v>9</v>
      </c>
      <c r="JI1" s="138">
        <v>9</v>
      </c>
      <c r="JJ1" s="138">
        <v>9</v>
      </c>
      <c r="JK1" s="138">
        <v>9</v>
      </c>
      <c r="JL1" s="138">
        <v>9</v>
      </c>
      <c r="JM1" s="138">
        <v>9</v>
      </c>
      <c r="JN1" s="138">
        <v>9</v>
      </c>
      <c r="JO1" s="138">
        <v>9</v>
      </c>
      <c r="JP1" s="138">
        <v>9</v>
      </c>
      <c r="JQ1" s="138">
        <v>9</v>
      </c>
      <c r="JR1" s="138">
        <v>9</v>
      </c>
      <c r="JS1" s="138">
        <v>9</v>
      </c>
      <c r="JT1" s="138">
        <v>9</v>
      </c>
      <c r="JU1" s="138">
        <v>9</v>
      </c>
      <c r="JV1" s="138">
        <v>9</v>
      </c>
      <c r="JW1" s="138">
        <v>9</v>
      </c>
      <c r="JX1" s="138">
        <v>9</v>
      </c>
      <c r="JY1" s="138">
        <v>9</v>
      </c>
      <c r="JZ1" s="138">
        <v>9</v>
      </c>
      <c r="KA1" s="138">
        <v>9</v>
      </c>
      <c r="KB1" s="138">
        <v>9</v>
      </c>
      <c r="KC1" s="138">
        <v>9</v>
      </c>
      <c r="KD1" s="138">
        <v>9</v>
      </c>
      <c r="KE1" s="138">
        <v>9</v>
      </c>
      <c r="KF1" s="138">
        <v>9</v>
      </c>
      <c r="KG1" s="138">
        <v>10</v>
      </c>
      <c r="KH1" s="138">
        <v>10</v>
      </c>
      <c r="KI1" s="138">
        <v>10</v>
      </c>
      <c r="KJ1" s="138">
        <v>10</v>
      </c>
      <c r="KK1" s="138">
        <v>10</v>
      </c>
      <c r="KL1" s="138">
        <v>10</v>
      </c>
      <c r="KM1" s="138">
        <v>10</v>
      </c>
      <c r="KN1" s="138">
        <v>10</v>
      </c>
      <c r="KO1" s="138">
        <v>10</v>
      </c>
      <c r="KP1" s="138">
        <v>10</v>
      </c>
      <c r="KQ1" s="138">
        <v>10</v>
      </c>
      <c r="KR1" s="138">
        <v>10</v>
      </c>
      <c r="KS1" s="138">
        <v>10</v>
      </c>
      <c r="KT1" s="138">
        <v>10</v>
      </c>
      <c r="KU1" s="138">
        <v>10</v>
      </c>
      <c r="KV1" s="138">
        <v>10</v>
      </c>
      <c r="KW1" s="138">
        <v>10</v>
      </c>
      <c r="KX1" s="138">
        <v>10</v>
      </c>
      <c r="KY1" s="138">
        <v>10</v>
      </c>
      <c r="KZ1" s="138">
        <v>10</v>
      </c>
      <c r="LA1" s="138">
        <v>10</v>
      </c>
      <c r="LB1" s="138">
        <v>10</v>
      </c>
      <c r="LC1" s="138">
        <v>10</v>
      </c>
      <c r="LD1" s="138">
        <v>10</v>
      </c>
      <c r="LE1" s="138">
        <v>10</v>
      </c>
      <c r="LF1" s="138">
        <v>10</v>
      </c>
      <c r="LG1" s="138">
        <v>10</v>
      </c>
      <c r="LH1" s="138">
        <v>10</v>
      </c>
      <c r="LI1" s="138">
        <v>10</v>
      </c>
      <c r="LJ1" s="138">
        <v>10</v>
      </c>
      <c r="LK1" s="138">
        <v>10</v>
      </c>
      <c r="LL1" s="138">
        <v>10</v>
      </c>
      <c r="LM1" s="138">
        <v>10</v>
      </c>
      <c r="LN1" s="138">
        <v>10</v>
      </c>
      <c r="LO1" s="138">
        <v>10</v>
      </c>
      <c r="LP1" s="138">
        <v>10</v>
      </c>
      <c r="LQ1" s="138">
        <v>10</v>
      </c>
      <c r="LR1" s="138">
        <v>10</v>
      </c>
      <c r="LS1" s="138">
        <v>10</v>
      </c>
      <c r="LT1" s="138">
        <v>10</v>
      </c>
      <c r="LU1" s="138">
        <v>10</v>
      </c>
      <c r="LV1" s="138">
        <v>10</v>
      </c>
      <c r="LW1" s="138">
        <v>10</v>
      </c>
      <c r="LX1" s="138">
        <v>10</v>
      </c>
      <c r="LY1" s="138">
        <v>10</v>
      </c>
      <c r="LZ1" s="138">
        <v>10</v>
      </c>
      <c r="MA1" s="138">
        <v>10</v>
      </c>
      <c r="MB1" s="138">
        <v>10</v>
      </c>
      <c r="MC1" s="138">
        <v>10</v>
      </c>
      <c r="MD1" s="138">
        <v>10</v>
      </c>
      <c r="ME1" s="138">
        <v>10</v>
      </c>
      <c r="MF1" s="138">
        <v>10</v>
      </c>
      <c r="MG1" s="138">
        <v>10</v>
      </c>
      <c r="MH1" s="138">
        <v>11</v>
      </c>
      <c r="MI1" s="138">
        <v>11</v>
      </c>
      <c r="MJ1" s="138">
        <v>11</v>
      </c>
      <c r="MK1" s="138">
        <v>11</v>
      </c>
      <c r="ML1" s="138">
        <v>11</v>
      </c>
      <c r="MM1" s="138">
        <v>11</v>
      </c>
      <c r="MN1" s="138">
        <v>11</v>
      </c>
      <c r="MO1" s="138">
        <v>11</v>
      </c>
      <c r="MP1" s="138">
        <v>11</v>
      </c>
      <c r="MQ1" s="138">
        <v>11</v>
      </c>
      <c r="MR1" s="138">
        <v>11</v>
      </c>
      <c r="MS1" s="138">
        <v>11</v>
      </c>
      <c r="MT1" s="138">
        <v>11</v>
      </c>
      <c r="MU1" s="138">
        <v>11</v>
      </c>
      <c r="MV1" s="138">
        <v>12</v>
      </c>
      <c r="MW1" s="138">
        <v>12</v>
      </c>
      <c r="MX1" s="138">
        <v>12</v>
      </c>
      <c r="MY1" s="138">
        <v>12</v>
      </c>
      <c r="MZ1" s="138">
        <v>12</v>
      </c>
      <c r="NA1" s="138">
        <v>12</v>
      </c>
      <c r="NB1" s="138">
        <v>12</v>
      </c>
      <c r="NC1" s="138">
        <v>12</v>
      </c>
      <c r="ND1" s="138">
        <v>12</v>
      </c>
      <c r="NE1" s="138">
        <v>12</v>
      </c>
      <c r="NF1" s="138">
        <v>12</v>
      </c>
      <c r="NG1" s="138">
        <v>12</v>
      </c>
      <c r="NH1" s="138">
        <v>12</v>
      </c>
      <c r="NI1" s="138">
        <v>12</v>
      </c>
      <c r="NJ1" s="138">
        <v>12</v>
      </c>
      <c r="NK1" s="138">
        <v>12</v>
      </c>
      <c r="NL1" s="138">
        <v>12</v>
      </c>
      <c r="NM1" s="138">
        <v>12</v>
      </c>
      <c r="NN1" s="138">
        <v>12</v>
      </c>
      <c r="NO1" s="138">
        <v>12</v>
      </c>
      <c r="NP1" s="138">
        <v>12</v>
      </c>
      <c r="NQ1" s="138">
        <v>12</v>
      </c>
      <c r="NR1" s="138">
        <v>12</v>
      </c>
      <c r="NS1" s="138">
        <v>13</v>
      </c>
      <c r="NT1" s="138">
        <v>13</v>
      </c>
      <c r="NU1" s="138">
        <v>13</v>
      </c>
      <c r="NV1" s="138">
        <v>13</v>
      </c>
      <c r="NW1" s="138">
        <v>13</v>
      </c>
      <c r="NX1" s="138">
        <v>13</v>
      </c>
      <c r="NY1" s="138">
        <v>13</v>
      </c>
      <c r="NZ1" s="138">
        <v>13</v>
      </c>
      <c r="OA1" s="138">
        <v>13</v>
      </c>
      <c r="OB1" s="138">
        <v>13</v>
      </c>
      <c r="OC1" s="138">
        <v>13</v>
      </c>
      <c r="OD1" s="143">
        <v>14</v>
      </c>
      <c r="OE1" s="143">
        <v>14</v>
      </c>
      <c r="OF1" s="143">
        <v>14</v>
      </c>
      <c r="OG1" s="143">
        <v>14</v>
      </c>
      <c r="OH1" s="143">
        <v>14</v>
      </c>
      <c r="OI1" s="143">
        <v>14</v>
      </c>
      <c r="OJ1" s="143">
        <v>14</v>
      </c>
      <c r="OK1" s="143">
        <v>14</v>
      </c>
      <c r="OL1" s="143">
        <v>14</v>
      </c>
      <c r="OM1" s="143">
        <v>14</v>
      </c>
      <c r="ON1" s="143">
        <v>14</v>
      </c>
      <c r="OO1" s="143">
        <v>14</v>
      </c>
      <c r="OP1" s="143">
        <v>14</v>
      </c>
      <c r="OQ1" s="143">
        <v>14</v>
      </c>
      <c r="OR1" s="143">
        <v>14</v>
      </c>
      <c r="OS1" s="143">
        <v>14</v>
      </c>
      <c r="OT1" s="143">
        <v>14</v>
      </c>
      <c r="OU1" s="143">
        <v>14</v>
      </c>
      <c r="OV1" s="143">
        <v>14</v>
      </c>
      <c r="OW1" s="143">
        <v>14</v>
      </c>
      <c r="OX1" s="143">
        <v>14</v>
      </c>
      <c r="OY1" s="143">
        <v>14</v>
      </c>
      <c r="OZ1" s="143">
        <v>14</v>
      </c>
      <c r="PA1" s="143">
        <v>14</v>
      </c>
      <c r="PB1" s="143">
        <v>14</v>
      </c>
      <c r="PC1" s="143">
        <v>14</v>
      </c>
      <c r="PD1" s="143">
        <v>14</v>
      </c>
      <c r="PE1" s="143">
        <v>14</v>
      </c>
      <c r="PF1" s="143">
        <v>14</v>
      </c>
      <c r="PG1" s="143">
        <v>14</v>
      </c>
      <c r="PH1" s="143">
        <v>14</v>
      </c>
      <c r="PI1" s="143">
        <v>14</v>
      </c>
      <c r="PJ1" s="143">
        <v>14</v>
      </c>
      <c r="PK1" s="143">
        <v>14</v>
      </c>
      <c r="PL1" s="143">
        <v>14</v>
      </c>
      <c r="PM1" s="143">
        <v>14</v>
      </c>
      <c r="PN1" s="143">
        <v>14</v>
      </c>
      <c r="PO1" s="143">
        <v>14</v>
      </c>
      <c r="PP1" s="143">
        <v>14</v>
      </c>
      <c r="PQ1" s="143">
        <v>14</v>
      </c>
      <c r="PR1" s="143">
        <v>14</v>
      </c>
      <c r="PS1" s="143">
        <v>14</v>
      </c>
      <c r="PT1" s="143">
        <v>14</v>
      </c>
      <c r="PU1" s="143">
        <v>14</v>
      </c>
      <c r="PV1" s="143">
        <v>14</v>
      </c>
      <c r="PW1" s="143">
        <v>14</v>
      </c>
      <c r="PX1" s="143">
        <v>14</v>
      </c>
      <c r="PY1" s="143">
        <v>14</v>
      </c>
      <c r="PZ1" s="143">
        <v>14</v>
      </c>
      <c r="QA1" s="143">
        <v>14</v>
      </c>
      <c r="QB1" s="143">
        <v>14</v>
      </c>
      <c r="QC1" s="143">
        <v>14</v>
      </c>
      <c r="QD1" s="143">
        <v>14</v>
      </c>
      <c r="QE1" s="143">
        <v>14</v>
      </c>
      <c r="QF1" s="143">
        <v>14</v>
      </c>
      <c r="QG1" s="143">
        <v>14</v>
      </c>
      <c r="QH1" s="143">
        <v>15</v>
      </c>
      <c r="QI1" s="143">
        <v>15</v>
      </c>
      <c r="QJ1" s="143">
        <v>15</v>
      </c>
      <c r="QK1" s="143">
        <v>15</v>
      </c>
      <c r="QL1" s="143">
        <v>15</v>
      </c>
      <c r="QM1" s="143">
        <v>15</v>
      </c>
      <c r="QN1" s="143">
        <v>15</v>
      </c>
      <c r="QO1" s="143">
        <v>15</v>
      </c>
      <c r="QP1" s="143">
        <v>15</v>
      </c>
      <c r="QQ1" s="143">
        <v>15</v>
      </c>
      <c r="QR1" s="143">
        <v>15</v>
      </c>
      <c r="QS1" s="143">
        <v>15</v>
      </c>
      <c r="QT1" s="143">
        <v>15</v>
      </c>
      <c r="QU1" s="143">
        <v>15</v>
      </c>
      <c r="QV1" s="143">
        <v>15</v>
      </c>
      <c r="QW1" s="143">
        <v>15</v>
      </c>
      <c r="QX1" s="143">
        <v>15</v>
      </c>
      <c r="QY1" s="143">
        <v>15</v>
      </c>
      <c r="QZ1" s="143">
        <v>15</v>
      </c>
      <c r="RA1" s="143">
        <v>15</v>
      </c>
      <c r="RB1" s="143">
        <v>15</v>
      </c>
      <c r="RC1" s="143">
        <v>15</v>
      </c>
      <c r="RD1" s="143">
        <v>15</v>
      </c>
      <c r="RE1" s="143">
        <v>15</v>
      </c>
      <c r="RF1" s="143">
        <v>15</v>
      </c>
      <c r="RG1" s="143">
        <v>15</v>
      </c>
      <c r="RH1" s="143">
        <v>15</v>
      </c>
      <c r="RI1" s="143">
        <v>15</v>
      </c>
      <c r="RJ1" s="143">
        <v>15</v>
      </c>
      <c r="RK1" s="143">
        <v>15</v>
      </c>
      <c r="RL1" s="143">
        <v>15</v>
      </c>
      <c r="RM1" s="143">
        <v>15</v>
      </c>
      <c r="RN1" s="143">
        <v>15</v>
      </c>
      <c r="RO1" s="143">
        <v>15</v>
      </c>
      <c r="RP1" s="143">
        <v>15</v>
      </c>
      <c r="RQ1" s="143">
        <v>15</v>
      </c>
      <c r="RR1" s="143">
        <v>15</v>
      </c>
      <c r="RS1" s="143">
        <v>15</v>
      </c>
      <c r="RT1" s="143">
        <v>15</v>
      </c>
      <c r="RU1" s="143">
        <v>15</v>
      </c>
      <c r="RV1" s="143">
        <v>15</v>
      </c>
      <c r="RW1" s="143">
        <v>15</v>
      </c>
      <c r="RX1" s="143">
        <v>15</v>
      </c>
      <c r="RY1" s="143">
        <v>15</v>
      </c>
      <c r="RZ1" s="143">
        <v>15</v>
      </c>
      <c r="SA1" s="143">
        <v>15</v>
      </c>
      <c r="SB1" s="143">
        <v>15</v>
      </c>
      <c r="SC1" s="143">
        <v>15</v>
      </c>
      <c r="SD1" s="143">
        <v>15</v>
      </c>
      <c r="SE1" s="143">
        <v>15</v>
      </c>
      <c r="SF1" s="143">
        <v>15</v>
      </c>
      <c r="SG1" s="143">
        <v>15</v>
      </c>
      <c r="SH1" s="143">
        <v>15</v>
      </c>
      <c r="SI1" s="143">
        <v>15</v>
      </c>
      <c r="SJ1" s="143">
        <v>15</v>
      </c>
      <c r="SK1" s="143">
        <v>15</v>
      </c>
      <c r="SL1" s="143">
        <v>15</v>
      </c>
      <c r="SM1" s="143">
        <v>15</v>
      </c>
      <c r="SN1" s="143">
        <v>15</v>
      </c>
      <c r="SO1" s="143">
        <v>15</v>
      </c>
      <c r="SP1" s="143">
        <v>15</v>
      </c>
      <c r="SQ1" s="143">
        <v>15</v>
      </c>
      <c r="SR1" s="143">
        <v>15</v>
      </c>
      <c r="SS1" s="143">
        <v>15</v>
      </c>
      <c r="ST1" s="143">
        <v>15</v>
      </c>
      <c r="SU1" s="143">
        <v>15</v>
      </c>
      <c r="SV1" s="143">
        <v>15</v>
      </c>
      <c r="SW1" s="143">
        <v>15</v>
      </c>
      <c r="SX1" s="143">
        <v>15</v>
      </c>
      <c r="SY1" s="143">
        <v>15</v>
      </c>
      <c r="SZ1" s="143">
        <v>15</v>
      </c>
      <c r="TA1" s="143">
        <v>15</v>
      </c>
      <c r="TB1" s="143">
        <v>15</v>
      </c>
      <c r="TC1" s="143">
        <v>15</v>
      </c>
      <c r="TD1" s="143">
        <v>15</v>
      </c>
      <c r="TE1" s="143">
        <v>15</v>
      </c>
      <c r="TF1" s="143">
        <v>15</v>
      </c>
      <c r="TG1" s="143">
        <v>16</v>
      </c>
      <c r="TH1" s="143">
        <v>16</v>
      </c>
      <c r="TI1" s="143">
        <v>16</v>
      </c>
      <c r="TJ1" s="143">
        <v>16</v>
      </c>
      <c r="TK1" s="143">
        <v>16</v>
      </c>
      <c r="TL1" s="143">
        <v>16</v>
      </c>
      <c r="TM1" s="143">
        <v>16</v>
      </c>
      <c r="TN1" s="143">
        <v>16</v>
      </c>
      <c r="TO1" s="143">
        <v>16</v>
      </c>
      <c r="TP1" s="143">
        <v>16</v>
      </c>
      <c r="TQ1" s="143">
        <v>16</v>
      </c>
      <c r="TR1" s="143">
        <v>16</v>
      </c>
      <c r="TS1" s="143">
        <v>16</v>
      </c>
      <c r="TT1" s="143">
        <v>16</v>
      </c>
      <c r="TU1" s="143">
        <v>16</v>
      </c>
      <c r="TV1" s="143">
        <v>16</v>
      </c>
      <c r="TW1" s="143">
        <v>16</v>
      </c>
      <c r="TX1" s="143">
        <v>16</v>
      </c>
      <c r="TY1" s="143">
        <v>16</v>
      </c>
      <c r="TZ1" s="143">
        <v>16</v>
      </c>
      <c r="UA1" s="143">
        <v>16</v>
      </c>
      <c r="UB1" s="143">
        <v>16</v>
      </c>
      <c r="UC1" s="143">
        <v>16</v>
      </c>
      <c r="UD1" s="143">
        <v>16</v>
      </c>
      <c r="UE1" s="143">
        <v>16</v>
      </c>
      <c r="UF1" s="143">
        <v>16</v>
      </c>
      <c r="UG1" s="143">
        <v>16</v>
      </c>
      <c r="UH1" s="143">
        <v>16</v>
      </c>
      <c r="UI1" s="143">
        <v>16</v>
      </c>
      <c r="UJ1" s="143">
        <v>16</v>
      </c>
      <c r="UK1" s="143">
        <v>16</v>
      </c>
      <c r="UL1" s="143">
        <v>16</v>
      </c>
      <c r="UM1" s="143">
        <v>16</v>
      </c>
      <c r="UN1" s="143">
        <v>16</v>
      </c>
      <c r="UO1" s="143">
        <v>16</v>
      </c>
      <c r="UP1" s="143">
        <v>16</v>
      </c>
      <c r="UQ1" s="143">
        <v>16</v>
      </c>
      <c r="UR1" s="143">
        <v>16</v>
      </c>
      <c r="US1" s="143">
        <v>16</v>
      </c>
      <c r="UT1" s="143">
        <v>16</v>
      </c>
      <c r="UU1" s="143">
        <v>16</v>
      </c>
      <c r="UV1" s="143">
        <v>16</v>
      </c>
      <c r="UW1" s="143">
        <v>16</v>
      </c>
      <c r="UX1" s="143">
        <v>16</v>
      </c>
      <c r="UY1" s="143">
        <v>16</v>
      </c>
      <c r="UZ1" s="143">
        <v>16</v>
      </c>
      <c r="VA1" s="143">
        <v>16</v>
      </c>
      <c r="VB1" s="143">
        <v>16</v>
      </c>
      <c r="VC1" s="143">
        <v>16</v>
      </c>
      <c r="VD1" s="143">
        <v>16</v>
      </c>
      <c r="VE1" s="143">
        <v>16</v>
      </c>
      <c r="VF1" s="143">
        <v>16</v>
      </c>
      <c r="VG1" s="143">
        <v>16</v>
      </c>
      <c r="VH1" s="143">
        <v>16</v>
      </c>
      <c r="VI1" s="143">
        <v>16</v>
      </c>
      <c r="VJ1" s="143">
        <v>16</v>
      </c>
      <c r="VK1" s="143">
        <v>16</v>
      </c>
      <c r="VL1" s="143">
        <v>16</v>
      </c>
      <c r="VM1" s="143">
        <v>16</v>
      </c>
      <c r="VN1" s="143">
        <v>16</v>
      </c>
      <c r="VO1" s="143">
        <v>16</v>
      </c>
      <c r="VP1" s="143">
        <v>16</v>
      </c>
      <c r="VQ1" s="143">
        <v>16</v>
      </c>
      <c r="VR1" s="143">
        <v>16</v>
      </c>
      <c r="VS1" s="143">
        <v>16</v>
      </c>
      <c r="VT1" s="143">
        <v>16</v>
      </c>
      <c r="VU1" s="143">
        <v>16</v>
      </c>
      <c r="VV1" s="143">
        <v>16</v>
      </c>
      <c r="VW1" s="143">
        <v>16</v>
      </c>
      <c r="VX1" s="143">
        <v>16</v>
      </c>
      <c r="VY1" s="143">
        <v>16</v>
      </c>
      <c r="VZ1" s="143">
        <v>16</v>
      </c>
      <c r="WA1" s="143">
        <v>16</v>
      </c>
      <c r="WB1" s="143">
        <v>16</v>
      </c>
      <c r="WC1" s="143">
        <v>16</v>
      </c>
      <c r="WD1" s="143">
        <v>16</v>
      </c>
      <c r="WE1" s="143">
        <v>16</v>
      </c>
      <c r="WF1" s="143">
        <v>17</v>
      </c>
      <c r="WG1" s="143">
        <v>17</v>
      </c>
      <c r="WH1" s="143">
        <v>17</v>
      </c>
      <c r="WI1" s="143">
        <v>17</v>
      </c>
      <c r="WJ1" s="143">
        <v>17</v>
      </c>
      <c r="WK1" s="143">
        <v>17</v>
      </c>
      <c r="WL1" s="143">
        <v>17</v>
      </c>
      <c r="WM1" s="143">
        <v>17</v>
      </c>
      <c r="WN1" s="143">
        <v>17</v>
      </c>
      <c r="WO1" s="143">
        <v>17</v>
      </c>
      <c r="WP1" s="143">
        <v>17</v>
      </c>
      <c r="WQ1" s="143">
        <v>17</v>
      </c>
      <c r="WR1" s="143">
        <v>17</v>
      </c>
      <c r="WS1" s="143">
        <v>18</v>
      </c>
      <c r="WT1" s="143">
        <v>18</v>
      </c>
      <c r="WU1" s="143">
        <v>18</v>
      </c>
      <c r="WV1" s="143">
        <v>18</v>
      </c>
      <c r="WW1" s="143">
        <v>18</v>
      </c>
      <c r="WX1" s="143">
        <v>18</v>
      </c>
      <c r="WY1" s="143">
        <v>18</v>
      </c>
      <c r="WZ1" s="143">
        <v>18</v>
      </c>
      <c r="XA1" s="143">
        <v>18</v>
      </c>
      <c r="XB1" s="143">
        <v>18</v>
      </c>
      <c r="XC1" s="143">
        <v>18</v>
      </c>
      <c r="XD1" s="143">
        <v>18</v>
      </c>
      <c r="XE1" s="143">
        <v>18</v>
      </c>
      <c r="XF1" s="143">
        <v>18</v>
      </c>
      <c r="XG1" s="143">
        <v>18</v>
      </c>
      <c r="XH1" s="143">
        <v>18</v>
      </c>
      <c r="XI1" s="143">
        <v>18</v>
      </c>
      <c r="XJ1" s="143">
        <v>18</v>
      </c>
      <c r="XK1" s="143">
        <v>18</v>
      </c>
      <c r="XL1" s="143">
        <v>18</v>
      </c>
      <c r="XM1" s="143">
        <v>18</v>
      </c>
      <c r="XN1" s="143">
        <v>18</v>
      </c>
      <c r="XO1" s="143">
        <v>18</v>
      </c>
      <c r="XP1" s="143">
        <v>18</v>
      </c>
      <c r="XQ1" s="143">
        <v>19</v>
      </c>
      <c r="XR1" s="143">
        <v>19</v>
      </c>
      <c r="XS1" s="143">
        <v>19</v>
      </c>
      <c r="XT1" s="143">
        <v>19</v>
      </c>
      <c r="XU1" s="143">
        <v>19</v>
      </c>
      <c r="XV1" s="143">
        <v>19</v>
      </c>
      <c r="XW1" s="143">
        <v>19</v>
      </c>
      <c r="XX1" s="143">
        <v>19</v>
      </c>
      <c r="XY1" s="143">
        <v>19</v>
      </c>
      <c r="XZ1" s="143">
        <v>19</v>
      </c>
      <c r="YA1" s="143">
        <v>19</v>
      </c>
      <c r="YB1" s="143">
        <v>19</v>
      </c>
      <c r="YC1" s="143">
        <v>19</v>
      </c>
      <c r="YD1" s="143">
        <v>19</v>
      </c>
      <c r="YE1" s="143">
        <v>19</v>
      </c>
      <c r="YF1" s="143">
        <v>19</v>
      </c>
      <c r="YG1" s="145">
        <v>20</v>
      </c>
      <c r="YH1" s="145">
        <v>20</v>
      </c>
      <c r="YI1" s="145">
        <v>20</v>
      </c>
      <c r="YJ1" s="145">
        <v>20</v>
      </c>
      <c r="YK1" s="145">
        <v>20</v>
      </c>
      <c r="YL1" s="145">
        <v>20</v>
      </c>
      <c r="YM1" s="145">
        <v>20</v>
      </c>
      <c r="YN1" s="145">
        <v>20</v>
      </c>
      <c r="YO1" s="145">
        <v>20</v>
      </c>
      <c r="YP1" s="145">
        <v>20</v>
      </c>
      <c r="YQ1" s="145">
        <v>20</v>
      </c>
      <c r="YR1" s="145">
        <v>20</v>
      </c>
      <c r="YS1" s="145">
        <v>20</v>
      </c>
      <c r="YT1" s="145">
        <v>20</v>
      </c>
      <c r="YU1" s="145">
        <v>20</v>
      </c>
      <c r="YV1" s="145">
        <v>20</v>
      </c>
      <c r="YW1" s="145">
        <v>20</v>
      </c>
      <c r="YX1" s="145">
        <v>20</v>
      </c>
      <c r="YY1" s="145">
        <v>20</v>
      </c>
      <c r="YZ1" s="145">
        <v>20</v>
      </c>
      <c r="ZA1" s="145">
        <v>20</v>
      </c>
      <c r="ZB1" s="145">
        <v>20</v>
      </c>
      <c r="ZC1" s="145">
        <v>20</v>
      </c>
      <c r="ZD1" s="145">
        <v>20</v>
      </c>
      <c r="ZE1" s="145">
        <v>20</v>
      </c>
      <c r="ZF1" s="145">
        <v>20</v>
      </c>
      <c r="ZG1" s="145">
        <v>20</v>
      </c>
      <c r="ZH1" s="145">
        <v>20</v>
      </c>
      <c r="ZI1" s="145">
        <v>20</v>
      </c>
      <c r="ZJ1" s="145">
        <v>20</v>
      </c>
      <c r="ZK1" s="145">
        <v>20</v>
      </c>
      <c r="ZL1" s="145">
        <v>20</v>
      </c>
      <c r="ZM1" s="145">
        <v>20</v>
      </c>
      <c r="ZN1" s="145">
        <v>20</v>
      </c>
      <c r="ZO1" s="145">
        <v>20</v>
      </c>
      <c r="ZP1" s="145">
        <v>20</v>
      </c>
      <c r="ZQ1" s="145">
        <v>20</v>
      </c>
      <c r="ZR1" s="145">
        <v>20</v>
      </c>
      <c r="ZS1" s="145">
        <v>20</v>
      </c>
      <c r="ZT1" s="145">
        <v>20</v>
      </c>
      <c r="ZU1" s="145">
        <v>20</v>
      </c>
      <c r="ZV1" s="145">
        <v>20</v>
      </c>
      <c r="ZW1" s="145">
        <v>20</v>
      </c>
      <c r="ZX1" s="145">
        <v>20</v>
      </c>
      <c r="ZY1" s="145">
        <v>22</v>
      </c>
      <c r="ZZ1" s="145">
        <v>22</v>
      </c>
      <c r="AAA1" s="145">
        <v>22</v>
      </c>
      <c r="AAB1" s="145">
        <v>22</v>
      </c>
      <c r="AAC1" s="145">
        <v>22</v>
      </c>
      <c r="AAD1" s="145">
        <v>22</v>
      </c>
      <c r="AAE1" s="145">
        <v>22</v>
      </c>
      <c r="AAF1" s="145">
        <v>22</v>
      </c>
      <c r="AAG1" s="145">
        <v>22</v>
      </c>
      <c r="AAH1" s="145">
        <v>22</v>
      </c>
      <c r="AAI1" s="145">
        <v>22</v>
      </c>
      <c r="AAJ1" s="145">
        <v>22</v>
      </c>
      <c r="AAK1" s="145">
        <v>22</v>
      </c>
      <c r="AAL1" s="145">
        <v>22</v>
      </c>
      <c r="AAM1" s="145">
        <v>22</v>
      </c>
      <c r="AAN1" s="145">
        <v>22</v>
      </c>
      <c r="AAO1" s="145">
        <v>22</v>
      </c>
      <c r="AAP1" s="145">
        <v>22</v>
      </c>
      <c r="AAQ1" s="145">
        <v>22</v>
      </c>
      <c r="AAR1" s="145">
        <v>22</v>
      </c>
      <c r="AAS1" s="145">
        <v>22</v>
      </c>
      <c r="AAT1" s="145">
        <v>22</v>
      </c>
      <c r="AAU1" s="145">
        <v>22</v>
      </c>
      <c r="AAV1" s="145">
        <v>22</v>
      </c>
      <c r="AAW1" s="145">
        <v>22</v>
      </c>
      <c r="AAX1" s="145">
        <v>22</v>
      </c>
      <c r="AAY1" s="145">
        <v>22</v>
      </c>
      <c r="AAZ1" s="145">
        <v>22</v>
      </c>
      <c r="ABA1" s="145">
        <v>22</v>
      </c>
      <c r="ABB1" s="145">
        <v>22</v>
      </c>
      <c r="ABC1" s="145">
        <v>22</v>
      </c>
      <c r="ABD1" s="145">
        <v>22</v>
      </c>
      <c r="ABE1" s="145">
        <v>23</v>
      </c>
      <c r="ABF1" s="145">
        <v>23</v>
      </c>
      <c r="ABG1" s="145">
        <v>23</v>
      </c>
      <c r="ABH1" s="145">
        <v>23</v>
      </c>
      <c r="ABI1" s="145">
        <v>23</v>
      </c>
      <c r="ABJ1" s="145">
        <v>23</v>
      </c>
      <c r="ABK1" s="145">
        <v>23</v>
      </c>
      <c r="ABL1" s="145">
        <v>23</v>
      </c>
      <c r="ABM1" s="145">
        <v>23</v>
      </c>
      <c r="ABN1" s="145">
        <v>23</v>
      </c>
      <c r="ABO1" s="145">
        <v>23</v>
      </c>
      <c r="ABP1" s="145">
        <v>23</v>
      </c>
      <c r="ABQ1" s="145">
        <v>24</v>
      </c>
      <c r="ABR1" s="145">
        <v>24</v>
      </c>
      <c r="ABS1" s="145">
        <v>24</v>
      </c>
      <c r="ABT1" s="145">
        <v>24</v>
      </c>
      <c r="ABU1" s="145">
        <v>24</v>
      </c>
      <c r="ABV1" s="145">
        <v>24</v>
      </c>
      <c r="ABW1" s="145">
        <v>24</v>
      </c>
      <c r="ABX1" s="145">
        <v>24</v>
      </c>
      <c r="ABY1" s="145">
        <v>24</v>
      </c>
      <c r="ABZ1" s="145">
        <v>24</v>
      </c>
      <c r="ACA1" s="145">
        <v>24</v>
      </c>
      <c r="ACB1" s="145">
        <v>24</v>
      </c>
      <c r="ACC1" s="145">
        <v>24</v>
      </c>
      <c r="ACD1" s="145">
        <v>24</v>
      </c>
      <c r="ACE1" s="145">
        <v>24</v>
      </c>
      <c r="ACF1" s="145">
        <v>24</v>
      </c>
      <c r="ACG1" s="145">
        <v>24</v>
      </c>
      <c r="ACH1" s="145">
        <v>24</v>
      </c>
      <c r="ACI1" s="145">
        <v>24</v>
      </c>
      <c r="ACJ1" s="145">
        <v>24</v>
      </c>
      <c r="ACK1" s="145">
        <v>24</v>
      </c>
      <c r="ACL1" s="145">
        <v>24</v>
      </c>
      <c r="ACM1" s="145">
        <v>24</v>
      </c>
      <c r="ACN1" s="145">
        <v>24</v>
      </c>
      <c r="ACO1" s="145">
        <v>25</v>
      </c>
      <c r="ACP1" s="145">
        <v>25</v>
      </c>
      <c r="ACQ1" s="145">
        <v>25</v>
      </c>
      <c r="ACR1" s="145">
        <v>25</v>
      </c>
      <c r="ACS1" s="145">
        <v>25</v>
      </c>
      <c r="ACT1" s="145">
        <v>25</v>
      </c>
      <c r="ACU1" s="145">
        <v>25</v>
      </c>
      <c r="ACV1" s="145">
        <v>25</v>
      </c>
      <c r="ACW1" s="145">
        <v>25</v>
      </c>
      <c r="ACX1" s="145">
        <v>25</v>
      </c>
      <c r="ACY1" s="145">
        <v>25</v>
      </c>
      <c r="ACZ1" s="145">
        <v>25</v>
      </c>
      <c r="ADA1" s="145">
        <v>25</v>
      </c>
      <c r="ADB1" s="145">
        <v>25</v>
      </c>
      <c r="ADC1" s="145">
        <v>25</v>
      </c>
      <c r="ADD1" s="145">
        <v>25</v>
      </c>
      <c r="ADE1" s="145">
        <v>25</v>
      </c>
      <c r="ADF1" s="145">
        <v>25</v>
      </c>
      <c r="ADG1" s="145">
        <v>25</v>
      </c>
      <c r="ADH1" s="145">
        <v>25</v>
      </c>
      <c r="ADI1" s="145">
        <v>25</v>
      </c>
      <c r="ADJ1" s="145">
        <v>25</v>
      </c>
      <c r="ADK1" s="148">
        <v>26</v>
      </c>
      <c r="ADL1" s="148">
        <v>26</v>
      </c>
      <c r="ADM1" s="148">
        <v>26</v>
      </c>
      <c r="ADN1" s="148">
        <v>26</v>
      </c>
      <c r="ADO1" s="148">
        <v>26</v>
      </c>
      <c r="ADP1" s="148">
        <v>26</v>
      </c>
      <c r="ADQ1" s="148">
        <v>26</v>
      </c>
      <c r="ADR1" s="148">
        <v>26</v>
      </c>
      <c r="ADS1" s="148">
        <v>26</v>
      </c>
      <c r="ADT1" s="148">
        <v>26</v>
      </c>
      <c r="ADU1" s="148">
        <v>26</v>
      </c>
      <c r="ADV1" s="148">
        <v>26</v>
      </c>
      <c r="ADW1" s="148">
        <v>26</v>
      </c>
      <c r="ADX1" s="148">
        <v>26</v>
      </c>
      <c r="ADY1" s="148">
        <v>26</v>
      </c>
      <c r="ADZ1" s="148">
        <v>26</v>
      </c>
      <c r="AEA1" s="148">
        <v>26</v>
      </c>
      <c r="AEB1" s="148">
        <v>26</v>
      </c>
      <c r="AEC1" s="148">
        <v>26</v>
      </c>
      <c r="AED1" s="148">
        <v>26</v>
      </c>
      <c r="AEE1" s="148">
        <v>26</v>
      </c>
      <c r="AEF1" s="148">
        <v>26</v>
      </c>
      <c r="AEG1" s="148">
        <v>27</v>
      </c>
      <c r="AEH1" s="148">
        <v>27</v>
      </c>
      <c r="AEI1" s="148">
        <v>27</v>
      </c>
      <c r="AEJ1" s="148">
        <v>27</v>
      </c>
      <c r="AEK1" s="148">
        <v>27</v>
      </c>
      <c r="AEL1" s="148">
        <v>27</v>
      </c>
      <c r="AEM1" s="148">
        <v>27</v>
      </c>
      <c r="AEN1" s="148">
        <v>27</v>
      </c>
      <c r="AEO1" s="148">
        <v>27</v>
      </c>
      <c r="AEP1" s="148">
        <v>27</v>
      </c>
      <c r="AEQ1" s="148">
        <v>27</v>
      </c>
      <c r="AER1" s="148">
        <v>27</v>
      </c>
      <c r="AES1" s="148">
        <v>27</v>
      </c>
      <c r="AET1" s="148">
        <v>27</v>
      </c>
      <c r="AEU1" s="148">
        <v>27</v>
      </c>
      <c r="AEV1" s="148">
        <v>27</v>
      </c>
      <c r="AEW1" s="148">
        <v>27</v>
      </c>
      <c r="AEX1" s="148">
        <v>27</v>
      </c>
      <c r="AEY1" s="148">
        <v>27</v>
      </c>
      <c r="AEZ1" s="148">
        <v>28</v>
      </c>
      <c r="AFA1" s="148">
        <v>28</v>
      </c>
      <c r="AFB1" s="148">
        <v>28</v>
      </c>
      <c r="AFC1" s="148">
        <v>28</v>
      </c>
      <c r="AFD1" s="148">
        <v>28</v>
      </c>
      <c r="AFE1" s="148">
        <v>28</v>
      </c>
      <c r="AFF1" s="148">
        <v>28</v>
      </c>
      <c r="AFG1" s="148">
        <v>28</v>
      </c>
      <c r="AFH1" s="148">
        <v>28</v>
      </c>
      <c r="AFI1" s="148">
        <v>28</v>
      </c>
      <c r="AFJ1" s="148">
        <v>28</v>
      </c>
      <c r="AFK1" s="148">
        <v>28</v>
      </c>
      <c r="AFL1" s="148">
        <v>28</v>
      </c>
      <c r="AFM1" s="148">
        <v>28</v>
      </c>
      <c r="AFN1" s="148">
        <v>28</v>
      </c>
      <c r="AFO1" s="148">
        <v>28</v>
      </c>
      <c r="AFP1" s="148">
        <v>28</v>
      </c>
      <c r="AFQ1" s="148">
        <v>28</v>
      </c>
      <c r="AFR1" s="148">
        <v>28</v>
      </c>
      <c r="AFS1" s="148">
        <v>28</v>
      </c>
      <c r="AFT1" s="148">
        <v>28</v>
      </c>
      <c r="AFU1" s="148">
        <v>28</v>
      </c>
      <c r="AFV1" s="148">
        <v>29</v>
      </c>
      <c r="AFW1" s="148">
        <v>29</v>
      </c>
      <c r="AFX1" s="148">
        <v>29</v>
      </c>
      <c r="AFY1" s="148">
        <v>29</v>
      </c>
      <c r="AFZ1" s="148">
        <v>29</v>
      </c>
      <c r="AGA1" s="148">
        <v>29</v>
      </c>
      <c r="AGB1" s="148">
        <v>29</v>
      </c>
      <c r="AGC1" s="148">
        <v>29</v>
      </c>
      <c r="AGD1" s="148">
        <v>29</v>
      </c>
      <c r="AGE1" s="148">
        <v>29</v>
      </c>
      <c r="AGF1" s="148">
        <v>29</v>
      </c>
      <c r="AGG1" s="148">
        <v>29</v>
      </c>
      <c r="AGH1" s="148">
        <v>29</v>
      </c>
      <c r="AGI1" s="148">
        <v>30</v>
      </c>
      <c r="AGJ1" s="148">
        <v>30</v>
      </c>
      <c r="AGK1" s="148">
        <v>30</v>
      </c>
      <c r="AGL1" s="148">
        <v>30</v>
      </c>
      <c r="AGM1" s="148">
        <v>30</v>
      </c>
      <c r="AGN1" s="148">
        <v>30</v>
      </c>
      <c r="AGO1" s="148">
        <v>30</v>
      </c>
      <c r="AGP1" s="148">
        <v>30</v>
      </c>
      <c r="AGQ1" s="148">
        <v>30</v>
      </c>
      <c r="AGR1" s="148">
        <v>30</v>
      </c>
      <c r="AGS1" s="148">
        <v>30</v>
      </c>
      <c r="AGT1" s="148">
        <v>30</v>
      </c>
      <c r="AGU1" s="148">
        <v>30</v>
      </c>
      <c r="AGV1" s="148">
        <v>31</v>
      </c>
      <c r="AGW1" s="148">
        <v>31</v>
      </c>
      <c r="AGX1" s="148">
        <v>31</v>
      </c>
      <c r="AGY1" s="148">
        <v>31</v>
      </c>
      <c r="AGZ1" s="148">
        <v>31</v>
      </c>
      <c r="AHA1" s="148">
        <v>31</v>
      </c>
      <c r="AHB1" s="148">
        <v>31</v>
      </c>
      <c r="AHC1" s="148">
        <v>31</v>
      </c>
      <c r="AHD1" s="137">
        <v>31</v>
      </c>
      <c r="AHE1" s="137">
        <v>31</v>
      </c>
      <c r="AHF1" s="137">
        <v>31</v>
      </c>
      <c r="AHG1" s="137">
        <v>31</v>
      </c>
      <c r="AHH1" s="143">
        <v>32</v>
      </c>
      <c r="AHI1" s="143">
        <v>32</v>
      </c>
      <c r="AHJ1" s="143">
        <v>32</v>
      </c>
      <c r="AHK1" s="143">
        <v>32</v>
      </c>
      <c r="AHL1" s="143">
        <v>32</v>
      </c>
      <c r="AHM1" s="143">
        <v>32</v>
      </c>
      <c r="AHN1" s="143">
        <v>32</v>
      </c>
      <c r="AHO1" s="143">
        <v>32</v>
      </c>
      <c r="AHP1" s="143">
        <v>32</v>
      </c>
      <c r="AHQ1" s="143">
        <v>32</v>
      </c>
      <c r="AHR1" s="143">
        <v>32</v>
      </c>
      <c r="AHS1" s="143">
        <v>32</v>
      </c>
      <c r="AHT1" s="143">
        <v>32</v>
      </c>
      <c r="AHU1" s="143">
        <v>32</v>
      </c>
      <c r="AHV1" s="143">
        <v>32</v>
      </c>
      <c r="AHW1" s="143">
        <v>32</v>
      </c>
      <c r="AHX1" s="143">
        <v>32</v>
      </c>
      <c r="AHY1" s="143">
        <v>32</v>
      </c>
      <c r="AHZ1" s="143">
        <v>32</v>
      </c>
      <c r="AIA1" s="143">
        <v>32</v>
      </c>
      <c r="AIB1" s="143">
        <v>32</v>
      </c>
      <c r="AIC1" s="143">
        <v>32</v>
      </c>
      <c r="AID1" s="143">
        <v>32</v>
      </c>
      <c r="AIE1" s="143">
        <v>32</v>
      </c>
      <c r="AIF1" s="143">
        <v>32</v>
      </c>
      <c r="AIG1" s="143">
        <v>32</v>
      </c>
      <c r="AIH1" s="143">
        <v>32</v>
      </c>
      <c r="AII1" s="143">
        <v>32</v>
      </c>
      <c r="AIJ1" s="143">
        <v>32</v>
      </c>
      <c r="AIK1" s="143">
        <v>32</v>
      </c>
      <c r="AIL1" s="143">
        <v>32</v>
      </c>
      <c r="AIM1" s="143">
        <v>32</v>
      </c>
      <c r="AIN1" s="143">
        <v>32</v>
      </c>
      <c r="AIO1" s="143">
        <v>32</v>
      </c>
      <c r="AIP1" s="143">
        <v>32</v>
      </c>
      <c r="AIQ1" s="143">
        <v>32</v>
      </c>
      <c r="AIR1" s="143">
        <v>32</v>
      </c>
      <c r="AIS1" s="143">
        <v>32</v>
      </c>
      <c r="AIT1" s="143">
        <v>32</v>
      </c>
      <c r="AIU1" s="143">
        <v>32</v>
      </c>
      <c r="AIV1" s="143">
        <v>32</v>
      </c>
      <c r="AIW1" s="143">
        <v>32</v>
      </c>
      <c r="AIX1" s="143">
        <v>32</v>
      </c>
      <c r="AIY1" s="143">
        <v>32</v>
      </c>
      <c r="AIZ1" s="143">
        <v>32</v>
      </c>
      <c r="AJA1" s="143">
        <v>32</v>
      </c>
      <c r="AJB1" s="143">
        <v>32</v>
      </c>
      <c r="AJC1" s="143">
        <v>32</v>
      </c>
      <c r="AJD1" s="143">
        <v>32</v>
      </c>
      <c r="AJE1" s="143">
        <v>32</v>
      </c>
      <c r="AJF1" s="143">
        <v>32</v>
      </c>
      <c r="AJG1" s="143">
        <v>33</v>
      </c>
      <c r="AJH1" s="143">
        <v>33</v>
      </c>
      <c r="AJI1" s="143">
        <v>33</v>
      </c>
      <c r="AJJ1" s="143">
        <v>33</v>
      </c>
      <c r="AJK1" s="143">
        <v>33</v>
      </c>
      <c r="AJL1" s="143">
        <v>33</v>
      </c>
      <c r="AJM1" s="143">
        <v>33</v>
      </c>
      <c r="AJN1" s="143">
        <v>33</v>
      </c>
      <c r="AJO1" s="143">
        <v>33</v>
      </c>
      <c r="AJP1" s="143">
        <v>33</v>
      </c>
      <c r="AJQ1" s="143">
        <v>33</v>
      </c>
      <c r="AJR1" s="143">
        <v>33</v>
      </c>
      <c r="AJS1" s="143">
        <v>33</v>
      </c>
      <c r="AJT1" s="143">
        <v>33</v>
      </c>
      <c r="AJU1" s="143">
        <v>33</v>
      </c>
      <c r="AJV1" s="143">
        <v>33</v>
      </c>
      <c r="AJW1" s="143">
        <v>33</v>
      </c>
      <c r="AJX1" s="143">
        <v>33</v>
      </c>
      <c r="AJY1" s="143">
        <v>33</v>
      </c>
      <c r="AJZ1" s="143">
        <v>33</v>
      </c>
      <c r="AKA1" s="143">
        <v>33</v>
      </c>
      <c r="AKB1" s="143">
        <v>33</v>
      </c>
      <c r="AKC1" s="143">
        <v>34</v>
      </c>
      <c r="AKD1" s="143">
        <v>34</v>
      </c>
      <c r="AKE1" s="143">
        <v>34</v>
      </c>
      <c r="AKF1" s="143">
        <v>34</v>
      </c>
      <c r="AKG1" s="143">
        <v>34</v>
      </c>
      <c r="AKH1" s="143">
        <v>34</v>
      </c>
      <c r="AKI1" s="145">
        <v>35</v>
      </c>
      <c r="AKJ1" s="145">
        <v>35</v>
      </c>
      <c r="AKK1" s="145">
        <v>35</v>
      </c>
      <c r="AKL1" s="145">
        <v>35</v>
      </c>
      <c r="AKM1" s="145">
        <v>35</v>
      </c>
      <c r="AKN1" s="145">
        <v>35</v>
      </c>
      <c r="AKO1" s="145">
        <v>35</v>
      </c>
      <c r="AKP1" s="145">
        <v>35</v>
      </c>
      <c r="AKQ1" s="145">
        <v>35</v>
      </c>
      <c r="AKR1" s="145">
        <v>35</v>
      </c>
      <c r="AKS1" s="145">
        <v>35</v>
      </c>
      <c r="AKT1" s="145">
        <v>35</v>
      </c>
      <c r="AKU1" s="145">
        <v>35</v>
      </c>
      <c r="AKV1" s="145">
        <v>35</v>
      </c>
      <c r="AKW1" s="145">
        <v>35</v>
      </c>
      <c r="AKX1" s="145">
        <v>35</v>
      </c>
      <c r="AKY1" s="145">
        <v>35</v>
      </c>
      <c r="AKZ1" s="145">
        <v>35</v>
      </c>
      <c r="ALA1" s="145">
        <v>35</v>
      </c>
      <c r="ALB1" s="145">
        <v>36</v>
      </c>
      <c r="ALC1" s="145">
        <v>36</v>
      </c>
      <c r="ALD1" s="145">
        <v>36</v>
      </c>
      <c r="ALE1" s="145">
        <v>36</v>
      </c>
      <c r="ALF1" s="145">
        <v>36</v>
      </c>
      <c r="ALG1" s="145">
        <v>36</v>
      </c>
      <c r="ALH1" s="145">
        <v>36</v>
      </c>
      <c r="ALI1" s="145">
        <v>36</v>
      </c>
      <c r="ALJ1" s="145">
        <v>36</v>
      </c>
      <c r="ALK1" s="145">
        <v>36</v>
      </c>
      <c r="ALL1" s="145">
        <v>36</v>
      </c>
      <c r="ALM1" s="145">
        <v>36</v>
      </c>
      <c r="ALN1" s="145">
        <v>36</v>
      </c>
      <c r="ALO1" s="145">
        <v>36</v>
      </c>
      <c r="ALP1" s="145">
        <v>36</v>
      </c>
      <c r="ALQ1" s="145">
        <v>36</v>
      </c>
      <c r="ALR1" s="145">
        <v>36</v>
      </c>
      <c r="ALS1" s="145">
        <v>36</v>
      </c>
      <c r="ALT1" s="145">
        <v>36</v>
      </c>
      <c r="ALU1" s="145">
        <v>36</v>
      </c>
      <c r="ALV1" s="145">
        <v>36</v>
      </c>
      <c r="ALW1" s="145">
        <v>36</v>
      </c>
      <c r="ALX1" s="145">
        <v>36</v>
      </c>
      <c r="ALY1" s="145">
        <v>36</v>
      </c>
      <c r="ALZ1" s="145">
        <v>36</v>
      </c>
      <c r="AMA1" s="145">
        <v>36</v>
      </c>
      <c r="AMB1" s="145">
        <v>36</v>
      </c>
      <c r="AMC1" s="145">
        <v>36</v>
      </c>
      <c r="AMD1" s="145">
        <v>36</v>
      </c>
      <c r="AME1" s="145">
        <v>36</v>
      </c>
      <c r="AMF1" s="145">
        <v>37</v>
      </c>
      <c r="AMG1" s="145">
        <v>37</v>
      </c>
      <c r="AMH1" s="145">
        <v>37</v>
      </c>
      <c r="AMI1" s="145">
        <v>37</v>
      </c>
      <c r="AMJ1" s="145">
        <v>37</v>
      </c>
      <c r="AMK1" s="145">
        <v>37</v>
      </c>
      <c r="AML1" s="145">
        <v>37</v>
      </c>
      <c r="AMM1" s="145">
        <v>37</v>
      </c>
      <c r="AMN1" s="145">
        <v>37</v>
      </c>
      <c r="AMO1" s="145">
        <v>37</v>
      </c>
      <c r="AMP1" s="145">
        <v>37</v>
      </c>
      <c r="AMQ1" s="145">
        <v>37</v>
      </c>
      <c r="AMR1" s="145">
        <v>37</v>
      </c>
      <c r="AMS1" s="145">
        <v>37</v>
      </c>
      <c r="AMT1" s="145">
        <v>38</v>
      </c>
      <c r="AMU1" s="145">
        <v>38</v>
      </c>
      <c r="AMV1" s="145">
        <v>38</v>
      </c>
      <c r="AMW1" s="145">
        <v>38</v>
      </c>
      <c r="AMX1" s="145">
        <v>38</v>
      </c>
      <c r="AMY1" s="145">
        <v>38</v>
      </c>
      <c r="AMZ1" s="145">
        <v>38</v>
      </c>
      <c r="ANA1" s="145">
        <v>38</v>
      </c>
      <c r="ANB1" s="145">
        <v>38</v>
      </c>
      <c r="ANC1" s="145">
        <v>38</v>
      </c>
      <c r="AND1" s="145">
        <v>38</v>
      </c>
      <c r="ANE1" s="148">
        <v>39</v>
      </c>
      <c r="ANF1" s="148">
        <v>39</v>
      </c>
      <c r="ANG1" s="148">
        <v>39</v>
      </c>
      <c r="ANH1" s="148">
        <v>39</v>
      </c>
      <c r="ANI1" s="148">
        <v>39</v>
      </c>
      <c r="ANJ1" s="148">
        <v>39</v>
      </c>
      <c r="ANK1" s="148">
        <v>39</v>
      </c>
      <c r="ANL1" s="148">
        <v>39</v>
      </c>
      <c r="ANM1" s="148">
        <v>39</v>
      </c>
      <c r="ANN1" s="148">
        <v>39</v>
      </c>
      <c r="ANO1" s="137">
        <v>40</v>
      </c>
      <c r="ANP1" s="137">
        <v>40</v>
      </c>
      <c r="ANQ1" s="137">
        <v>40</v>
      </c>
      <c r="ANR1" s="137">
        <v>40</v>
      </c>
      <c r="ANS1" s="137">
        <v>40</v>
      </c>
      <c r="ANT1" s="137">
        <v>40</v>
      </c>
      <c r="ANU1" s="137">
        <v>40</v>
      </c>
      <c r="ANV1" s="137">
        <v>40</v>
      </c>
      <c r="ANW1" s="137">
        <v>40</v>
      </c>
      <c r="ANX1" s="137">
        <v>40</v>
      </c>
      <c r="ANY1" s="137">
        <v>40</v>
      </c>
      <c r="ANZ1" s="137">
        <v>40</v>
      </c>
      <c r="AOA1" s="137">
        <v>40</v>
      </c>
      <c r="AOB1" s="137">
        <v>40</v>
      </c>
      <c r="AOC1" s="137">
        <v>40</v>
      </c>
      <c r="AOD1" s="137">
        <v>40</v>
      </c>
      <c r="AOE1" s="137">
        <v>40</v>
      </c>
      <c r="AOF1" s="137">
        <v>40</v>
      </c>
      <c r="AOG1" s="137">
        <v>40</v>
      </c>
      <c r="AOH1" s="138">
        <v>41</v>
      </c>
      <c r="AOI1" s="138">
        <v>41</v>
      </c>
      <c r="AOJ1" s="138">
        <v>41</v>
      </c>
      <c r="AOK1" s="138">
        <v>41</v>
      </c>
      <c r="AOL1" s="138">
        <v>41</v>
      </c>
      <c r="AOM1" s="143">
        <v>41</v>
      </c>
      <c r="AON1" s="143">
        <v>41</v>
      </c>
      <c r="AOO1" s="143">
        <v>41</v>
      </c>
      <c r="AOP1" s="143">
        <v>41</v>
      </c>
      <c r="AOQ1" s="143">
        <v>41</v>
      </c>
      <c r="AOR1" s="143">
        <v>41</v>
      </c>
      <c r="AOS1" s="143">
        <v>41</v>
      </c>
      <c r="AOT1" s="143">
        <v>41</v>
      </c>
      <c r="AOU1" s="152">
        <v>42</v>
      </c>
      <c r="AOV1" s="152">
        <v>42</v>
      </c>
      <c r="AOW1" s="152">
        <v>42</v>
      </c>
      <c r="AOX1" s="152">
        <v>42</v>
      </c>
      <c r="AOY1" s="152">
        <v>42</v>
      </c>
      <c r="AOZ1" s="152">
        <v>42</v>
      </c>
      <c r="APA1" s="152">
        <v>42</v>
      </c>
      <c r="APB1" s="152">
        <v>42</v>
      </c>
      <c r="APC1" s="152">
        <v>42</v>
      </c>
      <c r="APD1" s="152">
        <v>42</v>
      </c>
      <c r="APE1" s="152">
        <v>43</v>
      </c>
      <c r="APF1" s="152">
        <v>43</v>
      </c>
      <c r="APG1" s="152">
        <v>43</v>
      </c>
      <c r="APH1" s="152">
        <v>43</v>
      </c>
      <c r="API1" s="152">
        <v>43</v>
      </c>
      <c r="APJ1" s="152">
        <v>43</v>
      </c>
      <c r="APK1" s="152">
        <v>43</v>
      </c>
      <c r="APL1" s="152">
        <v>43</v>
      </c>
      <c r="APM1" s="152">
        <v>43</v>
      </c>
      <c r="APN1" s="152">
        <v>43</v>
      </c>
      <c r="APO1" s="152">
        <v>44</v>
      </c>
      <c r="APP1" s="152">
        <v>44</v>
      </c>
      <c r="APQ1" s="152">
        <v>44</v>
      </c>
      <c r="APR1" s="152">
        <v>44</v>
      </c>
      <c r="APS1" s="152">
        <v>44</v>
      </c>
      <c r="APT1" s="152">
        <v>44</v>
      </c>
      <c r="APU1" s="152">
        <v>44</v>
      </c>
      <c r="APV1" s="152">
        <v>44</v>
      </c>
      <c r="APW1" s="152">
        <v>44</v>
      </c>
      <c r="APX1" s="152">
        <v>44</v>
      </c>
      <c r="APY1" s="152">
        <v>45</v>
      </c>
      <c r="APZ1" s="152">
        <v>45</v>
      </c>
      <c r="AQA1" s="152">
        <v>45</v>
      </c>
      <c r="AQB1" s="152">
        <v>45</v>
      </c>
      <c r="AQC1" s="152">
        <v>45</v>
      </c>
      <c r="AQD1" s="152">
        <v>45</v>
      </c>
      <c r="AQE1" s="152">
        <v>45</v>
      </c>
      <c r="AQF1" s="152">
        <v>45</v>
      </c>
      <c r="AQG1" s="152">
        <v>45</v>
      </c>
      <c r="AQH1" s="152">
        <v>45</v>
      </c>
      <c r="AQI1" s="152">
        <v>45</v>
      </c>
      <c r="AQJ1" s="152">
        <v>45</v>
      </c>
      <c r="AQK1" s="152">
        <v>46</v>
      </c>
      <c r="AQL1" s="152">
        <v>46</v>
      </c>
      <c r="AQM1" s="152">
        <v>46</v>
      </c>
      <c r="AQN1" s="152">
        <v>46</v>
      </c>
      <c r="AQO1" s="152">
        <v>46</v>
      </c>
      <c r="AQP1" s="152">
        <v>46</v>
      </c>
      <c r="AQQ1" s="152">
        <v>46</v>
      </c>
      <c r="AQR1" s="152">
        <v>46</v>
      </c>
      <c r="AQS1" s="152">
        <v>46</v>
      </c>
      <c r="AQT1" s="152">
        <v>46</v>
      </c>
      <c r="AQU1" s="152">
        <v>46</v>
      </c>
      <c r="AQV1" s="152">
        <v>46</v>
      </c>
      <c r="AQW1" s="152">
        <v>46</v>
      </c>
      <c r="AQX1" s="152">
        <v>46</v>
      </c>
      <c r="AQY1" s="152">
        <v>46</v>
      </c>
      <c r="AQZ1" s="152">
        <v>46</v>
      </c>
      <c r="ARA1" s="152">
        <v>47</v>
      </c>
      <c r="ARB1" s="152">
        <v>47</v>
      </c>
      <c r="ARC1" s="152">
        <v>47</v>
      </c>
      <c r="ARD1" s="152">
        <v>47</v>
      </c>
      <c r="ARE1" s="152">
        <v>47</v>
      </c>
      <c r="ARF1" s="152">
        <v>47</v>
      </c>
      <c r="ARG1" s="152">
        <v>47</v>
      </c>
      <c r="ARH1" s="152">
        <v>47</v>
      </c>
      <c r="ARI1" s="152">
        <v>47</v>
      </c>
      <c r="ARJ1" s="152">
        <v>47</v>
      </c>
      <c r="ARK1" s="152">
        <v>47</v>
      </c>
      <c r="ARL1" s="152">
        <v>47</v>
      </c>
      <c r="ARM1" s="152">
        <v>47</v>
      </c>
      <c r="ARN1" s="152">
        <v>47</v>
      </c>
      <c r="ARO1" s="152">
        <v>47</v>
      </c>
      <c r="ARP1" s="152">
        <v>47</v>
      </c>
      <c r="ARQ1" s="152">
        <v>47</v>
      </c>
      <c r="ARR1" s="152">
        <v>47</v>
      </c>
      <c r="ARS1" s="152">
        <v>47</v>
      </c>
      <c r="ART1" s="152">
        <v>47</v>
      </c>
      <c r="ARU1" s="152">
        <v>47</v>
      </c>
      <c r="ARV1" s="152">
        <v>47</v>
      </c>
      <c r="ARW1" s="152">
        <v>47</v>
      </c>
      <c r="ARX1" s="152">
        <v>47</v>
      </c>
      <c r="ARY1" s="152">
        <v>47</v>
      </c>
      <c r="ARZ1" s="152">
        <v>47</v>
      </c>
      <c r="ASA1" s="152">
        <v>47</v>
      </c>
      <c r="ASB1" s="152">
        <v>48</v>
      </c>
      <c r="ASC1" s="152">
        <v>48</v>
      </c>
      <c r="ASD1" s="152">
        <v>48</v>
      </c>
      <c r="ASE1" s="152">
        <v>48</v>
      </c>
      <c r="ASF1" s="152">
        <v>48</v>
      </c>
      <c r="ASG1" s="152">
        <v>48</v>
      </c>
      <c r="ASH1" s="152">
        <v>48</v>
      </c>
      <c r="ASI1" s="152">
        <v>48</v>
      </c>
      <c r="ASJ1" s="152">
        <v>48</v>
      </c>
      <c r="ASK1" s="152">
        <v>48</v>
      </c>
      <c r="ASL1" s="152">
        <v>48</v>
      </c>
      <c r="ASM1" s="152">
        <v>48</v>
      </c>
      <c r="ASN1" s="152">
        <v>48</v>
      </c>
      <c r="ASO1" s="152">
        <v>48</v>
      </c>
      <c r="ASP1" s="152">
        <v>48</v>
      </c>
      <c r="ASQ1" s="152">
        <v>48</v>
      </c>
      <c r="ASR1" s="152">
        <v>48</v>
      </c>
      <c r="ASS1" s="152">
        <v>48</v>
      </c>
      <c r="AST1" s="152">
        <v>48</v>
      </c>
      <c r="ASU1" s="152">
        <v>48</v>
      </c>
      <c r="ASV1" s="152">
        <v>49</v>
      </c>
      <c r="ASW1" s="152">
        <v>49</v>
      </c>
      <c r="ASX1" s="152">
        <v>49</v>
      </c>
      <c r="ASY1" s="152">
        <v>49</v>
      </c>
      <c r="ASZ1" s="152">
        <v>49</v>
      </c>
      <c r="ATA1" s="152">
        <v>49</v>
      </c>
      <c r="ATB1" s="152">
        <v>49</v>
      </c>
      <c r="ATC1" s="152">
        <v>49</v>
      </c>
      <c r="ATD1" s="152">
        <v>49</v>
      </c>
      <c r="ATE1" s="152">
        <v>49</v>
      </c>
      <c r="ATF1" s="152">
        <v>49</v>
      </c>
      <c r="ATG1" s="152">
        <v>49</v>
      </c>
      <c r="ATH1" s="152">
        <v>49</v>
      </c>
      <c r="ATI1" s="152">
        <v>49</v>
      </c>
      <c r="ATJ1" s="152">
        <v>49</v>
      </c>
      <c r="ATK1" s="152">
        <v>50</v>
      </c>
      <c r="ATL1" s="152">
        <v>50</v>
      </c>
      <c r="ATM1" s="152">
        <v>50</v>
      </c>
      <c r="ATN1" s="152">
        <v>50</v>
      </c>
      <c r="ATO1" s="152">
        <v>50</v>
      </c>
      <c r="ATP1" s="152">
        <v>50</v>
      </c>
      <c r="ATQ1" s="152">
        <v>50</v>
      </c>
      <c r="ATR1" s="152">
        <v>50</v>
      </c>
      <c r="ATS1" s="152">
        <v>50</v>
      </c>
      <c r="ATT1" s="152">
        <v>50</v>
      </c>
      <c r="ATU1" s="152">
        <v>50</v>
      </c>
      <c r="ATV1" s="152">
        <v>50</v>
      </c>
      <c r="ATW1" s="152">
        <v>50</v>
      </c>
      <c r="ATX1" s="152">
        <v>50</v>
      </c>
      <c r="ATY1" s="152">
        <v>50</v>
      </c>
      <c r="ATZ1" s="152">
        <v>50</v>
      </c>
      <c r="AUA1" s="152">
        <v>50</v>
      </c>
      <c r="AUB1" s="152">
        <v>50</v>
      </c>
      <c r="AUC1" s="152">
        <v>50</v>
      </c>
      <c r="AUD1" s="152">
        <v>50</v>
      </c>
      <c r="AUE1" s="152">
        <v>50</v>
      </c>
      <c r="AUF1" s="152">
        <v>50</v>
      </c>
      <c r="AUG1" s="152">
        <v>50</v>
      </c>
      <c r="AUH1" s="152">
        <v>51</v>
      </c>
      <c r="AUI1" s="152">
        <v>51</v>
      </c>
      <c r="AUJ1" s="152">
        <v>51</v>
      </c>
      <c r="AUK1" s="152">
        <v>51</v>
      </c>
      <c r="AUL1" s="152">
        <v>51</v>
      </c>
      <c r="AUM1" s="152">
        <v>51</v>
      </c>
      <c r="AUN1" s="152">
        <v>51</v>
      </c>
      <c r="AUO1" s="152">
        <v>51</v>
      </c>
      <c r="AUP1" s="152">
        <v>51</v>
      </c>
      <c r="AUQ1" s="152">
        <v>51</v>
      </c>
      <c r="AUR1" s="152">
        <v>51</v>
      </c>
      <c r="AUS1" s="152">
        <v>51</v>
      </c>
      <c r="AUT1" s="152">
        <v>51</v>
      </c>
      <c r="AUU1" s="152">
        <v>51</v>
      </c>
      <c r="AUV1" s="152">
        <v>51</v>
      </c>
      <c r="AUW1" s="152">
        <v>51</v>
      </c>
      <c r="AUX1" s="152">
        <v>51</v>
      </c>
      <c r="AUY1" s="152">
        <v>51</v>
      </c>
      <c r="AUZ1" s="152">
        <v>52</v>
      </c>
      <c r="AVA1" s="152">
        <v>52</v>
      </c>
      <c r="AVB1" s="152">
        <v>52</v>
      </c>
      <c r="AVC1" s="152">
        <v>52</v>
      </c>
      <c r="AVD1" s="152">
        <v>52</v>
      </c>
      <c r="AVE1" s="152">
        <v>52</v>
      </c>
      <c r="AVF1" s="152">
        <v>52</v>
      </c>
      <c r="AVG1" s="152">
        <v>52</v>
      </c>
      <c r="AVH1" s="152">
        <v>52</v>
      </c>
      <c r="AVI1" s="152">
        <v>52</v>
      </c>
      <c r="AVJ1" s="152">
        <v>52</v>
      </c>
      <c r="AVK1" s="152">
        <v>52</v>
      </c>
      <c r="AVL1" s="152">
        <v>52</v>
      </c>
      <c r="AVM1" s="152">
        <v>52</v>
      </c>
      <c r="AVN1" s="152">
        <v>52</v>
      </c>
      <c r="AVO1" s="152">
        <v>52</v>
      </c>
      <c r="AVP1" s="152">
        <v>52</v>
      </c>
      <c r="AVQ1" s="152">
        <v>52</v>
      </c>
      <c r="AVR1" s="152">
        <v>52</v>
      </c>
      <c r="AVS1" s="152">
        <v>52</v>
      </c>
      <c r="AVT1" s="152">
        <v>52</v>
      </c>
      <c r="AVU1" s="152">
        <v>52</v>
      </c>
      <c r="AVV1" s="152">
        <v>53</v>
      </c>
      <c r="AVW1" s="152">
        <v>53</v>
      </c>
      <c r="AVX1" s="152">
        <v>53</v>
      </c>
      <c r="AVY1" s="152">
        <v>53</v>
      </c>
      <c r="AVZ1" s="152">
        <v>53</v>
      </c>
      <c r="AWA1" s="152">
        <v>53</v>
      </c>
      <c r="AWB1" s="152">
        <v>53</v>
      </c>
      <c r="AWC1" s="152">
        <v>53</v>
      </c>
      <c r="AWD1" s="152">
        <v>53</v>
      </c>
      <c r="AWE1" s="152">
        <v>53</v>
      </c>
      <c r="AWF1" s="152">
        <v>53</v>
      </c>
      <c r="AWG1" s="152">
        <v>53</v>
      </c>
      <c r="AWH1" s="152">
        <v>53</v>
      </c>
      <c r="AWI1" s="152">
        <v>53</v>
      </c>
      <c r="AWJ1" s="152">
        <v>53</v>
      </c>
      <c r="AWK1" s="152">
        <v>53</v>
      </c>
      <c r="AWL1" s="152">
        <v>54</v>
      </c>
      <c r="AWM1" s="152">
        <v>54</v>
      </c>
      <c r="AWN1" s="152">
        <v>54</v>
      </c>
      <c r="AWO1" s="152">
        <v>54</v>
      </c>
      <c r="AWP1" s="152">
        <v>54</v>
      </c>
      <c r="AWQ1" s="152">
        <v>54</v>
      </c>
      <c r="AWR1" s="152">
        <v>55</v>
      </c>
      <c r="AWS1" s="152">
        <v>55</v>
      </c>
      <c r="AWT1" s="152">
        <v>55</v>
      </c>
      <c r="AWU1" s="152">
        <v>55</v>
      </c>
      <c r="AWV1" s="152">
        <v>55</v>
      </c>
      <c r="AWW1" s="152">
        <v>55</v>
      </c>
      <c r="AWX1" s="152">
        <v>55</v>
      </c>
      <c r="AWY1" s="152">
        <v>56</v>
      </c>
      <c r="AWZ1" s="152">
        <v>56</v>
      </c>
      <c r="AXA1" s="152">
        <v>56</v>
      </c>
      <c r="AXB1" s="152">
        <v>56</v>
      </c>
      <c r="AXC1" s="152">
        <v>56</v>
      </c>
      <c r="AXD1" s="152">
        <v>56</v>
      </c>
      <c r="AXE1" s="152">
        <v>56</v>
      </c>
      <c r="AXF1" s="152">
        <v>56</v>
      </c>
      <c r="AXG1" s="152">
        <v>56</v>
      </c>
      <c r="AXH1" s="152">
        <v>56</v>
      </c>
      <c r="AXI1" s="152">
        <v>56</v>
      </c>
      <c r="AXJ1" s="152">
        <v>56</v>
      </c>
      <c r="AXK1" s="152">
        <v>56</v>
      </c>
      <c r="AXL1" s="152">
        <v>56</v>
      </c>
      <c r="AXM1" s="152">
        <v>56</v>
      </c>
      <c r="AXN1" s="152">
        <v>56</v>
      </c>
      <c r="AXO1" s="152">
        <v>56</v>
      </c>
      <c r="AXP1" s="152">
        <v>56</v>
      </c>
      <c r="AXQ1" s="152">
        <v>56</v>
      </c>
      <c r="AXR1" s="152">
        <v>56</v>
      </c>
      <c r="AXS1" s="152">
        <v>56</v>
      </c>
      <c r="AXT1" s="152">
        <v>56</v>
      </c>
      <c r="AXU1" s="152">
        <v>56</v>
      </c>
      <c r="AXV1" s="152">
        <v>56</v>
      </c>
      <c r="AXW1" s="152">
        <v>56</v>
      </c>
      <c r="AXX1" s="152">
        <v>56</v>
      </c>
      <c r="AXY1" s="152">
        <v>57</v>
      </c>
      <c r="AXZ1" s="152">
        <v>57</v>
      </c>
      <c r="AYA1" s="152">
        <v>57</v>
      </c>
      <c r="AYB1" s="152">
        <v>57</v>
      </c>
      <c r="AYC1" s="152">
        <v>57</v>
      </c>
      <c r="AYD1" s="152">
        <v>57</v>
      </c>
      <c r="AYE1" s="152">
        <v>57</v>
      </c>
      <c r="AYF1" s="152">
        <v>57</v>
      </c>
      <c r="AYG1" s="152">
        <v>57</v>
      </c>
      <c r="AYH1" s="152">
        <v>57</v>
      </c>
      <c r="AYI1" s="152">
        <v>57</v>
      </c>
      <c r="AYJ1" s="152">
        <v>57</v>
      </c>
      <c r="AYK1" s="152">
        <v>57</v>
      </c>
      <c r="AYL1" s="152">
        <v>57</v>
      </c>
      <c r="AYM1" s="152">
        <v>57</v>
      </c>
      <c r="AYN1" s="152">
        <v>57</v>
      </c>
      <c r="AYO1" s="152">
        <v>58</v>
      </c>
      <c r="AYP1" s="152">
        <v>58</v>
      </c>
      <c r="AYQ1" s="152">
        <v>58</v>
      </c>
      <c r="AYR1" s="152">
        <v>58</v>
      </c>
      <c r="AYS1" s="152">
        <v>58</v>
      </c>
      <c r="AYT1" s="152">
        <v>58</v>
      </c>
      <c r="AYU1" s="152">
        <v>58</v>
      </c>
      <c r="AYV1" s="152">
        <v>58</v>
      </c>
      <c r="AYW1" s="152">
        <v>58</v>
      </c>
      <c r="AYX1" s="152">
        <v>59</v>
      </c>
      <c r="AYY1" s="152">
        <v>59</v>
      </c>
      <c r="AYZ1" s="152">
        <v>59</v>
      </c>
      <c r="AZA1" s="152">
        <v>59</v>
      </c>
      <c r="AZB1" s="152">
        <v>59</v>
      </c>
      <c r="AZC1" s="152">
        <v>59</v>
      </c>
      <c r="AZD1" s="152">
        <v>59</v>
      </c>
      <c r="AZE1" s="152">
        <v>59</v>
      </c>
      <c r="AZF1" s="152">
        <v>59</v>
      </c>
      <c r="AZG1" s="152">
        <v>59</v>
      </c>
      <c r="AZH1" s="152">
        <v>59</v>
      </c>
      <c r="AZI1" s="152">
        <v>59</v>
      </c>
      <c r="AZJ1" s="152">
        <v>59</v>
      </c>
      <c r="AZK1" s="152">
        <v>59</v>
      </c>
      <c r="AZL1" s="152">
        <v>59</v>
      </c>
      <c r="AZM1" s="152">
        <v>59</v>
      </c>
      <c r="AZN1" s="152">
        <v>59</v>
      </c>
      <c r="AZO1" s="152">
        <v>59</v>
      </c>
      <c r="AZP1" s="152">
        <v>59</v>
      </c>
      <c r="AZQ1" s="152">
        <v>59</v>
      </c>
      <c r="AZR1" s="152">
        <v>60</v>
      </c>
      <c r="AZS1" s="152">
        <v>60</v>
      </c>
      <c r="AZT1" s="152">
        <v>60</v>
      </c>
      <c r="AZU1" s="152">
        <v>60</v>
      </c>
      <c r="AZV1" s="152">
        <v>60</v>
      </c>
      <c r="AZW1" s="152">
        <v>60</v>
      </c>
      <c r="AZX1" s="152">
        <v>60</v>
      </c>
      <c r="AZY1" s="152">
        <v>60</v>
      </c>
      <c r="AZZ1" s="152">
        <v>60</v>
      </c>
      <c r="BAA1" s="152">
        <v>60</v>
      </c>
      <c r="BAB1" s="152">
        <v>60</v>
      </c>
      <c r="BAC1" s="152">
        <v>60</v>
      </c>
      <c r="BAD1" s="152">
        <v>60</v>
      </c>
      <c r="BAE1" s="152">
        <v>60</v>
      </c>
      <c r="BAF1" s="152">
        <v>60</v>
      </c>
      <c r="BAG1" s="152">
        <v>60</v>
      </c>
      <c r="BAH1" s="152">
        <v>60</v>
      </c>
      <c r="BAI1" s="152">
        <v>60</v>
      </c>
      <c r="BAJ1" s="152">
        <v>61</v>
      </c>
      <c r="BAK1" s="152">
        <v>61</v>
      </c>
      <c r="BAL1" s="152">
        <v>61</v>
      </c>
      <c r="BAM1" s="152">
        <v>61</v>
      </c>
      <c r="BAN1" s="152">
        <v>61</v>
      </c>
      <c r="BAO1" s="152">
        <v>61</v>
      </c>
      <c r="BAP1" s="152">
        <v>61</v>
      </c>
      <c r="BAQ1" s="152">
        <v>61</v>
      </c>
      <c r="BAR1" s="152">
        <v>61</v>
      </c>
      <c r="BAS1" s="152">
        <v>62</v>
      </c>
      <c r="BAT1" s="152">
        <v>62</v>
      </c>
      <c r="BAU1" s="152">
        <v>62</v>
      </c>
      <c r="BAV1" s="152">
        <v>62</v>
      </c>
      <c r="BAW1" s="152">
        <v>62</v>
      </c>
      <c r="BAX1" s="152">
        <v>62</v>
      </c>
      <c r="BAY1" s="152">
        <v>62</v>
      </c>
      <c r="BAZ1" s="152">
        <v>62</v>
      </c>
      <c r="BBA1" s="152">
        <v>62</v>
      </c>
      <c r="BBB1" s="152">
        <v>62</v>
      </c>
      <c r="BBC1" s="152">
        <v>62</v>
      </c>
      <c r="BBD1" s="152">
        <v>62</v>
      </c>
      <c r="BBE1" s="152">
        <v>62</v>
      </c>
      <c r="BBF1" s="152">
        <v>62</v>
      </c>
      <c r="BBG1" s="152">
        <v>62</v>
      </c>
      <c r="BBH1" s="152">
        <v>62</v>
      </c>
      <c r="BBI1" s="152">
        <v>62</v>
      </c>
      <c r="BBJ1" s="152">
        <v>62</v>
      </c>
      <c r="BBK1" s="152">
        <v>62</v>
      </c>
      <c r="BBL1" s="152">
        <v>62</v>
      </c>
      <c r="BBM1" s="152">
        <v>62</v>
      </c>
      <c r="BBN1" s="152">
        <v>62</v>
      </c>
      <c r="BBO1" s="152">
        <v>62</v>
      </c>
      <c r="BBP1" s="152">
        <v>62</v>
      </c>
      <c r="BBQ1" s="152">
        <v>62</v>
      </c>
      <c r="BBR1" s="152">
        <v>62</v>
      </c>
      <c r="BBS1" s="152">
        <v>62</v>
      </c>
      <c r="BBT1" s="152">
        <v>62</v>
      </c>
      <c r="BBU1" s="152">
        <v>62</v>
      </c>
      <c r="BBV1" s="152">
        <v>63</v>
      </c>
      <c r="BBW1" s="152">
        <v>63</v>
      </c>
      <c r="BBX1" s="152">
        <v>63</v>
      </c>
      <c r="BBY1" s="152">
        <v>63</v>
      </c>
      <c r="BBZ1" s="152">
        <v>63</v>
      </c>
      <c r="BCA1" s="152">
        <v>63</v>
      </c>
      <c r="BCB1" s="152">
        <v>63</v>
      </c>
      <c r="BCC1" s="152">
        <v>63</v>
      </c>
      <c r="BCD1" s="152">
        <v>63</v>
      </c>
      <c r="BCE1" s="152">
        <v>63</v>
      </c>
      <c r="BCF1" s="152">
        <v>63</v>
      </c>
      <c r="BCG1" s="152">
        <v>63</v>
      </c>
      <c r="BCH1" s="152">
        <v>63</v>
      </c>
      <c r="BCI1" s="152">
        <v>63</v>
      </c>
      <c r="BCJ1" s="152">
        <v>63</v>
      </c>
      <c r="BCK1" s="152">
        <v>63</v>
      </c>
      <c r="BCL1" s="152">
        <v>63</v>
      </c>
      <c r="BCM1" s="152">
        <v>63</v>
      </c>
      <c r="BCN1" s="152">
        <v>63</v>
      </c>
      <c r="BCO1" s="152">
        <v>63</v>
      </c>
      <c r="BCP1" s="152">
        <v>63</v>
      </c>
      <c r="BCQ1" s="152">
        <v>63</v>
      </c>
      <c r="BCR1" s="152">
        <v>63</v>
      </c>
      <c r="BCS1" s="152">
        <v>63</v>
      </c>
      <c r="BCT1" s="152">
        <v>63</v>
      </c>
      <c r="BCU1" s="152">
        <v>64</v>
      </c>
      <c r="BCV1" s="152">
        <v>64</v>
      </c>
      <c r="BCW1" s="152">
        <v>64</v>
      </c>
      <c r="BCX1" s="152">
        <v>64</v>
      </c>
      <c r="BCY1" s="152">
        <v>64</v>
      </c>
      <c r="BCZ1" s="152">
        <v>64</v>
      </c>
      <c r="BDA1" s="152">
        <v>64</v>
      </c>
      <c r="BDB1" s="152">
        <v>64</v>
      </c>
      <c r="BDC1" s="152">
        <v>64</v>
      </c>
      <c r="BDD1" s="152">
        <v>64</v>
      </c>
      <c r="BDE1" s="152">
        <v>64</v>
      </c>
      <c r="BDF1" s="152">
        <v>64</v>
      </c>
      <c r="BDG1" s="152">
        <v>64</v>
      </c>
      <c r="BDH1" s="152">
        <v>64</v>
      </c>
      <c r="BDI1" s="152">
        <v>64</v>
      </c>
      <c r="BDJ1" s="152">
        <v>64</v>
      </c>
      <c r="BDK1" s="152">
        <v>64</v>
      </c>
      <c r="BDL1" s="152">
        <v>64</v>
      </c>
      <c r="BDM1" s="152">
        <v>65</v>
      </c>
      <c r="BDN1" s="152">
        <v>65</v>
      </c>
      <c r="BDO1" s="152">
        <v>65</v>
      </c>
      <c r="BDP1" s="152">
        <v>65</v>
      </c>
      <c r="BDQ1" s="152">
        <v>65</v>
      </c>
      <c r="BDR1" s="152">
        <v>65</v>
      </c>
      <c r="BDS1" s="152">
        <v>65</v>
      </c>
      <c r="BDT1" s="152">
        <v>65</v>
      </c>
      <c r="BDU1" s="152">
        <v>65</v>
      </c>
      <c r="BDV1" s="152">
        <v>65</v>
      </c>
      <c r="BDW1" s="152">
        <v>65</v>
      </c>
      <c r="BDX1" s="152">
        <v>65</v>
      </c>
      <c r="BDY1" s="152">
        <v>65</v>
      </c>
      <c r="BDZ1" s="152">
        <v>65</v>
      </c>
      <c r="BEA1" s="152">
        <v>65</v>
      </c>
      <c r="BEB1" s="152">
        <v>65</v>
      </c>
      <c r="BEC1" s="152">
        <v>65</v>
      </c>
      <c r="BED1" s="152">
        <v>65</v>
      </c>
      <c r="BEE1" s="152">
        <v>65</v>
      </c>
      <c r="BEF1" s="152">
        <v>65</v>
      </c>
      <c r="BEG1" s="152">
        <v>65</v>
      </c>
      <c r="BEH1" s="152">
        <v>65</v>
      </c>
      <c r="BEI1" s="152">
        <v>65</v>
      </c>
      <c r="BEJ1" s="152">
        <v>65</v>
      </c>
      <c r="BEK1" s="152">
        <v>65</v>
      </c>
      <c r="BEL1" s="152">
        <v>65</v>
      </c>
      <c r="BEM1" s="152">
        <v>66</v>
      </c>
      <c r="BEN1" s="152">
        <v>66</v>
      </c>
      <c r="BEO1" s="152">
        <v>66</v>
      </c>
      <c r="BEP1" s="152">
        <v>66</v>
      </c>
      <c r="BEQ1" s="152">
        <v>66</v>
      </c>
      <c r="BER1" s="152">
        <v>66</v>
      </c>
      <c r="BES1" s="152">
        <v>66</v>
      </c>
      <c r="BET1" s="152">
        <v>66</v>
      </c>
      <c r="BEU1" s="152">
        <v>66</v>
      </c>
      <c r="BEV1" s="152">
        <v>66</v>
      </c>
      <c r="BEW1" s="152">
        <v>66</v>
      </c>
      <c r="BEX1" s="152">
        <v>66</v>
      </c>
      <c r="BEY1" s="152">
        <v>66</v>
      </c>
      <c r="BEZ1" s="152">
        <v>66</v>
      </c>
      <c r="BFA1" s="152">
        <v>66</v>
      </c>
      <c r="BFB1" s="152">
        <v>66</v>
      </c>
      <c r="BFC1" s="152">
        <v>66</v>
      </c>
      <c r="BFD1" s="152">
        <v>67</v>
      </c>
      <c r="BFE1" s="152">
        <v>67</v>
      </c>
      <c r="BFF1" s="152">
        <v>67</v>
      </c>
      <c r="BFG1" s="152">
        <v>67</v>
      </c>
      <c r="BFH1" s="152">
        <v>67</v>
      </c>
      <c r="BFI1" s="152">
        <v>67</v>
      </c>
      <c r="BFJ1" s="152">
        <v>67</v>
      </c>
      <c r="BFK1" s="152">
        <v>67</v>
      </c>
      <c r="BFL1" s="152">
        <v>67</v>
      </c>
      <c r="BFM1" s="152">
        <v>67</v>
      </c>
      <c r="BFN1" s="152">
        <v>67</v>
      </c>
      <c r="BFO1" s="152">
        <v>67</v>
      </c>
      <c r="BFP1" s="152">
        <v>67</v>
      </c>
      <c r="BFQ1" s="152">
        <v>67</v>
      </c>
      <c r="BFR1" s="152">
        <v>67</v>
      </c>
      <c r="BFS1" s="152">
        <v>67</v>
      </c>
      <c r="BFT1" s="152">
        <v>67</v>
      </c>
      <c r="BFU1" s="152">
        <v>67</v>
      </c>
      <c r="BFV1" s="152">
        <v>67</v>
      </c>
      <c r="BFW1" s="152">
        <v>67</v>
      </c>
      <c r="BFX1" s="152">
        <v>67</v>
      </c>
      <c r="BFY1" s="152">
        <v>67</v>
      </c>
      <c r="BFZ1" s="152">
        <v>68</v>
      </c>
      <c r="BGA1" s="152">
        <v>68</v>
      </c>
      <c r="BGB1" s="152">
        <v>68</v>
      </c>
      <c r="BGC1" s="152">
        <v>68</v>
      </c>
      <c r="BGD1" s="152">
        <v>68</v>
      </c>
      <c r="BGE1" s="152">
        <v>68</v>
      </c>
      <c r="BGF1" s="152">
        <v>68</v>
      </c>
      <c r="BGG1" s="152">
        <v>68</v>
      </c>
      <c r="BGH1" s="152">
        <v>68</v>
      </c>
      <c r="BGI1" s="152">
        <v>68</v>
      </c>
      <c r="BGJ1" s="152">
        <v>68</v>
      </c>
      <c r="BGK1" s="152">
        <v>68</v>
      </c>
      <c r="BGL1" s="152">
        <v>68</v>
      </c>
      <c r="BGM1" s="152">
        <v>69</v>
      </c>
      <c r="BGN1" s="152">
        <v>69</v>
      </c>
      <c r="BGO1" s="152">
        <v>69</v>
      </c>
      <c r="BGP1" s="152">
        <v>69</v>
      </c>
      <c r="BGQ1" s="152">
        <v>69</v>
      </c>
      <c r="BGR1" s="152">
        <v>69</v>
      </c>
      <c r="BGS1" s="152">
        <v>69</v>
      </c>
      <c r="BGT1" s="152">
        <v>69</v>
      </c>
      <c r="BGU1" s="152">
        <v>69</v>
      </c>
      <c r="BGV1" s="152">
        <v>69</v>
      </c>
      <c r="BGW1" s="152">
        <v>69</v>
      </c>
      <c r="BGX1" s="152">
        <v>69</v>
      </c>
      <c r="BGY1" s="152">
        <v>69</v>
      </c>
      <c r="BGZ1" s="152">
        <v>69</v>
      </c>
      <c r="BHA1" s="152">
        <v>69</v>
      </c>
      <c r="BHB1" s="152">
        <v>69</v>
      </c>
      <c r="BHC1" s="152">
        <v>69</v>
      </c>
      <c r="BHD1" s="152">
        <v>69</v>
      </c>
      <c r="BHE1" s="152">
        <v>69</v>
      </c>
      <c r="BHF1" s="152">
        <v>69</v>
      </c>
      <c r="BHG1" s="152">
        <v>69</v>
      </c>
      <c r="BHH1" s="152">
        <v>69</v>
      </c>
      <c r="BHI1" s="152">
        <v>69</v>
      </c>
      <c r="BHJ1" s="152">
        <v>69</v>
      </c>
      <c r="BHK1" s="152">
        <v>70</v>
      </c>
    </row>
    <row r="2" spans="1:1571" s="141" customFormat="1" ht="49.5" customHeight="1">
      <c r="A2" s="139" t="s">
        <v>795</v>
      </c>
      <c r="B2" s="139" t="s">
        <v>2432</v>
      </c>
      <c r="C2" s="139" t="s">
        <v>2433</v>
      </c>
      <c r="D2" s="140" t="s">
        <v>2434</v>
      </c>
      <c r="E2" s="140" t="s">
        <v>2435</v>
      </c>
      <c r="F2" s="140" t="s">
        <v>2436</v>
      </c>
      <c r="G2" s="140" t="s">
        <v>2437</v>
      </c>
      <c r="H2" s="140" t="s">
        <v>2438</v>
      </c>
      <c r="I2" s="140" t="s">
        <v>2439</v>
      </c>
      <c r="J2" s="140" t="s">
        <v>2440</v>
      </c>
      <c r="K2" s="140" t="s">
        <v>2441</v>
      </c>
      <c r="L2" s="140" t="s">
        <v>2442</v>
      </c>
      <c r="M2" s="140" t="s">
        <v>2443</v>
      </c>
      <c r="N2" s="140" t="s">
        <v>2444</v>
      </c>
      <c r="O2" s="140" t="s">
        <v>2445</v>
      </c>
      <c r="P2" s="140" t="s">
        <v>2446</v>
      </c>
      <c r="Q2" s="140" t="s">
        <v>2447</v>
      </c>
      <c r="R2" s="140" t="s">
        <v>2448</v>
      </c>
      <c r="S2" s="140" t="s">
        <v>2449</v>
      </c>
      <c r="T2" s="140" t="s">
        <v>2450</v>
      </c>
      <c r="U2" s="140" t="s">
        <v>2451</v>
      </c>
      <c r="V2" s="140" t="s">
        <v>2452</v>
      </c>
      <c r="W2" s="140" t="s">
        <v>2453</v>
      </c>
      <c r="X2" s="140" t="s">
        <v>2454</v>
      </c>
      <c r="Y2" s="140" t="s">
        <v>2455</v>
      </c>
      <c r="Z2" s="140" t="s">
        <v>2456</v>
      </c>
      <c r="AA2" s="140" t="s">
        <v>2457</v>
      </c>
      <c r="AB2" s="140" t="s">
        <v>2458</v>
      </c>
      <c r="AC2" s="140" t="s">
        <v>2459</v>
      </c>
      <c r="AD2" s="140" t="s">
        <v>2460</v>
      </c>
      <c r="AE2" s="140" t="s">
        <v>2461</v>
      </c>
      <c r="AF2" s="140" t="s">
        <v>2462</v>
      </c>
      <c r="AG2" s="140" t="s">
        <v>2463</v>
      </c>
      <c r="AH2" s="140" t="s">
        <v>2464</v>
      </c>
      <c r="AI2" s="140" t="s">
        <v>2465</v>
      </c>
      <c r="AJ2" s="140" t="s">
        <v>2466</v>
      </c>
      <c r="AK2" s="140" t="s">
        <v>2467</v>
      </c>
      <c r="AL2" s="140" t="s">
        <v>2468</v>
      </c>
      <c r="AM2" s="140" t="s">
        <v>2469</v>
      </c>
      <c r="AN2" s="140" t="s">
        <v>2470</v>
      </c>
      <c r="AO2" s="140" t="s">
        <v>2471</v>
      </c>
      <c r="AP2" s="140" t="s">
        <v>2472</v>
      </c>
      <c r="AQ2" s="140" t="s">
        <v>2473</v>
      </c>
      <c r="AR2" s="140" t="s">
        <v>2474</v>
      </c>
      <c r="AS2" s="140" t="s">
        <v>2475</v>
      </c>
      <c r="AT2" s="140" t="s">
        <v>2476</v>
      </c>
      <c r="AU2" s="140" t="s">
        <v>2477</v>
      </c>
      <c r="AV2" s="140" t="s">
        <v>2478</v>
      </c>
      <c r="AW2" s="140" t="s">
        <v>2479</v>
      </c>
      <c r="AX2" s="140" t="s">
        <v>2480</v>
      </c>
      <c r="AY2" s="140" t="s">
        <v>2481</v>
      </c>
      <c r="AZ2" s="140" t="s">
        <v>2482</v>
      </c>
      <c r="BA2" s="140" t="s">
        <v>2483</v>
      </c>
      <c r="BB2" s="140" t="s">
        <v>2484</v>
      </c>
      <c r="BC2" s="140" t="s">
        <v>2485</v>
      </c>
      <c r="BD2" s="140" t="s">
        <v>2486</v>
      </c>
      <c r="BE2" s="140" t="s">
        <v>2487</v>
      </c>
      <c r="BF2" s="140" t="s">
        <v>2488</v>
      </c>
      <c r="BG2" s="140" t="s">
        <v>2489</v>
      </c>
      <c r="BH2" s="140" t="s">
        <v>2490</v>
      </c>
      <c r="BI2" s="140" t="s">
        <v>2491</v>
      </c>
      <c r="BJ2" s="140" t="s">
        <v>2492</v>
      </c>
      <c r="BK2" s="140" t="s">
        <v>2493</v>
      </c>
      <c r="BL2" s="140" t="s">
        <v>2494</v>
      </c>
      <c r="BM2" s="140" t="s">
        <v>2495</v>
      </c>
      <c r="BN2" s="140" t="s">
        <v>2496</v>
      </c>
      <c r="BO2" s="140" t="s">
        <v>2497</v>
      </c>
      <c r="BP2" s="140" t="s">
        <v>2498</v>
      </c>
      <c r="BQ2" s="140" t="s">
        <v>2499</v>
      </c>
      <c r="BR2" s="140" t="s">
        <v>2500</v>
      </c>
      <c r="BS2" s="140" t="s">
        <v>2501</v>
      </c>
      <c r="BT2" s="140" t="s">
        <v>2502</v>
      </c>
      <c r="BU2" s="140" t="s">
        <v>2503</v>
      </c>
      <c r="BV2" s="140" t="s">
        <v>2504</v>
      </c>
      <c r="BW2" s="140" t="s">
        <v>2505</v>
      </c>
      <c r="BX2" s="140" t="s">
        <v>2506</v>
      </c>
      <c r="BY2" s="140" t="s">
        <v>2507</v>
      </c>
      <c r="BZ2" s="140" t="s">
        <v>2508</v>
      </c>
      <c r="CA2" s="140" t="s">
        <v>2509</v>
      </c>
      <c r="CB2" s="140" t="s">
        <v>2510</v>
      </c>
      <c r="CC2" s="140" t="s">
        <v>2511</v>
      </c>
      <c r="CD2" s="140" t="s">
        <v>2512</v>
      </c>
      <c r="CE2" s="140" t="s">
        <v>2513</v>
      </c>
      <c r="CF2" s="140" t="s">
        <v>2514</v>
      </c>
      <c r="CG2" s="140" t="s">
        <v>2515</v>
      </c>
      <c r="CH2" s="140" t="s">
        <v>2516</v>
      </c>
      <c r="CI2" s="140" t="s">
        <v>2517</v>
      </c>
      <c r="CJ2" s="140" t="s">
        <v>2518</v>
      </c>
      <c r="CK2" s="140" t="s">
        <v>2519</v>
      </c>
      <c r="CL2" s="140" t="s">
        <v>2520</v>
      </c>
      <c r="CM2" s="140" t="s">
        <v>2521</v>
      </c>
      <c r="CN2" s="140" t="s">
        <v>2522</v>
      </c>
      <c r="CO2" s="140" t="s">
        <v>2523</v>
      </c>
      <c r="CP2" s="140" t="s">
        <v>2524</v>
      </c>
      <c r="CQ2" s="140" t="s">
        <v>2525</v>
      </c>
      <c r="CR2" s="140" t="s">
        <v>2526</v>
      </c>
      <c r="CS2" s="140" t="s">
        <v>2527</v>
      </c>
      <c r="CT2" s="140" t="s">
        <v>2528</v>
      </c>
      <c r="CU2" s="140" t="s">
        <v>2529</v>
      </c>
      <c r="CV2" s="140" t="s">
        <v>2530</v>
      </c>
      <c r="CW2" s="140" t="s">
        <v>2531</v>
      </c>
      <c r="CX2" s="140" t="s">
        <v>2532</v>
      </c>
      <c r="CY2" s="140" t="s">
        <v>2533</v>
      </c>
      <c r="CZ2" s="140" t="s">
        <v>2534</v>
      </c>
      <c r="DA2" s="140" t="s">
        <v>2535</v>
      </c>
      <c r="DB2" s="140" t="s">
        <v>2536</v>
      </c>
      <c r="DC2" s="140" t="s">
        <v>2537</v>
      </c>
      <c r="DD2" s="140" t="s">
        <v>2538</v>
      </c>
      <c r="DE2" s="140" t="s">
        <v>2539</v>
      </c>
      <c r="DF2" s="140" t="s">
        <v>2540</v>
      </c>
      <c r="DG2" s="140" t="s">
        <v>2541</v>
      </c>
      <c r="DH2" s="140" t="s">
        <v>2542</v>
      </c>
      <c r="DI2" s="140" t="s">
        <v>2543</v>
      </c>
      <c r="DJ2" s="140" t="s">
        <v>2544</v>
      </c>
      <c r="DK2" s="140" t="s">
        <v>2545</v>
      </c>
      <c r="DL2" s="140" t="s">
        <v>2546</v>
      </c>
      <c r="DM2" s="140" t="s">
        <v>2547</v>
      </c>
      <c r="DN2" s="140" t="s">
        <v>2548</v>
      </c>
      <c r="DO2" s="140" t="s">
        <v>2549</v>
      </c>
      <c r="DP2" s="140" t="s">
        <v>2550</v>
      </c>
      <c r="DQ2" s="140" t="s">
        <v>2551</v>
      </c>
      <c r="DR2" s="140" t="s">
        <v>2552</v>
      </c>
      <c r="DS2" s="140" t="s">
        <v>2553</v>
      </c>
      <c r="DT2" s="140" t="s">
        <v>2554</v>
      </c>
      <c r="DU2" s="140" t="s">
        <v>2555</v>
      </c>
      <c r="DV2" s="140" t="s">
        <v>2556</v>
      </c>
      <c r="DW2" s="140" t="s">
        <v>2557</v>
      </c>
      <c r="DX2" s="140" t="s">
        <v>3942</v>
      </c>
      <c r="DY2" s="140" t="s">
        <v>2558</v>
      </c>
      <c r="DZ2" s="140" t="s">
        <v>2559</v>
      </c>
      <c r="EA2" s="140" t="s">
        <v>2560</v>
      </c>
      <c r="EB2" s="140" t="s">
        <v>3941</v>
      </c>
      <c r="EC2" s="140" t="s">
        <v>3940</v>
      </c>
      <c r="ED2" s="140" t="s">
        <v>3943</v>
      </c>
      <c r="EE2" s="140" t="s">
        <v>3944</v>
      </c>
      <c r="EF2" s="140" t="s">
        <v>3945</v>
      </c>
      <c r="EG2" s="140" t="s">
        <v>2561</v>
      </c>
      <c r="EH2" s="140" t="s">
        <v>2562</v>
      </c>
      <c r="EI2" s="140" t="s">
        <v>3946</v>
      </c>
      <c r="EJ2" s="140" t="s">
        <v>3947</v>
      </c>
      <c r="EK2" s="140" t="s">
        <v>3948</v>
      </c>
      <c r="EL2" s="140" t="s">
        <v>3949</v>
      </c>
      <c r="EM2" s="140" t="s">
        <v>3950</v>
      </c>
      <c r="EN2" s="140" t="s">
        <v>3951</v>
      </c>
      <c r="EO2" s="140" t="s">
        <v>3952</v>
      </c>
      <c r="EP2" s="140" t="s">
        <v>3953</v>
      </c>
      <c r="EQ2" s="140" t="s">
        <v>3954</v>
      </c>
      <c r="ER2" s="140" t="s">
        <v>3955</v>
      </c>
      <c r="ES2" s="140" t="s">
        <v>3956</v>
      </c>
      <c r="ET2" s="140" t="s">
        <v>2563</v>
      </c>
      <c r="EU2" s="140" t="s">
        <v>2564</v>
      </c>
      <c r="EV2" s="140" t="s">
        <v>2565</v>
      </c>
      <c r="EW2" s="140" t="s">
        <v>2566</v>
      </c>
      <c r="EX2" s="140" t="s">
        <v>2567</v>
      </c>
      <c r="EY2" s="140" t="s">
        <v>2568</v>
      </c>
      <c r="EZ2" s="140" t="s">
        <v>2569</v>
      </c>
      <c r="FA2" s="140" t="s">
        <v>2570</v>
      </c>
      <c r="FB2" s="140" t="s">
        <v>2571</v>
      </c>
      <c r="FC2" s="140" t="s">
        <v>2572</v>
      </c>
      <c r="FD2" s="140" t="s">
        <v>2573</v>
      </c>
      <c r="FE2" s="140" t="s">
        <v>2574</v>
      </c>
      <c r="FF2" s="140" t="s">
        <v>2575</v>
      </c>
      <c r="FG2" s="140" t="s">
        <v>2576</v>
      </c>
      <c r="FH2" s="140" t="s">
        <v>2577</v>
      </c>
      <c r="FI2" s="140" t="s">
        <v>2578</v>
      </c>
      <c r="FJ2" s="140" t="s">
        <v>2579</v>
      </c>
      <c r="FK2" s="140" t="s">
        <v>2580</v>
      </c>
      <c r="FL2" s="140" t="s">
        <v>2581</v>
      </c>
      <c r="FM2" s="140" t="s">
        <v>2582</v>
      </c>
      <c r="FN2" s="140" t="s">
        <v>2583</v>
      </c>
      <c r="FO2" s="140" t="s">
        <v>2584</v>
      </c>
      <c r="FP2" s="140" t="s">
        <v>2585</v>
      </c>
      <c r="FQ2" s="140" t="s">
        <v>2586</v>
      </c>
      <c r="FR2" s="140" t="s">
        <v>2587</v>
      </c>
      <c r="FS2" s="140" t="s">
        <v>2588</v>
      </c>
      <c r="FT2" s="140" t="s">
        <v>2589</v>
      </c>
      <c r="FU2" s="140" t="s">
        <v>2590</v>
      </c>
      <c r="FV2" s="140" t="s">
        <v>2591</v>
      </c>
      <c r="FW2" s="140" t="s">
        <v>2592</v>
      </c>
      <c r="FX2" s="140" t="s">
        <v>2593</v>
      </c>
      <c r="FY2" s="140" t="s">
        <v>2594</v>
      </c>
      <c r="FZ2" s="140" t="s">
        <v>2595</v>
      </c>
      <c r="GA2" s="140" t="s">
        <v>2596</v>
      </c>
      <c r="GB2" s="140" t="s">
        <v>2597</v>
      </c>
      <c r="GC2" s="140" t="s">
        <v>2598</v>
      </c>
      <c r="GD2" s="140" t="s">
        <v>2599</v>
      </c>
      <c r="GE2" s="140" t="s">
        <v>2600</v>
      </c>
      <c r="GF2" s="140" t="s">
        <v>2601</v>
      </c>
      <c r="GG2" s="140" t="s">
        <v>2602</v>
      </c>
      <c r="GH2" s="140" t="s">
        <v>2603</v>
      </c>
      <c r="GI2" s="140" t="s">
        <v>2604</v>
      </c>
      <c r="GJ2" s="140" t="s">
        <v>2605</v>
      </c>
      <c r="GK2" s="140" t="s">
        <v>2606</v>
      </c>
      <c r="GL2" s="140" t="s">
        <v>2607</v>
      </c>
      <c r="GM2" s="140" t="s">
        <v>2608</v>
      </c>
      <c r="GN2" s="140" t="s">
        <v>2609</v>
      </c>
      <c r="GO2" s="140" t="s">
        <v>2610</v>
      </c>
      <c r="GP2" s="140" t="s">
        <v>2611</v>
      </c>
      <c r="GQ2" s="140" t="s">
        <v>2612</v>
      </c>
      <c r="GR2" s="140" t="s">
        <v>2613</v>
      </c>
      <c r="GS2" s="140" t="s">
        <v>2614</v>
      </c>
      <c r="GT2" s="140" t="s">
        <v>2615</v>
      </c>
      <c r="GU2" s="140" t="s">
        <v>2616</v>
      </c>
      <c r="GV2" s="140" t="s">
        <v>2617</v>
      </c>
      <c r="GW2" s="140" t="s">
        <v>2618</v>
      </c>
      <c r="GX2" s="140" t="s">
        <v>2619</v>
      </c>
      <c r="GY2" s="140" t="s">
        <v>2620</v>
      </c>
      <c r="GZ2" s="140" t="s">
        <v>2621</v>
      </c>
      <c r="HA2" s="140" t="s">
        <v>2622</v>
      </c>
      <c r="HB2" s="140" t="s">
        <v>2623</v>
      </c>
      <c r="HC2" s="140" t="s">
        <v>2624</v>
      </c>
      <c r="HD2" s="140" t="s">
        <v>2625</v>
      </c>
      <c r="HE2" s="140" t="s">
        <v>2626</v>
      </c>
      <c r="HF2" s="140" t="s">
        <v>2627</v>
      </c>
      <c r="HG2" s="140" t="s">
        <v>2628</v>
      </c>
      <c r="HH2" s="140" t="s">
        <v>2629</v>
      </c>
      <c r="HI2" s="140" t="s">
        <v>2630</v>
      </c>
      <c r="HJ2" s="140" t="s">
        <v>2631</v>
      </c>
      <c r="HK2" s="140" t="s">
        <v>2632</v>
      </c>
      <c r="HL2" s="140" t="s">
        <v>2633</v>
      </c>
      <c r="HM2" s="140" t="s">
        <v>2634</v>
      </c>
      <c r="HN2" s="140" t="s">
        <v>2635</v>
      </c>
      <c r="HO2" s="140" t="s">
        <v>2636</v>
      </c>
      <c r="HP2" s="140" t="s">
        <v>2637</v>
      </c>
      <c r="HQ2" s="140" t="s">
        <v>2638</v>
      </c>
      <c r="HR2" s="140" t="s">
        <v>2639</v>
      </c>
      <c r="HS2" s="140" t="s">
        <v>2640</v>
      </c>
      <c r="HT2" s="140" t="s">
        <v>2641</v>
      </c>
      <c r="HU2" s="140" t="s">
        <v>2642</v>
      </c>
      <c r="HV2" s="140" t="s">
        <v>2643</v>
      </c>
      <c r="HW2" s="140" t="s">
        <v>2644</v>
      </c>
      <c r="HX2" s="140" t="s">
        <v>2645</v>
      </c>
      <c r="HY2" s="140" t="s">
        <v>2646</v>
      </c>
      <c r="HZ2" s="140" t="s">
        <v>2647</v>
      </c>
      <c r="IA2" s="140" t="s">
        <v>2648</v>
      </c>
      <c r="IB2" s="140" t="s">
        <v>2649</v>
      </c>
      <c r="IC2" s="140" t="s">
        <v>2650</v>
      </c>
      <c r="ID2" s="140" t="s">
        <v>2651</v>
      </c>
      <c r="IE2" s="140" t="s">
        <v>2652</v>
      </c>
      <c r="IF2" s="140" t="s">
        <v>2653</v>
      </c>
      <c r="IG2" s="140" t="s">
        <v>2654</v>
      </c>
      <c r="IH2" s="140" t="s">
        <v>2655</v>
      </c>
      <c r="II2" s="140" t="s">
        <v>2656</v>
      </c>
      <c r="IJ2" s="140" t="s">
        <v>2657</v>
      </c>
      <c r="IK2" s="140" t="s">
        <v>2658</v>
      </c>
      <c r="IL2" s="140" t="s">
        <v>2659</v>
      </c>
      <c r="IM2" s="140" t="s">
        <v>2660</v>
      </c>
      <c r="IN2" s="140" t="s">
        <v>2661</v>
      </c>
      <c r="IO2" s="140" t="s">
        <v>2662</v>
      </c>
      <c r="IP2" s="140" t="s">
        <v>2663</v>
      </c>
      <c r="IQ2" s="140" t="s">
        <v>2664</v>
      </c>
      <c r="IR2" s="140" t="s">
        <v>2665</v>
      </c>
      <c r="IS2" s="140" t="s">
        <v>2666</v>
      </c>
      <c r="IT2" s="140" t="s">
        <v>2667</v>
      </c>
      <c r="IU2" s="140" t="s">
        <v>2668</v>
      </c>
      <c r="IV2" s="140" t="s">
        <v>2669</v>
      </c>
      <c r="IW2" s="140" t="s">
        <v>2670</v>
      </c>
      <c r="IX2" s="140" t="s">
        <v>2671</v>
      </c>
      <c r="IY2" s="140" t="s">
        <v>2672</v>
      </c>
      <c r="IZ2" s="140" t="s">
        <v>2673</v>
      </c>
      <c r="JA2" s="140" t="s">
        <v>2674</v>
      </c>
      <c r="JB2" s="140" t="s">
        <v>2675</v>
      </c>
      <c r="JC2" s="140" t="s">
        <v>2676</v>
      </c>
      <c r="JD2" s="140" t="s">
        <v>2677</v>
      </c>
      <c r="JE2" s="140" t="s">
        <v>2678</v>
      </c>
      <c r="JF2" s="140" t="s">
        <v>2679</v>
      </c>
      <c r="JG2" s="140" t="s">
        <v>2680</v>
      </c>
      <c r="JH2" s="140" t="s">
        <v>2681</v>
      </c>
      <c r="JI2" s="140" t="s">
        <v>2682</v>
      </c>
      <c r="JJ2" s="140" t="s">
        <v>2683</v>
      </c>
      <c r="JK2" s="140" t="s">
        <v>2684</v>
      </c>
      <c r="JL2" s="140" t="s">
        <v>2685</v>
      </c>
      <c r="JM2" s="140" t="s">
        <v>2686</v>
      </c>
      <c r="JN2" s="140" t="s">
        <v>2687</v>
      </c>
      <c r="JO2" s="140" t="s">
        <v>2688</v>
      </c>
      <c r="JP2" s="140" t="s">
        <v>2689</v>
      </c>
      <c r="JQ2" s="140" t="s">
        <v>2690</v>
      </c>
      <c r="JR2" s="140" t="s">
        <v>2691</v>
      </c>
      <c r="JS2" s="140" t="s">
        <v>2692</v>
      </c>
      <c r="JT2" s="140" t="s">
        <v>2693</v>
      </c>
      <c r="JU2" s="140" t="s">
        <v>2694</v>
      </c>
      <c r="JV2" s="140" t="s">
        <v>2695</v>
      </c>
      <c r="JW2" s="140" t="s">
        <v>2696</v>
      </c>
      <c r="JX2" s="140" t="s">
        <v>2697</v>
      </c>
      <c r="JY2" s="140" t="s">
        <v>2698</v>
      </c>
      <c r="JZ2" s="140" t="s">
        <v>2699</v>
      </c>
      <c r="KA2" s="140" t="s">
        <v>2700</v>
      </c>
      <c r="KB2" s="140" t="s">
        <v>2701</v>
      </c>
      <c r="KC2" s="140" t="s">
        <v>2702</v>
      </c>
      <c r="KD2" s="140" t="s">
        <v>2703</v>
      </c>
      <c r="KE2" s="140" t="s">
        <v>2704</v>
      </c>
      <c r="KF2" s="140" t="s">
        <v>2705</v>
      </c>
      <c r="KG2" s="140" t="s">
        <v>2706</v>
      </c>
      <c r="KH2" s="140" t="s">
        <v>2707</v>
      </c>
      <c r="KI2" s="140" t="s">
        <v>2708</v>
      </c>
      <c r="KJ2" s="140" t="s">
        <v>2709</v>
      </c>
      <c r="KK2" s="140" t="s">
        <v>2710</v>
      </c>
      <c r="KL2" s="140" t="s">
        <v>2711</v>
      </c>
      <c r="KM2" s="140" t="s">
        <v>2712</v>
      </c>
      <c r="KN2" s="140" t="s">
        <v>2713</v>
      </c>
      <c r="KO2" s="140" t="s">
        <v>2714</v>
      </c>
      <c r="KP2" s="140" t="s">
        <v>2715</v>
      </c>
      <c r="KQ2" s="140" t="s">
        <v>2716</v>
      </c>
      <c r="KR2" s="140" t="s">
        <v>2717</v>
      </c>
      <c r="KS2" s="140" t="s">
        <v>2718</v>
      </c>
      <c r="KT2" s="140" t="s">
        <v>2719</v>
      </c>
      <c r="KU2" s="140" t="s">
        <v>2720</v>
      </c>
      <c r="KV2" s="140" t="s">
        <v>2721</v>
      </c>
      <c r="KW2" s="140" t="s">
        <v>2722</v>
      </c>
      <c r="KX2" s="140" t="s">
        <v>2723</v>
      </c>
      <c r="KY2" s="140" t="s">
        <v>2724</v>
      </c>
      <c r="KZ2" s="140" t="s">
        <v>2725</v>
      </c>
      <c r="LA2" s="140" t="s">
        <v>2726</v>
      </c>
      <c r="LB2" s="140" t="s">
        <v>2727</v>
      </c>
      <c r="LC2" s="140" t="s">
        <v>2728</v>
      </c>
      <c r="LD2" s="140" t="s">
        <v>2729</v>
      </c>
      <c r="LE2" s="140" t="s">
        <v>2730</v>
      </c>
      <c r="LF2" s="140" t="s">
        <v>2731</v>
      </c>
      <c r="LG2" s="140" t="s">
        <v>2732</v>
      </c>
      <c r="LH2" s="140" t="s">
        <v>2733</v>
      </c>
      <c r="LI2" s="140" t="s">
        <v>2734</v>
      </c>
      <c r="LJ2" s="140" t="s">
        <v>2735</v>
      </c>
      <c r="LK2" s="140" t="s">
        <v>2736</v>
      </c>
      <c r="LL2" s="140" t="s">
        <v>2737</v>
      </c>
      <c r="LM2" s="140" t="s">
        <v>2738</v>
      </c>
      <c r="LN2" s="140" t="s">
        <v>2739</v>
      </c>
      <c r="LO2" s="140" t="s">
        <v>2740</v>
      </c>
      <c r="LP2" s="140" t="s">
        <v>2741</v>
      </c>
      <c r="LQ2" s="140" t="s">
        <v>2742</v>
      </c>
      <c r="LR2" s="140" t="s">
        <v>2743</v>
      </c>
      <c r="LS2" s="140" t="s">
        <v>2744</v>
      </c>
      <c r="LT2" s="140" t="s">
        <v>2745</v>
      </c>
      <c r="LU2" s="140" t="s">
        <v>2746</v>
      </c>
      <c r="LV2" s="140" t="s">
        <v>2747</v>
      </c>
      <c r="LW2" s="140" t="s">
        <v>2748</v>
      </c>
      <c r="LX2" s="140" t="s">
        <v>2749</v>
      </c>
      <c r="LY2" s="140" t="s">
        <v>2750</v>
      </c>
      <c r="LZ2" s="140" t="s">
        <v>2751</v>
      </c>
      <c r="MA2" s="140" t="s">
        <v>2752</v>
      </c>
      <c r="MB2" s="140" t="s">
        <v>2753</v>
      </c>
      <c r="MC2" s="140" t="s">
        <v>2754</v>
      </c>
      <c r="MD2" s="140" t="s">
        <v>2755</v>
      </c>
      <c r="ME2" s="140" t="s">
        <v>2756</v>
      </c>
      <c r="MF2" s="140" t="s">
        <v>2757</v>
      </c>
      <c r="MG2" s="140" t="s">
        <v>2758</v>
      </c>
      <c r="MH2" s="140" t="s">
        <v>2759</v>
      </c>
      <c r="MI2" s="140" t="s">
        <v>2760</v>
      </c>
      <c r="MJ2" s="140" t="s">
        <v>2761</v>
      </c>
      <c r="MK2" s="140" t="s">
        <v>2762</v>
      </c>
      <c r="ML2" s="140" t="s">
        <v>2763</v>
      </c>
      <c r="MM2" s="140" t="s">
        <v>2764</v>
      </c>
      <c r="MN2" s="140" t="s">
        <v>2765</v>
      </c>
      <c r="MO2" s="140" t="s">
        <v>2766</v>
      </c>
      <c r="MP2" s="140" t="s">
        <v>2767</v>
      </c>
      <c r="MQ2" s="140" t="s">
        <v>2768</v>
      </c>
      <c r="MR2" s="140" t="s">
        <v>2769</v>
      </c>
      <c r="MS2" s="140" t="s">
        <v>2770</v>
      </c>
      <c r="MT2" s="140" t="s">
        <v>2771</v>
      </c>
      <c r="MU2" s="140" t="s">
        <v>2772</v>
      </c>
      <c r="MV2" s="140" t="s">
        <v>2773</v>
      </c>
      <c r="MW2" s="140" t="s">
        <v>2774</v>
      </c>
      <c r="MX2" s="140" t="s">
        <v>2775</v>
      </c>
      <c r="MY2" s="140" t="s">
        <v>2776</v>
      </c>
      <c r="MZ2" s="140" t="s">
        <v>2777</v>
      </c>
      <c r="NA2" s="140" t="s">
        <v>2778</v>
      </c>
      <c r="NB2" s="140" t="s">
        <v>2779</v>
      </c>
      <c r="NC2" s="140" t="s">
        <v>2780</v>
      </c>
      <c r="ND2" s="140" t="s">
        <v>2781</v>
      </c>
      <c r="NE2" s="140" t="s">
        <v>2782</v>
      </c>
      <c r="NF2" s="140" t="s">
        <v>2783</v>
      </c>
      <c r="NG2" s="140" t="s">
        <v>2784</v>
      </c>
      <c r="NH2" s="140" t="s">
        <v>2785</v>
      </c>
      <c r="NI2" s="140" t="s">
        <v>2786</v>
      </c>
      <c r="NJ2" s="140" t="s">
        <v>2787</v>
      </c>
      <c r="NK2" s="140" t="s">
        <v>2788</v>
      </c>
      <c r="NL2" s="140" t="s">
        <v>2789</v>
      </c>
      <c r="NM2" s="140" t="s">
        <v>2790</v>
      </c>
      <c r="NN2" s="140" t="s">
        <v>2791</v>
      </c>
      <c r="NO2" s="140" t="s">
        <v>2792</v>
      </c>
      <c r="NP2" s="140" t="s">
        <v>2793</v>
      </c>
      <c r="NQ2" s="140" t="s">
        <v>2794</v>
      </c>
      <c r="NR2" s="140" t="s">
        <v>2795</v>
      </c>
      <c r="NS2" s="140" t="s">
        <v>2796</v>
      </c>
      <c r="NT2" s="140" t="s">
        <v>2797</v>
      </c>
      <c r="NU2" s="140" t="s">
        <v>2798</v>
      </c>
      <c r="NV2" s="140" t="s">
        <v>2799</v>
      </c>
      <c r="NW2" s="140" t="s">
        <v>2800</v>
      </c>
      <c r="NX2" s="140" t="s">
        <v>2801</v>
      </c>
      <c r="NY2" s="140" t="s">
        <v>2802</v>
      </c>
      <c r="NZ2" s="140" t="s">
        <v>4032</v>
      </c>
      <c r="OA2" s="140" t="s">
        <v>4033</v>
      </c>
      <c r="OB2" s="140" t="s">
        <v>2803</v>
      </c>
      <c r="OC2" s="140" t="s">
        <v>2804</v>
      </c>
      <c r="OD2" s="144" t="s">
        <v>2805</v>
      </c>
      <c r="OE2" s="144" t="s">
        <v>2806</v>
      </c>
      <c r="OF2" s="144" t="s">
        <v>2807</v>
      </c>
      <c r="OG2" s="144" t="s">
        <v>2808</v>
      </c>
      <c r="OH2" s="144" t="s">
        <v>2809</v>
      </c>
      <c r="OI2" s="144" t="s">
        <v>2810</v>
      </c>
      <c r="OJ2" s="144" t="s">
        <v>2811</v>
      </c>
      <c r="OK2" s="144" t="s">
        <v>2812</v>
      </c>
      <c r="OL2" s="144" t="s">
        <v>2813</v>
      </c>
      <c r="OM2" s="144" t="s">
        <v>2814</v>
      </c>
      <c r="ON2" s="144" t="s">
        <v>2815</v>
      </c>
      <c r="OO2" s="144" t="s">
        <v>2816</v>
      </c>
      <c r="OP2" s="144" t="s">
        <v>2817</v>
      </c>
      <c r="OQ2" s="144" t="s">
        <v>2818</v>
      </c>
      <c r="OR2" s="144" t="s">
        <v>2819</v>
      </c>
      <c r="OS2" s="144" t="s">
        <v>2820</v>
      </c>
      <c r="OT2" s="144" t="s">
        <v>2821</v>
      </c>
      <c r="OU2" s="144" t="s">
        <v>2822</v>
      </c>
      <c r="OV2" s="144" t="s">
        <v>2823</v>
      </c>
      <c r="OW2" s="144" t="s">
        <v>2824</v>
      </c>
      <c r="OX2" s="144" t="s">
        <v>2825</v>
      </c>
      <c r="OY2" s="144" t="s">
        <v>2826</v>
      </c>
      <c r="OZ2" s="144" t="s">
        <v>2827</v>
      </c>
      <c r="PA2" s="144" t="s">
        <v>2828</v>
      </c>
      <c r="PB2" s="144" t="s">
        <v>2829</v>
      </c>
      <c r="PC2" s="144" t="s">
        <v>2830</v>
      </c>
      <c r="PD2" s="144" t="s">
        <v>2831</v>
      </c>
      <c r="PE2" s="144" t="s">
        <v>2832</v>
      </c>
      <c r="PF2" s="144" t="s">
        <v>2833</v>
      </c>
      <c r="PG2" s="144" t="s">
        <v>2834</v>
      </c>
      <c r="PH2" s="144" t="s">
        <v>2835</v>
      </c>
      <c r="PI2" s="144" t="s">
        <v>2836</v>
      </c>
      <c r="PJ2" s="144" t="s">
        <v>2837</v>
      </c>
      <c r="PK2" s="144" t="s">
        <v>2838</v>
      </c>
      <c r="PL2" s="144" t="s">
        <v>2839</v>
      </c>
      <c r="PM2" s="144" t="s">
        <v>2840</v>
      </c>
      <c r="PN2" s="144" t="s">
        <v>2841</v>
      </c>
      <c r="PO2" s="144" t="s">
        <v>2842</v>
      </c>
      <c r="PP2" s="144" t="s">
        <v>2843</v>
      </c>
      <c r="PQ2" s="144" t="s">
        <v>2844</v>
      </c>
      <c r="PR2" s="144" t="s">
        <v>2845</v>
      </c>
      <c r="PS2" s="144" t="s">
        <v>2846</v>
      </c>
      <c r="PT2" s="144" t="s">
        <v>2847</v>
      </c>
      <c r="PU2" s="144" t="s">
        <v>2848</v>
      </c>
      <c r="PV2" s="144" t="s">
        <v>2849</v>
      </c>
      <c r="PW2" s="144" t="s">
        <v>2850</v>
      </c>
      <c r="PX2" s="144" t="s">
        <v>2851</v>
      </c>
      <c r="PY2" s="144" t="s">
        <v>2852</v>
      </c>
      <c r="PZ2" s="144" t="s">
        <v>2853</v>
      </c>
      <c r="QA2" s="144" t="s">
        <v>2854</v>
      </c>
      <c r="QB2" s="144" t="s">
        <v>2855</v>
      </c>
      <c r="QC2" s="144" t="s">
        <v>2856</v>
      </c>
      <c r="QD2" s="144" t="s">
        <v>2857</v>
      </c>
      <c r="QE2" s="144" t="s">
        <v>2858</v>
      </c>
      <c r="QF2" s="144" t="s">
        <v>2859</v>
      </c>
      <c r="QG2" s="144" t="s">
        <v>2860</v>
      </c>
      <c r="QH2" s="144" t="s">
        <v>2861</v>
      </c>
      <c r="QI2" s="144" t="s">
        <v>2862</v>
      </c>
      <c r="QJ2" s="144" t="s">
        <v>2863</v>
      </c>
      <c r="QK2" s="144" t="s">
        <v>2864</v>
      </c>
      <c r="QL2" s="144" t="s">
        <v>2865</v>
      </c>
      <c r="QM2" s="144" t="s">
        <v>2866</v>
      </c>
      <c r="QN2" s="144" t="s">
        <v>2867</v>
      </c>
      <c r="QO2" s="144" t="s">
        <v>2868</v>
      </c>
      <c r="QP2" s="144" t="s">
        <v>2869</v>
      </c>
      <c r="QQ2" s="144" t="s">
        <v>2870</v>
      </c>
      <c r="QR2" s="144" t="s">
        <v>2871</v>
      </c>
      <c r="QS2" s="144" t="s">
        <v>2872</v>
      </c>
      <c r="QT2" s="144" t="s">
        <v>2873</v>
      </c>
      <c r="QU2" s="144" t="s">
        <v>2874</v>
      </c>
      <c r="QV2" s="144" t="s">
        <v>2875</v>
      </c>
      <c r="QW2" s="144" t="s">
        <v>2876</v>
      </c>
      <c r="QX2" s="144" t="s">
        <v>2877</v>
      </c>
      <c r="QY2" s="144" t="s">
        <v>2878</v>
      </c>
      <c r="QZ2" s="144" t="s">
        <v>2879</v>
      </c>
      <c r="RA2" s="144" t="s">
        <v>2880</v>
      </c>
      <c r="RB2" s="144" t="s">
        <v>2881</v>
      </c>
      <c r="RC2" s="144" t="s">
        <v>2882</v>
      </c>
      <c r="RD2" s="144" t="s">
        <v>2883</v>
      </c>
      <c r="RE2" s="144" t="s">
        <v>2884</v>
      </c>
      <c r="RF2" s="144" t="s">
        <v>2885</v>
      </c>
      <c r="RG2" s="144" t="s">
        <v>2886</v>
      </c>
      <c r="RH2" s="144" t="s">
        <v>2887</v>
      </c>
      <c r="RI2" s="144" t="s">
        <v>2888</v>
      </c>
      <c r="RJ2" s="144" t="s">
        <v>2889</v>
      </c>
      <c r="RK2" s="144" t="s">
        <v>2890</v>
      </c>
      <c r="RL2" s="144" t="s">
        <v>2891</v>
      </c>
      <c r="RM2" s="144" t="s">
        <v>2892</v>
      </c>
      <c r="RN2" s="144" t="s">
        <v>2893</v>
      </c>
      <c r="RO2" s="144" t="s">
        <v>2894</v>
      </c>
      <c r="RP2" s="144" t="s">
        <v>2895</v>
      </c>
      <c r="RQ2" s="144" t="s">
        <v>2896</v>
      </c>
      <c r="RR2" s="144" t="s">
        <v>2897</v>
      </c>
      <c r="RS2" s="144" t="s">
        <v>2898</v>
      </c>
      <c r="RT2" s="144" t="s">
        <v>2899</v>
      </c>
      <c r="RU2" s="144" t="s">
        <v>2900</v>
      </c>
      <c r="RV2" s="144" t="s">
        <v>2901</v>
      </c>
      <c r="RW2" s="144" t="s">
        <v>2902</v>
      </c>
      <c r="RX2" s="144" t="s">
        <v>2903</v>
      </c>
      <c r="RY2" s="144" t="s">
        <v>2904</v>
      </c>
      <c r="RZ2" s="144" t="s">
        <v>2905</v>
      </c>
      <c r="SA2" s="144" t="s">
        <v>2906</v>
      </c>
      <c r="SB2" s="144" t="s">
        <v>2907</v>
      </c>
      <c r="SC2" s="144" t="s">
        <v>2908</v>
      </c>
      <c r="SD2" s="144" t="s">
        <v>2909</v>
      </c>
      <c r="SE2" s="144" t="s">
        <v>2910</v>
      </c>
      <c r="SF2" s="144" t="s">
        <v>2911</v>
      </c>
      <c r="SG2" s="144" t="s">
        <v>2912</v>
      </c>
      <c r="SH2" s="144" t="s">
        <v>2913</v>
      </c>
      <c r="SI2" s="144" t="s">
        <v>2914</v>
      </c>
      <c r="SJ2" s="144" t="s">
        <v>2915</v>
      </c>
      <c r="SK2" s="144" t="s">
        <v>2916</v>
      </c>
      <c r="SL2" s="144" t="s">
        <v>2917</v>
      </c>
      <c r="SM2" s="144" t="s">
        <v>2918</v>
      </c>
      <c r="SN2" s="144" t="s">
        <v>2919</v>
      </c>
      <c r="SO2" s="144" t="s">
        <v>2920</v>
      </c>
      <c r="SP2" s="144" t="s">
        <v>2921</v>
      </c>
      <c r="SQ2" s="144" t="s">
        <v>2922</v>
      </c>
      <c r="SR2" s="144" t="s">
        <v>2923</v>
      </c>
      <c r="SS2" s="144" t="s">
        <v>2924</v>
      </c>
      <c r="ST2" s="144" t="s">
        <v>2925</v>
      </c>
      <c r="SU2" s="144" t="s">
        <v>2926</v>
      </c>
      <c r="SV2" s="144" t="s">
        <v>2927</v>
      </c>
      <c r="SW2" s="144" t="s">
        <v>2928</v>
      </c>
      <c r="SX2" s="144" t="s">
        <v>2929</v>
      </c>
      <c r="SY2" s="144" t="s">
        <v>2930</v>
      </c>
      <c r="SZ2" s="144" t="s">
        <v>2931</v>
      </c>
      <c r="TA2" s="144" t="s">
        <v>2932</v>
      </c>
      <c r="TB2" s="144" t="s">
        <v>2933</v>
      </c>
      <c r="TC2" s="144" t="s">
        <v>2934</v>
      </c>
      <c r="TD2" s="144" t="s">
        <v>2935</v>
      </c>
      <c r="TE2" s="144" t="s">
        <v>2936</v>
      </c>
      <c r="TF2" s="144" t="s">
        <v>2937</v>
      </c>
      <c r="TG2" s="144" t="s">
        <v>2938</v>
      </c>
      <c r="TH2" s="144" t="s">
        <v>2939</v>
      </c>
      <c r="TI2" s="144" t="s">
        <v>2940</v>
      </c>
      <c r="TJ2" s="144" t="s">
        <v>2941</v>
      </c>
      <c r="TK2" s="144" t="s">
        <v>2942</v>
      </c>
      <c r="TL2" s="144" t="s">
        <v>2943</v>
      </c>
      <c r="TM2" s="144" t="s">
        <v>2944</v>
      </c>
      <c r="TN2" s="144" t="s">
        <v>2945</v>
      </c>
      <c r="TO2" s="144" t="s">
        <v>2946</v>
      </c>
      <c r="TP2" s="144" t="s">
        <v>2947</v>
      </c>
      <c r="TQ2" s="144" t="s">
        <v>2948</v>
      </c>
      <c r="TR2" s="144" t="s">
        <v>2949</v>
      </c>
      <c r="TS2" s="144" t="s">
        <v>2950</v>
      </c>
      <c r="TT2" s="144" t="s">
        <v>2951</v>
      </c>
      <c r="TU2" s="144" t="s">
        <v>2952</v>
      </c>
      <c r="TV2" s="144" t="s">
        <v>2953</v>
      </c>
      <c r="TW2" s="144" t="s">
        <v>2954</v>
      </c>
      <c r="TX2" s="144" t="s">
        <v>2955</v>
      </c>
      <c r="TY2" s="144" t="s">
        <v>2956</v>
      </c>
      <c r="TZ2" s="144" t="s">
        <v>2957</v>
      </c>
      <c r="UA2" s="144" t="s">
        <v>2958</v>
      </c>
      <c r="UB2" s="144" t="s">
        <v>2959</v>
      </c>
      <c r="UC2" s="144" t="s">
        <v>2960</v>
      </c>
      <c r="UD2" s="144" t="s">
        <v>2961</v>
      </c>
      <c r="UE2" s="144" t="s">
        <v>2962</v>
      </c>
      <c r="UF2" s="144" t="s">
        <v>2963</v>
      </c>
      <c r="UG2" s="144" t="s">
        <v>2964</v>
      </c>
      <c r="UH2" s="144" t="s">
        <v>2965</v>
      </c>
      <c r="UI2" s="144" t="s">
        <v>2966</v>
      </c>
      <c r="UJ2" s="144" t="s">
        <v>2967</v>
      </c>
      <c r="UK2" s="144" t="s">
        <v>2968</v>
      </c>
      <c r="UL2" s="144" t="s">
        <v>2969</v>
      </c>
      <c r="UM2" s="144" t="s">
        <v>2970</v>
      </c>
      <c r="UN2" s="144" t="s">
        <v>2971</v>
      </c>
      <c r="UO2" s="144" t="s">
        <v>2972</v>
      </c>
      <c r="UP2" s="144" t="s">
        <v>2973</v>
      </c>
      <c r="UQ2" s="144" t="s">
        <v>2974</v>
      </c>
      <c r="UR2" s="144" t="s">
        <v>2975</v>
      </c>
      <c r="US2" s="144" t="s">
        <v>2976</v>
      </c>
      <c r="UT2" s="144" t="s">
        <v>2977</v>
      </c>
      <c r="UU2" s="144" t="s">
        <v>2978</v>
      </c>
      <c r="UV2" s="144" t="s">
        <v>2979</v>
      </c>
      <c r="UW2" s="144" t="s">
        <v>2980</v>
      </c>
      <c r="UX2" s="144" t="s">
        <v>2981</v>
      </c>
      <c r="UY2" s="144" t="s">
        <v>2982</v>
      </c>
      <c r="UZ2" s="144" t="s">
        <v>2983</v>
      </c>
      <c r="VA2" s="144" t="s">
        <v>2984</v>
      </c>
      <c r="VB2" s="144" t="s">
        <v>2985</v>
      </c>
      <c r="VC2" s="144" t="s">
        <v>2986</v>
      </c>
      <c r="VD2" s="144" t="s">
        <v>2987</v>
      </c>
      <c r="VE2" s="144" t="s">
        <v>2988</v>
      </c>
      <c r="VF2" s="144" t="s">
        <v>2989</v>
      </c>
      <c r="VG2" s="144" t="s">
        <v>2990</v>
      </c>
      <c r="VH2" s="144" t="s">
        <v>2991</v>
      </c>
      <c r="VI2" s="144" t="s">
        <v>2992</v>
      </c>
      <c r="VJ2" s="144" t="s">
        <v>2993</v>
      </c>
      <c r="VK2" s="144" t="s">
        <v>2994</v>
      </c>
      <c r="VL2" s="144" t="s">
        <v>2995</v>
      </c>
      <c r="VM2" s="144" t="s">
        <v>2996</v>
      </c>
      <c r="VN2" s="144" t="s">
        <v>2997</v>
      </c>
      <c r="VO2" s="144" t="s">
        <v>2998</v>
      </c>
      <c r="VP2" s="144" t="s">
        <v>2999</v>
      </c>
      <c r="VQ2" s="144" t="s">
        <v>3000</v>
      </c>
      <c r="VR2" s="144" t="s">
        <v>3001</v>
      </c>
      <c r="VS2" s="144" t="s">
        <v>3002</v>
      </c>
      <c r="VT2" s="144" t="s">
        <v>3003</v>
      </c>
      <c r="VU2" s="144" t="s">
        <v>3004</v>
      </c>
      <c r="VV2" s="144" t="s">
        <v>3005</v>
      </c>
      <c r="VW2" s="144" t="s">
        <v>3006</v>
      </c>
      <c r="VX2" s="144" t="s">
        <v>3007</v>
      </c>
      <c r="VY2" s="144" t="s">
        <v>3008</v>
      </c>
      <c r="VZ2" s="144" t="s">
        <v>3009</v>
      </c>
      <c r="WA2" s="144" t="s">
        <v>3010</v>
      </c>
      <c r="WB2" s="144" t="s">
        <v>3011</v>
      </c>
      <c r="WC2" s="144" t="s">
        <v>3012</v>
      </c>
      <c r="WD2" s="144" t="s">
        <v>3013</v>
      </c>
      <c r="WE2" s="144" t="s">
        <v>3014</v>
      </c>
      <c r="WF2" s="144" t="s">
        <v>3015</v>
      </c>
      <c r="WG2" s="144" t="s">
        <v>3016</v>
      </c>
      <c r="WH2" s="144" t="s">
        <v>3017</v>
      </c>
      <c r="WI2" s="144" t="s">
        <v>3018</v>
      </c>
      <c r="WJ2" s="144" t="s">
        <v>3019</v>
      </c>
      <c r="WK2" s="144" t="s">
        <v>3020</v>
      </c>
      <c r="WL2" s="144" t="s">
        <v>3021</v>
      </c>
      <c r="WM2" s="144" t="s">
        <v>3022</v>
      </c>
      <c r="WN2" s="144" t="s">
        <v>3023</v>
      </c>
      <c r="WO2" s="144" t="s">
        <v>3024</v>
      </c>
      <c r="WP2" s="144" t="s">
        <v>3025</v>
      </c>
      <c r="WQ2" s="144" t="s">
        <v>3026</v>
      </c>
      <c r="WR2" s="144" t="s">
        <v>3027</v>
      </c>
      <c r="WS2" s="144" t="s">
        <v>3028</v>
      </c>
      <c r="WT2" s="144" t="s">
        <v>3029</v>
      </c>
      <c r="WU2" s="144" t="s">
        <v>3030</v>
      </c>
      <c r="WV2" s="144" t="s">
        <v>3031</v>
      </c>
      <c r="WW2" s="144" t="s">
        <v>3032</v>
      </c>
      <c r="WX2" s="144" t="s">
        <v>3033</v>
      </c>
      <c r="WY2" s="144" t="s">
        <v>3034</v>
      </c>
      <c r="WZ2" s="144" t="s">
        <v>3035</v>
      </c>
      <c r="XA2" s="144" t="s">
        <v>3036</v>
      </c>
      <c r="XB2" s="144" t="s">
        <v>3037</v>
      </c>
      <c r="XC2" s="144" t="s">
        <v>3038</v>
      </c>
      <c r="XD2" s="144" t="s">
        <v>3039</v>
      </c>
      <c r="XE2" s="144" t="s">
        <v>3040</v>
      </c>
      <c r="XF2" s="144" t="s">
        <v>3041</v>
      </c>
      <c r="XG2" s="144" t="s">
        <v>3042</v>
      </c>
      <c r="XH2" s="144" t="s">
        <v>3043</v>
      </c>
      <c r="XI2" s="144" t="s">
        <v>3044</v>
      </c>
      <c r="XJ2" s="144" t="s">
        <v>3045</v>
      </c>
      <c r="XK2" s="144" t="s">
        <v>3046</v>
      </c>
      <c r="XL2" s="144" t="s">
        <v>3047</v>
      </c>
      <c r="XM2" s="144" t="s">
        <v>3048</v>
      </c>
      <c r="XN2" s="144" t="s">
        <v>3049</v>
      </c>
      <c r="XO2" s="144" t="s">
        <v>3050</v>
      </c>
      <c r="XP2" s="144" t="s">
        <v>3051</v>
      </c>
      <c r="XQ2" s="144" t="s">
        <v>3052</v>
      </c>
      <c r="XR2" s="144" t="s">
        <v>3053</v>
      </c>
      <c r="XS2" s="144" t="s">
        <v>3054</v>
      </c>
      <c r="XT2" s="144" t="s">
        <v>3055</v>
      </c>
      <c r="XU2" s="144" t="s">
        <v>3056</v>
      </c>
      <c r="XV2" s="144" t="s">
        <v>3057</v>
      </c>
      <c r="XW2" s="144" t="s">
        <v>3058</v>
      </c>
      <c r="XX2" s="144" t="s">
        <v>3059</v>
      </c>
      <c r="XY2" s="144" t="s">
        <v>3060</v>
      </c>
      <c r="XZ2" s="144" t="s">
        <v>3061</v>
      </c>
      <c r="YA2" s="144" t="s">
        <v>3062</v>
      </c>
      <c r="YB2" s="144" t="s">
        <v>3063</v>
      </c>
      <c r="YC2" s="144" t="s">
        <v>3064</v>
      </c>
      <c r="YD2" s="144" t="s">
        <v>3065</v>
      </c>
      <c r="YE2" s="144" t="s">
        <v>3066</v>
      </c>
      <c r="YF2" s="144" t="s">
        <v>3067</v>
      </c>
      <c r="YG2" s="146" t="s">
        <v>3068</v>
      </c>
      <c r="YH2" s="147" t="s">
        <v>3069</v>
      </c>
      <c r="YI2" s="147" t="s">
        <v>3070</v>
      </c>
      <c r="YJ2" s="146" t="s">
        <v>3071</v>
      </c>
      <c r="YK2" s="147" t="s">
        <v>3072</v>
      </c>
      <c r="YL2" s="147" t="s">
        <v>3073</v>
      </c>
      <c r="YM2" s="147" t="s">
        <v>3074</v>
      </c>
      <c r="YN2" s="147" t="s">
        <v>3075</v>
      </c>
      <c r="YO2" s="147" t="s">
        <v>3076</v>
      </c>
      <c r="YP2" s="147" t="s">
        <v>3077</v>
      </c>
      <c r="YQ2" s="146" t="s">
        <v>3078</v>
      </c>
      <c r="YR2" s="147" t="s">
        <v>3079</v>
      </c>
      <c r="YS2" s="147" t="s">
        <v>3080</v>
      </c>
      <c r="YT2" s="146" t="s">
        <v>3081</v>
      </c>
      <c r="YU2" s="147" t="s">
        <v>3082</v>
      </c>
      <c r="YV2" s="147" t="s">
        <v>3083</v>
      </c>
      <c r="YW2" s="147" t="s">
        <v>3084</v>
      </c>
      <c r="YX2" s="147" t="s">
        <v>3085</v>
      </c>
      <c r="YY2" s="147" t="s">
        <v>3086</v>
      </c>
      <c r="YZ2" s="147" t="s">
        <v>3087</v>
      </c>
      <c r="ZA2" s="146" t="s">
        <v>3088</v>
      </c>
      <c r="ZB2" s="146" t="s">
        <v>3089</v>
      </c>
      <c r="ZC2" s="146" t="s">
        <v>3090</v>
      </c>
      <c r="ZD2" s="147" t="s">
        <v>3091</v>
      </c>
      <c r="ZE2" s="147" t="s">
        <v>3092</v>
      </c>
      <c r="ZF2" s="147" t="s">
        <v>3093</v>
      </c>
      <c r="ZG2" s="147" t="s">
        <v>3094</v>
      </c>
      <c r="ZH2" s="147" t="s">
        <v>3095</v>
      </c>
      <c r="ZI2" s="147" t="s">
        <v>3096</v>
      </c>
      <c r="ZJ2" s="147" t="s">
        <v>3097</v>
      </c>
      <c r="ZK2" s="147" t="s">
        <v>3098</v>
      </c>
      <c r="ZL2" s="147" t="s">
        <v>3099</v>
      </c>
      <c r="ZM2" s="147" t="s">
        <v>3100</v>
      </c>
      <c r="ZN2" s="147" t="s">
        <v>3101</v>
      </c>
      <c r="ZO2" s="147" t="s">
        <v>3102</v>
      </c>
      <c r="ZP2" s="146" t="s">
        <v>3103</v>
      </c>
      <c r="ZQ2" s="146" t="s">
        <v>3104</v>
      </c>
      <c r="ZR2" s="146" t="s">
        <v>3105</v>
      </c>
      <c r="ZS2" s="146" t="s">
        <v>3106</v>
      </c>
      <c r="ZT2" s="146" t="s">
        <v>3107</v>
      </c>
      <c r="ZU2" s="146" t="s">
        <v>3108</v>
      </c>
      <c r="ZV2" s="146" t="s">
        <v>3109</v>
      </c>
      <c r="ZW2" s="146" t="s">
        <v>3110</v>
      </c>
      <c r="ZX2" s="146" t="s">
        <v>3111</v>
      </c>
      <c r="ZY2" s="147" t="s">
        <v>3112</v>
      </c>
      <c r="ZZ2" s="147" t="s">
        <v>3113</v>
      </c>
      <c r="AAA2" s="147" t="s">
        <v>3114</v>
      </c>
      <c r="AAB2" s="147" t="s">
        <v>3115</v>
      </c>
      <c r="AAC2" s="147" t="s">
        <v>3116</v>
      </c>
      <c r="AAD2" s="147" t="s">
        <v>3117</v>
      </c>
      <c r="AAE2" s="147" t="s">
        <v>3118</v>
      </c>
      <c r="AAF2" s="147" t="s">
        <v>3119</v>
      </c>
      <c r="AAG2" s="147" t="s">
        <v>3120</v>
      </c>
      <c r="AAH2" s="147" t="s">
        <v>3121</v>
      </c>
      <c r="AAI2" s="147" t="s">
        <v>3122</v>
      </c>
      <c r="AAJ2" s="147" t="s">
        <v>3123</v>
      </c>
      <c r="AAK2" s="147" t="s">
        <v>3124</v>
      </c>
      <c r="AAL2" s="147" t="s">
        <v>3125</v>
      </c>
      <c r="AAM2" s="147" t="s">
        <v>3126</v>
      </c>
      <c r="AAN2" s="147" t="s">
        <v>3127</v>
      </c>
      <c r="AAO2" s="147" t="s">
        <v>3128</v>
      </c>
      <c r="AAP2" s="147" t="s">
        <v>3129</v>
      </c>
      <c r="AAQ2" s="147" t="s">
        <v>3130</v>
      </c>
      <c r="AAR2" s="147" t="s">
        <v>3131</v>
      </c>
      <c r="AAS2" s="147" t="s">
        <v>3132</v>
      </c>
      <c r="AAT2" s="147" t="s">
        <v>3133</v>
      </c>
      <c r="AAU2" s="147" t="s">
        <v>3134</v>
      </c>
      <c r="AAV2" s="147" t="s">
        <v>3135</v>
      </c>
      <c r="AAW2" s="147" t="s">
        <v>3136</v>
      </c>
      <c r="AAX2" s="147" t="s">
        <v>3137</v>
      </c>
      <c r="AAY2" s="147" t="s">
        <v>3138</v>
      </c>
      <c r="AAZ2" s="147" t="s">
        <v>3139</v>
      </c>
      <c r="ABA2" s="147" t="s">
        <v>3140</v>
      </c>
      <c r="ABB2" s="147" t="s">
        <v>3141</v>
      </c>
      <c r="ABC2" s="147" t="s">
        <v>3142</v>
      </c>
      <c r="ABD2" s="147" t="s">
        <v>3143</v>
      </c>
      <c r="ABE2" s="147" t="s">
        <v>3144</v>
      </c>
      <c r="ABF2" s="147" t="s">
        <v>3145</v>
      </c>
      <c r="ABG2" s="147" t="s">
        <v>3146</v>
      </c>
      <c r="ABH2" s="147" t="s">
        <v>3147</v>
      </c>
      <c r="ABI2" s="147" t="s">
        <v>3148</v>
      </c>
      <c r="ABJ2" s="147" t="s">
        <v>3149</v>
      </c>
      <c r="ABK2" s="147" t="s">
        <v>3150</v>
      </c>
      <c r="ABL2" s="147" t="s">
        <v>3151</v>
      </c>
      <c r="ABM2" s="147" t="s">
        <v>3152</v>
      </c>
      <c r="ABN2" s="147" t="s">
        <v>3153</v>
      </c>
      <c r="ABO2" s="147" t="s">
        <v>3154</v>
      </c>
      <c r="ABP2" s="147" t="s">
        <v>3155</v>
      </c>
      <c r="ABQ2" s="147" t="s">
        <v>3156</v>
      </c>
      <c r="ABR2" s="147" t="s">
        <v>3157</v>
      </c>
      <c r="ABS2" s="147" t="s">
        <v>3158</v>
      </c>
      <c r="ABT2" s="147" t="s">
        <v>3159</v>
      </c>
      <c r="ABU2" s="147" t="s">
        <v>3160</v>
      </c>
      <c r="ABV2" s="147" t="s">
        <v>3161</v>
      </c>
      <c r="ABW2" s="147" t="s">
        <v>3162</v>
      </c>
      <c r="ABX2" s="147" t="s">
        <v>3163</v>
      </c>
      <c r="ABY2" s="147" t="s">
        <v>3164</v>
      </c>
      <c r="ABZ2" s="147" t="s">
        <v>3165</v>
      </c>
      <c r="ACA2" s="147" t="s">
        <v>3166</v>
      </c>
      <c r="ACB2" s="147" t="s">
        <v>3167</v>
      </c>
      <c r="ACC2" s="147" t="s">
        <v>3168</v>
      </c>
      <c r="ACD2" s="147" t="s">
        <v>3169</v>
      </c>
      <c r="ACE2" s="147" t="s">
        <v>3170</v>
      </c>
      <c r="ACF2" s="147" t="s">
        <v>3171</v>
      </c>
      <c r="ACG2" s="147" t="s">
        <v>3172</v>
      </c>
      <c r="ACH2" s="147" t="s">
        <v>3173</v>
      </c>
      <c r="ACI2" s="147" t="s">
        <v>3174</v>
      </c>
      <c r="ACJ2" s="147" t="s">
        <v>3175</v>
      </c>
      <c r="ACK2" s="147" t="s">
        <v>3176</v>
      </c>
      <c r="ACL2" s="147" t="s">
        <v>3177</v>
      </c>
      <c r="ACM2" s="147" t="s">
        <v>3178</v>
      </c>
      <c r="ACN2" s="147" t="s">
        <v>3957</v>
      </c>
      <c r="ACO2" s="147" t="s">
        <v>3179</v>
      </c>
      <c r="ACP2" s="147" t="s">
        <v>3180</v>
      </c>
      <c r="ACQ2" s="147" t="s">
        <v>3181</v>
      </c>
      <c r="ACR2" s="147" t="s">
        <v>3182</v>
      </c>
      <c r="ACS2" s="147" t="s">
        <v>3183</v>
      </c>
      <c r="ACT2" s="147" t="s">
        <v>3184</v>
      </c>
      <c r="ACU2" s="147" t="s">
        <v>3185</v>
      </c>
      <c r="ACV2" s="147" t="s">
        <v>3186</v>
      </c>
      <c r="ACW2" s="147" t="s">
        <v>3187</v>
      </c>
      <c r="ACX2" s="147" t="s">
        <v>3188</v>
      </c>
      <c r="ACY2" s="147" t="s">
        <v>3189</v>
      </c>
      <c r="ACZ2" s="147" t="s">
        <v>3190</v>
      </c>
      <c r="ADA2" s="147" t="s">
        <v>3191</v>
      </c>
      <c r="ADB2" s="147" t="s">
        <v>3190</v>
      </c>
      <c r="ADC2" s="147" t="s">
        <v>3192</v>
      </c>
      <c r="ADD2" s="147" t="s">
        <v>3190</v>
      </c>
      <c r="ADE2" s="147" t="s">
        <v>3193</v>
      </c>
      <c r="ADF2" s="147" t="s">
        <v>3194</v>
      </c>
      <c r="ADG2" s="147" t="s">
        <v>3195</v>
      </c>
      <c r="ADH2" s="147" t="s">
        <v>3194</v>
      </c>
      <c r="ADI2" s="147" t="s">
        <v>3196</v>
      </c>
      <c r="ADJ2" s="147" t="s">
        <v>3194</v>
      </c>
      <c r="ADK2" s="149" t="s">
        <v>3197</v>
      </c>
      <c r="ADL2" s="149" t="s">
        <v>3198</v>
      </c>
      <c r="ADM2" s="149" t="s">
        <v>3199</v>
      </c>
      <c r="ADN2" s="149" t="s">
        <v>3200</v>
      </c>
      <c r="ADO2" s="149" t="s">
        <v>3201</v>
      </c>
      <c r="ADP2" s="149" t="s">
        <v>3202</v>
      </c>
      <c r="ADQ2" s="149" t="s">
        <v>3203</v>
      </c>
      <c r="ADR2" s="149" t="s">
        <v>3204</v>
      </c>
      <c r="ADS2" s="149" t="s">
        <v>3205</v>
      </c>
      <c r="ADT2" s="149" t="s">
        <v>3206</v>
      </c>
      <c r="ADU2" s="149" t="s">
        <v>3207</v>
      </c>
      <c r="ADV2" s="149" t="s">
        <v>3208</v>
      </c>
      <c r="ADW2" s="149" t="s">
        <v>3209</v>
      </c>
      <c r="ADX2" s="149" t="s">
        <v>3210</v>
      </c>
      <c r="ADY2" s="149" t="s">
        <v>3211</v>
      </c>
      <c r="ADZ2" s="149" t="s">
        <v>3212</v>
      </c>
      <c r="AEA2" s="149" t="s">
        <v>3213</v>
      </c>
      <c r="AEB2" s="149" t="s">
        <v>3214</v>
      </c>
      <c r="AEC2" s="149" t="s">
        <v>3215</v>
      </c>
      <c r="AED2" s="149" t="s">
        <v>3216</v>
      </c>
      <c r="AEE2" s="149" t="s">
        <v>3217</v>
      </c>
      <c r="AEF2" s="149" t="s">
        <v>3218</v>
      </c>
      <c r="AEG2" s="149" t="s">
        <v>3219</v>
      </c>
      <c r="AEH2" s="149" t="s">
        <v>3220</v>
      </c>
      <c r="AEI2" s="149" t="s">
        <v>3221</v>
      </c>
      <c r="AEJ2" s="149" t="s">
        <v>3222</v>
      </c>
      <c r="AEK2" s="149" t="s">
        <v>3223</v>
      </c>
      <c r="AEL2" s="149" t="s">
        <v>3224</v>
      </c>
      <c r="AEM2" s="149" t="s">
        <v>3225</v>
      </c>
      <c r="AEN2" s="149" t="s">
        <v>3226</v>
      </c>
      <c r="AEO2" s="149" t="s">
        <v>3227</v>
      </c>
      <c r="AEP2" s="149" t="s">
        <v>3228</v>
      </c>
      <c r="AEQ2" s="149" t="s">
        <v>3229</v>
      </c>
      <c r="AER2" s="149" t="s">
        <v>3230</v>
      </c>
      <c r="AES2" s="149" t="s">
        <v>3231</v>
      </c>
      <c r="AET2" s="149" t="s">
        <v>3232</v>
      </c>
      <c r="AEU2" s="149" t="s">
        <v>3233</v>
      </c>
      <c r="AEV2" s="149" t="s">
        <v>3234</v>
      </c>
      <c r="AEW2" s="149" t="s">
        <v>3235</v>
      </c>
      <c r="AEX2" s="149" t="s">
        <v>3236</v>
      </c>
      <c r="AEY2" s="149" t="s">
        <v>3237</v>
      </c>
      <c r="AEZ2" s="149" t="s">
        <v>3238</v>
      </c>
      <c r="AFA2" s="149" t="s">
        <v>3239</v>
      </c>
      <c r="AFB2" s="149" t="s">
        <v>3240</v>
      </c>
      <c r="AFC2" s="149" t="s">
        <v>3241</v>
      </c>
      <c r="AFD2" s="149" t="s">
        <v>3242</v>
      </c>
      <c r="AFE2" s="149" t="s">
        <v>3243</v>
      </c>
      <c r="AFF2" s="149" t="s">
        <v>3244</v>
      </c>
      <c r="AFG2" s="149" t="s">
        <v>3245</v>
      </c>
      <c r="AFH2" s="149" t="s">
        <v>3246</v>
      </c>
      <c r="AFI2" s="149" t="s">
        <v>3247</v>
      </c>
      <c r="AFJ2" s="149" t="s">
        <v>3248</v>
      </c>
      <c r="AFK2" s="149" t="s">
        <v>3249</v>
      </c>
      <c r="AFL2" s="149" t="s">
        <v>3250</v>
      </c>
      <c r="AFM2" s="149" t="s">
        <v>3251</v>
      </c>
      <c r="AFN2" s="149" t="s">
        <v>3252</v>
      </c>
      <c r="AFO2" s="149" t="s">
        <v>3253</v>
      </c>
      <c r="AFP2" s="149" t="s">
        <v>3254</v>
      </c>
      <c r="AFQ2" s="149" t="s">
        <v>3255</v>
      </c>
      <c r="AFR2" s="149" t="s">
        <v>3256</v>
      </c>
      <c r="AFS2" s="149" t="s">
        <v>3257</v>
      </c>
      <c r="AFT2" s="149" t="s">
        <v>3258</v>
      </c>
      <c r="AFU2" s="149" t="s">
        <v>3259</v>
      </c>
      <c r="AFV2" s="149" t="s">
        <v>3260</v>
      </c>
      <c r="AFW2" s="149" t="s">
        <v>3261</v>
      </c>
      <c r="AFX2" s="149" t="s">
        <v>3262</v>
      </c>
      <c r="AFY2" s="149" t="s">
        <v>3263</v>
      </c>
      <c r="AFZ2" s="149" t="s">
        <v>3264</v>
      </c>
      <c r="AGA2" s="149" t="s">
        <v>3265</v>
      </c>
      <c r="AGB2" s="149" t="s">
        <v>3266</v>
      </c>
      <c r="AGC2" s="149" t="s">
        <v>3267</v>
      </c>
      <c r="AGD2" s="149" t="s">
        <v>3268</v>
      </c>
      <c r="AGE2" s="149" t="s">
        <v>3269</v>
      </c>
      <c r="AGF2" s="149" t="s">
        <v>3270</v>
      </c>
      <c r="AGG2" s="149" t="s">
        <v>3271</v>
      </c>
      <c r="AGH2" s="149" t="s">
        <v>3272</v>
      </c>
      <c r="AGI2" s="149" t="s">
        <v>3273</v>
      </c>
      <c r="AGJ2" s="149" t="s">
        <v>3274</v>
      </c>
      <c r="AGK2" s="149" t="s">
        <v>3275</v>
      </c>
      <c r="AGL2" s="149" t="s">
        <v>3276</v>
      </c>
      <c r="AGM2" s="149" t="s">
        <v>3277</v>
      </c>
      <c r="AGN2" s="149" t="s">
        <v>3278</v>
      </c>
      <c r="AGO2" s="149" t="s">
        <v>3279</v>
      </c>
      <c r="AGP2" s="149" t="s">
        <v>3280</v>
      </c>
      <c r="AGQ2" s="149" t="s">
        <v>3281</v>
      </c>
      <c r="AGR2" s="149" t="s">
        <v>3282</v>
      </c>
      <c r="AGS2" s="149" t="s">
        <v>3283</v>
      </c>
      <c r="AGT2" s="149" t="s">
        <v>3284</v>
      </c>
      <c r="AGU2" s="149" t="s">
        <v>3285</v>
      </c>
      <c r="AGV2" s="149" t="s">
        <v>3958</v>
      </c>
      <c r="AGW2" s="149" t="s">
        <v>3286</v>
      </c>
      <c r="AGX2" s="149" t="s">
        <v>3287</v>
      </c>
      <c r="AGY2" s="149" t="s">
        <v>3288</v>
      </c>
      <c r="AGZ2" s="149" t="s">
        <v>3289</v>
      </c>
      <c r="AHA2" s="149" t="s">
        <v>3290</v>
      </c>
      <c r="AHB2" s="149" t="s">
        <v>3291</v>
      </c>
      <c r="AHC2" s="149" t="s">
        <v>3292</v>
      </c>
      <c r="AHD2" s="149" t="s">
        <v>3293</v>
      </c>
      <c r="AHE2" s="149" t="s">
        <v>3294</v>
      </c>
      <c r="AHF2" s="149" t="s">
        <v>3295</v>
      </c>
      <c r="AHG2" s="149" t="s">
        <v>3296</v>
      </c>
      <c r="AHH2" s="150" t="s">
        <v>3297</v>
      </c>
      <c r="AHI2" s="150" t="s">
        <v>3298</v>
      </c>
      <c r="AHJ2" s="150" t="s">
        <v>3299</v>
      </c>
      <c r="AHK2" s="150" t="s">
        <v>3300</v>
      </c>
      <c r="AHL2" s="150" t="s">
        <v>3301</v>
      </c>
      <c r="AHM2" s="150" t="s">
        <v>3302</v>
      </c>
      <c r="AHN2" s="150" t="s">
        <v>3303</v>
      </c>
      <c r="AHO2" s="150" t="s">
        <v>3304</v>
      </c>
      <c r="AHP2" s="150" t="s">
        <v>3305</v>
      </c>
      <c r="AHQ2" s="150" t="s">
        <v>3306</v>
      </c>
      <c r="AHR2" s="150" t="s">
        <v>3307</v>
      </c>
      <c r="AHS2" s="150" t="s">
        <v>3308</v>
      </c>
      <c r="AHT2" s="150" t="s">
        <v>3309</v>
      </c>
      <c r="AHU2" s="150" t="s">
        <v>3310</v>
      </c>
      <c r="AHV2" s="150" t="s">
        <v>3311</v>
      </c>
      <c r="AHW2" s="150" t="s">
        <v>3312</v>
      </c>
      <c r="AHX2" s="150" t="s">
        <v>3313</v>
      </c>
      <c r="AHY2" s="150" t="s">
        <v>3314</v>
      </c>
      <c r="AHZ2" s="150" t="s">
        <v>3315</v>
      </c>
      <c r="AIA2" s="150" t="s">
        <v>3316</v>
      </c>
      <c r="AIB2" s="150" t="s">
        <v>3317</v>
      </c>
      <c r="AIC2" s="150" t="s">
        <v>3318</v>
      </c>
      <c r="AID2" s="150" t="s">
        <v>3319</v>
      </c>
      <c r="AIE2" s="150" t="s">
        <v>3320</v>
      </c>
      <c r="AIF2" s="150" t="s">
        <v>3321</v>
      </c>
      <c r="AIG2" s="150" t="s">
        <v>3322</v>
      </c>
      <c r="AIH2" s="150" t="s">
        <v>3323</v>
      </c>
      <c r="AII2" s="150" t="s">
        <v>3324</v>
      </c>
      <c r="AIJ2" s="150" t="s">
        <v>3325</v>
      </c>
      <c r="AIK2" s="150" t="s">
        <v>3326</v>
      </c>
      <c r="AIL2" s="150" t="s">
        <v>3327</v>
      </c>
      <c r="AIM2" s="150" t="s">
        <v>3328</v>
      </c>
      <c r="AIN2" s="150" t="s">
        <v>3329</v>
      </c>
      <c r="AIO2" s="150" t="s">
        <v>3330</v>
      </c>
      <c r="AIP2" s="150" t="s">
        <v>3331</v>
      </c>
      <c r="AIQ2" s="150" t="s">
        <v>3332</v>
      </c>
      <c r="AIR2" s="150" t="s">
        <v>3333</v>
      </c>
      <c r="AIS2" s="150" t="s">
        <v>3334</v>
      </c>
      <c r="AIT2" s="150" t="s">
        <v>3335</v>
      </c>
      <c r="AIU2" s="150" t="s">
        <v>3336</v>
      </c>
      <c r="AIV2" s="150" t="s">
        <v>3337</v>
      </c>
      <c r="AIW2" s="150" t="s">
        <v>3338</v>
      </c>
      <c r="AIX2" s="150" t="s">
        <v>3339</v>
      </c>
      <c r="AIY2" s="150" t="s">
        <v>3340</v>
      </c>
      <c r="AIZ2" s="150" t="s">
        <v>3341</v>
      </c>
      <c r="AJA2" s="150" t="s">
        <v>3342</v>
      </c>
      <c r="AJB2" s="150" t="s">
        <v>3343</v>
      </c>
      <c r="AJC2" s="150" t="s">
        <v>3344</v>
      </c>
      <c r="AJD2" s="150" t="s">
        <v>3345</v>
      </c>
      <c r="AJE2" s="150" t="s">
        <v>3346</v>
      </c>
      <c r="AJF2" s="150" t="s">
        <v>3347</v>
      </c>
      <c r="AJG2" s="150" t="s">
        <v>3348</v>
      </c>
      <c r="AJH2" s="150" t="s">
        <v>3349</v>
      </c>
      <c r="AJI2" s="150" t="s">
        <v>3960</v>
      </c>
      <c r="AJJ2" s="150" t="s">
        <v>3350</v>
      </c>
      <c r="AJK2" s="150" t="s">
        <v>3351</v>
      </c>
      <c r="AJL2" s="150" t="s">
        <v>3352</v>
      </c>
      <c r="AJM2" s="150" t="s">
        <v>3353</v>
      </c>
      <c r="AJN2" s="150" t="s">
        <v>3354</v>
      </c>
      <c r="AJO2" s="150" t="s">
        <v>3355</v>
      </c>
      <c r="AJP2" s="150" t="s">
        <v>3356</v>
      </c>
      <c r="AJQ2" s="150" t="s">
        <v>3357</v>
      </c>
      <c r="AJR2" s="150" t="s">
        <v>3358</v>
      </c>
      <c r="AJS2" s="150" t="s">
        <v>3359</v>
      </c>
      <c r="AJT2" s="150" t="s">
        <v>3360</v>
      </c>
      <c r="AJU2" s="150" t="s">
        <v>3361</v>
      </c>
      <c r="AJV2" s="150" t="s">
        <v>3362</v>
      </c>
      <c r="AJW2" s="150" t="s">
        <v>3363</v>
      </c>
      <c r="AJX2" s="150" t="s">
        <v>3364</v>
      </c>
      <c r="AJY2" s="150" t="s">
        <v>3365</v>
      </c>
      <c r="AJZ2" s="150" t="s">
        <v>3366</v>
      </c>
      <c r="AKA2" s="150" t="s">
        <v>3367</v>
      </c>
      <c r="AKB2" s="150" t="s">
        <v>3368</v>
      </c>
      <c r="AKC2" s="150" t="s">
        <v>3369</v>
      </c>
      <c r="AKD2" s="150" t="s">
        <v>3370</v>
      </c>
      <c r="AKE2" s="150" t="s">
        <v>3371</v>
      </c>
      <c r="AKF2" s="150" t="s">
        <v>3959</v>
      </c>
      <c r="AKG2" s="150" t="s">
        <v>3372</v>
      </c>
      <c r="AKH2" s="150" t="s">
        <v>3373</v>
      </c>
      <c r="AKI2" s="151" t="s">
        <v>3374</v>
      </c>
      <c r="AKJ2" s="151" t="s">
        <v>3375</v>
      </c>
      <c r="AKK2" s="151" t="s">
        <v>3376</v>
      </c>
      <c r="AKL2" s="151" t="s">
        <v>3377</v>
      </c>
      <c r="AKM2" s="151" t="s">
        <v>3378</v>
      </c>
      <c r="AKN2" s="151" t="s">
        <v>3379</v>
      </c>
      <c r="AKO2" s="151" t="s">
        <v>3380</v>
      </c>
      <c r="AKP2" s="151" t="s">
        <v>3381</v>
      </c>
      <c r="AKQ2" s="151" t="s">
        <v>3382</v>
      </c>
      <c r="AKR2" s="151" t="s">
        <v>3383</v>
      </c>
      <c r="AKS2" s="151" t="s">
        <v>3384</v>
      </c>
      <c r="AKT2" s="151" t="s">
        <v>3385</v>
      </c>
      <c r="AKU2" s="151" t="s">
        <v>3386</v>
      </c>
      <c r="AKV2" s="151" t="s">
        <v>3387</v>
      </c>
      <c r="AKW2" s="151" t="s">
        <v>3388</v>
      </c>
      <c r="AKX2" s="151" t="s">
        <v>3389</v>
      </c>
      <c r="AKY2" s="151" t="s">
        <v>3390</v>
      </c>
      <c r="AKZ2" s="151" t="s">
        <v>3391</v>
      </c>
      <c r="ALA2" s="151" t="s">
        <v>3392</v>
      </c>
      <c r="ALB2" s="151" t="s">
        <v>3393</v>
      </c>
      <c r="ALC2" s="151" t="s">
        <v>3394</v>
      </c>
      <c r="ALD2" s="151" t="s">
        <v>3395</v>
      </c>
      <c r="ALE2" s="151" t="s">
        <v>3396</v>
      </c>
      <c r="ALF2" s="151" t="s">
        <v>3397</v>
      </c>
      <c r="ALG2" s="151" t="s">
        <v>3398</v>
      </c>
      <c r="ALH2" s="151" t="s">
        <v>3399</v>
      </c>
      <c r="ALI2" s="151" t="s">
        <v>3400</v>
      </c>
      <c r="ALJ2" s="151" t="s">
        <v>3401</v>
      </c>
      <c r="ALK2" s="151" t="s">
        <v>3402</v>
      </c>
      <c r="ALL2" s="151" t="s">
        <v>3403</v>
      </c>
      <c r="ALM2" s="151" t="s">
        <v>3404</v>
      </c>
      <c r="ALN2" s="151" t="s">
        <v>3405</v>
      </c>
      <c r="ALO2" s="151" t="s">
        <v>3406</v>
      </c>
      <c r="ALP2" s="151" t="s">
        <v>3407</v>
      </c>
      <c r="ALQ2" s="151" t="s">
        <v>3408</v>
      </c>
      <c r="ALR2" s="151" t="s">
        <v>3409</v>
      </c>
      <c r="ALS2" s="151" t="s">
        <v>3410</v>
      </c>
      <c r="ALT2" s="151" t="s">
        <v>3411</v>
      </c>
      <c r="ALU2" s="151" t="s">
        <v>3412</v>
      </c>
      <c r="ALV2" s="151" t="s">
        <v>3413</v>
      </c>
      <c r="ALW2" s="151" t="s">
        <v>3414</v>
      </c>
      <c r="ALX2" s="151" t="s">
        <v>3415</v>
      </c>
      <c r="ALY2" s="151" t="s">
        <v>3416</v>
      </c>
      <c r="ALZ2" s="151" t="s">
        <v>3417</v>
      </c>
      <c r="AMA2" s="151" t="s">
        <v>3418</v>
      </c>
      <c r="AMB2" s="151" t="s">
        <v>3419</v>
      </c>
      <c r="AMC2" s="151" t="s">
        <v>3420</v>
      </c>
      <c r="AMD2" s="151" t="s">
        <v>3421</v>
      </c>
      <c r="AME2" s="151" t="s">
        <v>3422</v>
      </c>
      <c r="AMF2" s="151" t="s">
        <v>3423</v>
      </c>
      <c r="AMG2" s="151" t="s">
        <v>3424</v>
      </c>
      <c r="AMH2" s="151" t="s">
        <v>3425</v>
      </c>
      <c r="AMI2" s="151" t="s">
        <v>3426</v>
      </c>
      <c r="AMJ2" s="151" t="s">
        <v>3427</v>
      </c>
      <c r="AMK2" s="151" t="s">
        <v>3428</v>
      </c>
      <c r="AML2" s="151" t="s">
        <v>3429</v>
      </c>
      <c r="AMM2" s="151" t="s">
        <v>3430</v>
      </c>
      <c r="AMN2" s="151" t="s">
        <v>3431</v>
      </c>
      <c r="AMO2" s="151" t="s">
        <v>3432</v>
      </c>
      <c r="AMP2" s="151" t="s">
        <v>3433</v>
      </c>
      <c r="AMQ2" s="151" t="s">
        <v>3434</v>
      </c>
      <c r="AMR2" s="151" t="s">
        <v>3435</v>
      </c>
      <c r="AMS2" s="151" t="s">
        <v>3436</v>
      </c>
      <c r="AMT2" s="151" t="s">
        <v>3437</v>
      </c>
      <c r="AMU2" s="151" t="s">
        <v>3438</v>
      </c>
      <c r="AMV2" s="151" t="s">
        <v>3439</v>
      </c>
      <c r="AMW2" s="151" t="s">
        <v>3440</v>
      </c>
      <c r="AMX2" s="151" t="s">
        <v>3441</v>
      </c>
      <c r="AMY2" s="151" t="s">
        <v>3442</v>
      </c>
      <c r="AMZ2" s="151" t="s">
        <v>3443</v>
      </c>
      <c r="ANA2" s="151" t="s">
        <v>3444</v>
      </c>
      <c r="ANB2" s="151" t="s">
        <v>3445</v>
      </c>
      <c r="ANC2" s="151" t="s">
        <v>3961</v>
      </c>
      <c r="AND2" s="151" t="s">
        <v>3446</v>
      </c>
      <c r="ANE2" s="151" t="s">
        <v>3447</v>
      </c>
      <c r="ANF2" s="151" t="s">
        <v>3448</v>
      </c>
      <c r="ANG2" s="151" t="s">
        <v>3449</v>
      </c>
      <c r="ANH2" s="151" t="s">
        <v>3450</v>
      </c>
      <c r="ANI2" s="151" t="s">
        <v>3451</v>
      </c>
      <c r="ANJ2" s="151" t="s">
        <v>3452</v>
      </c>
      <c r="ANK2" s="151" t="s">
        <v>3453</v>
      </c>
      <c r="ANL2" s="151" t="s">
        <v>3454</v>
      </c>
      <c r="ANM2" s="151" t="s">
        <v>3455</v>
      </c>
      <c r="ANN2" s="151" t="s">
        <v>3456</v>
      </c>
      <c r="ANO2" s="151" t="s">
        <v>3457</v>
      </c>
      <c r="ANP2" s="151" t="s">
        <v>3458</v>
      </c>
      <c r="ANQ2" s="151" t="s">
        <v>3459</v>
      </c>
      <c r="ANR2" s="151" t="s">
        <v>3460</v>
      </c>
      <c r="ANS2" s="151" t="s">
        <v>3461</v>
      </c>
      <c r="ANT2" s="151" t="s">
        <v>3462</v>
      </c>
      <c r="ANU2" s="151" t="s">
        <v>3463</v>
      </c>
      <c r="ANV2" s="151" t="s">
        <v>3464</v>
      </c>
      <c r="ANW2" s="151" t="s">
        <v>3465</v>
      </c>
      <c r="ANX2" s="151" t="s">
        <v>3466</v>
      </c>
      <c r="ANY2" s="151" t="s">
        <v>3467</v>
      </c>
      <c r="ANZ2" s="151" t="s">
        <v>3468</v>
      </c>
      <c r="AOA2" s="151" t="s">
        <v>3469</v>
      </c>
      <c r="AOB2" s="151" t="s">
        <v>3470</v>
      </c>
      <c r="AOC2" s="151" t="s">
        <v>3471</v>
      </c>
      <c r="AOD2" s="151" t="s">
        <v>3472</v>
      </c>
      <c r="AOE2" s="151" t="s">
        <v>3473</v>
      </c>
      <c r="AOF2" s="151" t="s">
        <v>3474</v>
      </c>
      <c r="AOG2" s="151" t="s">
        <v>3475</v>
      </c>
      <c r="AOH2" s="151" t="s">
        <v>3476</v>
      </c>
      <c r="AOI2" s="151" t="s">
        <v>3477</v>
      </c>
      <c r="AOJ2" s="151" t="s">
        <v>3478</v>
      </c>
      <c r="AOK2" s="151" t="s">
        <v>3479</v>
      </c>
      <c r="AOL2" s="151" t="s">
        <v>3480</v>
      </c>
      <c r="AOM2" s="151" t="s">
        <v>3481</v>
      </c>
      <c r="AON2" s="151" t="s">
        <v>3482</v>
      </c>
      <c r="AOO2" s="151" t="s">
        <v>3483</v>
      </c>
      <c r="AOP2" s="151" t="s">
        <v>3484</v>
      </c>
      <c r="AOQ2" s="151" t="s">
        <v>3485</v>
      </c>
      <c r="AOR2" s="151" t="s">
        <v>3486</v>
      </c>
      <c r="AOS2" s="151" t="s">
        <v>3487</v>
      </c>
      <c r="AOT2" s="151" t="s">
        <v>3488</v>
      </c>
      <c r="AOU2" s="586" t="s">
        <v>3489</v>
      </c>
      <c r="AOV2" s="586" t="s">
        <v>3490</v>
      </c>
      <c r="AOW2" s="586" t="s">
        <v>3962</v>
      </c>
      <c r="AOX2" s="586" t="s">
        <v>3963</v>
      </c>
      <c r="AOY2" s="586" t="s">
        <v>3964</v>
      </c>
      <c r="AOZ2" s="586" t="s">
        <v>3491</v>
      </c>
      <c r="APA2" s="586" t="s">
        <v>3965</v>
      </c>
      <c r="APB2" s="586" t="s">
        <v>3966</v>
      </c>
      <c r="APC2" s="586" t="s">
        <v>3967</v>
      </c>
      <c r="APD2" s="586" t="s">
        <v>3492</v>
      </c>
      <c r="APE2" s="586" t="s">
        <v>3493</v>
      </c>
      <c r="APF2" s="586" t="s">
        <v>3494</v>
      </c>
      <c r="APG2" s="586" t="s">
        <v>3495</v>
      </c>
      <c r="APH2" s="586" t="s">
        <v>3496</v>
      </c>
      <c r="API2" s="586" t="s">
        <v>3968</v>
      </c>
      <c r="APJ2" s="586" t="s">
        <v>3969</v>
      </c>
      <c r="APK2" s="586" t="s">
        <v>3970</v>
      </c>
      <c r="APL2" s="586" t="s">
        <v>3497</v>
      </c>
      <c r="APM2" s="586" t="s">
        <v>3498</v>
      </c>
      <c r="APN2" s="586" t="s">
        <v>3499</v>
      </c>
      <c r="APO2" s="586" t="s">
        <v>3500</v>
      </c>
      <c r="APP2" s="586" t="s">
        <v>3501</v>
      </c>
      <c r="APQ2" s="586" t="s">
        <v>3502</v>
      </c>
      <c r="APR2" s="586" t="s">
        <v>3503</v>
      </c>
      <c r="APS2" s="586" t="s">
        <v>3504</v>
      </c>
      <c r="APT2" s="586" t="s">
        <v>3505</v>
      </c>
      <c r="APU2" s="586" t="s">
        <v>3971</v>
      </c>
      <c r="APV2" s="586" t="s">
        <v>3972</v>
      </c>
      <c r="APW2" s="586" t="s">
        <v>3973</v>
      </c>
      <c r="APX2" s="586" t="s">
        <v>3506</v>
      </c>
      <c r="APY2" s="586" t="s">
        <v>3507</v>
      </c>
      <c r="APZ2" s="586" t="s">
        <v>3508</v>
      </c>
      <c r="AQA2" s="586" t="s">
        <v>3509</v>
      </c>
      <c r="AQB2" s="586" t="s">
        <v>3510</v>
      </c>
      <c r="AQC2" s="586" t="s">
        <v>3511</v>
      </c>
      <c r="AQD2" s="586" t="s">
        <v>3512</v>
      </c>
      <c r="AQE2" s="586" t="s">
        <v>3513</v>
      </c>
      <c r="AQF2" s="586" t="s">
        <v>3514</v>
      </c>
      <c r="AQG2" s="586" t="s">
        <v>3515</v>
      </c>
      <c r="AQH2" s="586" t="s">
        <v>3516</v>
      </c>
      <c r="AQI2" s="586" t="s">
        <v>3517</v>
      </c>
      <c r="AQJ2" s="586" t="s">
        <v>3518</v>
      </c>
      <c r="AQK2" s="586" t="s">
        <v>3519</v>
      </c>
      <c r="AQL2" s="586" t="s">
        <v>3520</v>
      </c>
      <c r="AQM2" s="586" t="s">
        <v>3521</v>
      </c>
      <c r="AQN2" s="586" t="s">
        <v>3522</v>
      </c>
      <c r="AQO2" s="586" t="s">
        <v>3523</v>
      </c>
      <c r="AQP2" s="586" t="s">
        <v>3524</v>
      </c>
      <c r="AQQ2" s="586" t="s">
        <v>3525</v>
      </c>
      <c r="AQR2" s="586" t="s">
        <v>3526</v>
      </c>
      <c r="AQS2" s="586" t="s">
        <v>3527</v>
      </c>
      <c r="AQT2" s="586" t="s">
        <v>3528</v>
      </c>
      <c r="AQU2" s="586" t="s">
        <v>3529</v>
      </c>
      <c r="AQV2" s="586" t="s">
        <v>3530</v>
      </c>
      <c r="AQW2" s="586" t="s">
        <v>3531</v>
      </c>
      <c r="AQX2" s="586" t="s">
        <v>3532</v>
      </c>
      <c r="AQY2" s="586" t="s">
        <v>3533</v>
      </c>
      <c r="AQZ2" s="586" t="s">
        <v>3534</v>
      </c>
      <c r="ARA2" s="586" t="s">
        <v>3535</v>
      </c>
      <c r="ARB2" s="586" t="s">
        <v>3536</v>
      </c>
      <c r="ARC2" s="586" t="s">
        <v>3537</v>
      </c>
      <c r="ARD2" s="586" t="s">
        <v>3538</v>
      </c>
      <c r="ARE2" s="586" t="s">
        <v>3539</v>
      </c>
      <c r="ARF2" s="586" t="s">
        <v>3540</v>
      </c>
      <c r="ARG2" s="586" t="s">
        <v>3541</v>
      </c>
      <c r="ARH2" s="586" t="s">
        <v>3542</v>
      </c>
      <c r="ARI2" s="586" t="s">
        <v>3543</v>
      </c>
      <c r="ARJ2" s="586" t="s">
        <v>3544</v>
      </c>
      <c r="ARK2" s="586" t="s">
        <v>3545</v>
      </c>
      <c r="ARL2" s="586" t="s">
        <v>3546</v>
      </c>
      <c r="ARM2" s="586" t="s">
        <v>3547</v>
      </c>
      <c r="ARN2" s="586" t="s">
        <v>3548</v>
      </c>
      <c r="ARO2" s="586" t="s">
        <v>3549</v>
      </c>
      <c r="ARP2" s="586" t="s">
        <v>3550</v>
      </c>
      <c r="ARQ2" s="586" t="s">
        <v>3551</v>
      </c>
      <c r="ARR2" s="586" t="s">
        <v>3552</v>
      </c>
      <c r="ARS2" s="586" t="s">
        <v>3553</v>
      </c>
      <c r="ART2" s="586" t="s">
        <v>3554</v>
      </c>
      <c r="ARU2" s="586" t="s">
        <v>3555</v>
      </c>
      <c r="ARV2" s="586" t="s">
        <v>3556</v>
      </c>
      <c r="ARW2" s="586" t="s">
        <v>3557</v>
      </c>
      <c r="ARX2" s="586" t="s">
        <v>3558</v>
      </c>
      <c r="ARY2" s="586" t="s">
        <v>3559</v>
      </c>
      <c r="ARZ2" s="586" t="s">
        <v>3560</v>
      </c>
      <c r="ASA2" s="586" t="s">
        <v>3561</v>
      </c>
      <c r="ASB2" s="586" t="s">
        <v>3562</v>
      </c>
      <c r="ASC2" s="586" t="s">
        <v>3563</v>
      </c>
      <c r="ASD2" s="586" t="s">
        <v>3564</v>
      </c>
      <c r="ASE2" s="586" t="s">
        <v>3974</v>
      </c>
      <c r="ASF2" s="586" t="s">
        <v>3565</v>
      </c>
      <c r="ASG2" s="586" t="s">
        <v>3566</v>
      </c>
      <c r="ASH2" s="586" t="s">
        <v>3567</v>
      </c>
      <c r="ASI2" s="586" t="s">
        <v>3568</v>
      </c>
      <c r="ASJ2" s="586" t="s">
        <v>3569</v>
      </c>
      <c r="ASK2" s="586" t="s">
        <v>3570</v>
      </c>
      <c r="ASL2" s="586" t="s">
        <v>3571</v>
      </c>
      <c r="ASM2" s="586" t="s">
        <v>3975</v>
      </c>
      <c r="ASN2" s="586" t="s">
        <v>3572</v>
      </c>
      <c r="ASO2" s="586" t="s">
        <v>3573</v>
      </c>
      <c r="ASP2" s="586" t="s">
        <v>3574</v>
      </c>
      <c r="ASQ2" s="586" t="s">
        <v>3575</v>
      </c>
      <c r="ASR2" s="586" t="s">
        <v>3576</v>
      </c>
      <c r="ASS2" s="586" t="s">
        <v>3577</v>
      </c>
      <c r="AST2" s="586" t="s">
        <v>3578</v>
      </c>
      <c r="ASU2" s="586" t="s">
        <v>3579</v>
      </c>
      <c r="ASV2" s="586" t="s">
        <v>3580</v>
      </c>
      <c r="ASW2" s="586" t="s">
        <v>3581</v>
      </c>
      <c r="ASX2" s="586" t="s">
        <v>3582</v>
      </c>
      <c r="ASY2" s="586" t="s">
        <v>3583</v>
      </c>
      <c r="ASZ2" s="586" t="s">
        <v>3584</v>
      </c>
      <c r="ATA2" s="586" t="s">
        <v>3585</v>
      </c>
      <c r="ATB2" s="586" t="s">
        <v>3586</v>
      </c>
      <c r="ATC2" s="586" t="s">
        <v>3587</v>
      </c>
      <c r="ATD2" s="586" t="s">
        <v>3588</v>
      </c>
      <c r="ATE2" s="586" t="s">
        <v>3589</v>
      </c>
      <c r="ATF2" s="586" t="s">
        <v>3590</v>
      </c>
      <c r="ATG2" s="586" t="s">
        <v>3591</v>
      </c>
      <c r="ATH2" s="586" t="s">
        <v>3592</v>
      </c>
      <c r="ATI2" s="586" t="s">
        <v>3593</v>
      </c>
      <c r="ATJ2" s="586" t="s">
        <v>3594</v>
      </c>
      <c r="ATK2" s="586" t="s">
        <v>3595</v>
      </c>
      <c r="ATL2" s="586" t="s">
        <v>3596</v>
      </c>
      <c r="ATM2" s="586" t="s">
        <v>3597</v>
      </c>
      <c r="ATN2" s="586" t="s">
        <v>3598</v>
      </c>
      <c r="ATO2" s="586" t="s">
        <v>3599</v>
      </c>
      <c r="ATP2" s="586" t="s">
        <v>3600</v>
      </c>
      <c r="ATQ2" s="586" t="s">
        <v>3601</v>
      </c>
      <c r="ATR2" s="586" t="s">
        <v>3602</v>
      </c>
      <c r="ATS2" s="586" t="s">
        <v>3603</v>
      </c>
      <c r="ATT2" s="586" t="s">
        <v>3976</v>
      </c>
      <c r="ATU2" s="586" t="s">
        <v>3604</v>
      </c>
      <c r="ATV2" s="586" t="s">
        <v>3605</v>
      </c>
      <c r="ATW2" s="586" t="s">
        <v>3606</v>
      </c>
      <c r="ATX2" s="586" t="s">
        <v>3607</v>
      </c>
      <c r="ATY2" s="586" t="s">
        <v>3608</v>
      </c>
      <c r="ATZ2" s="586" t="s">
        <v>3609</v>
      </c>
      <c r="AUA2" s="586" t="s">
        <v>3610</v>
      </c>
      <c r="AUB2" s="586" t="s">
        <v>3611</v>
      </c>
      <c r="AUC2" s="586" t="s">
        <v>3612</v>
      </c>
      <c r="AUD2" s="586" t="s">
        <v>3613</v>
      </c>
      <c r="AUE2" s="586" t="s">
        <v>3614</v>
      </c>
      <c r="AUF2" s="586" t="s">
        <v>3615</v>
      </c>
      <c r="AUG2" s="586" t="s">
        <v>3616</v>
      </c>
      <c r="AUH2" s="586" t="s">
        <v>3617</v>
      </c>
      <c r="AUI2" s="586" t="s">
        <v>3618</v>
      </c>
      <c r="AUJ2" s="586" t="s">
        <v>3619</v>
      </c>
      <c r="AUK2" s="586" t="s">
        <v>3620</v>
      </c>
      <c r="AUL2" s="586" t="s">
        <v>3621</v>
      </c>
      <c r="AUM2" s="586" t="s">
        <v>3622</v>
      </c>
      <c r="AUN2" s="586" t="s">
        <v>3623</v>
      </c>
      <c r="AUO2" s="586" t="s">
        <v>3624</v>
      </c>
      <c r="AUP2" s="586" t="s">
        <v>3625</v>
      </c>
      <c r="AUQ2" s="586" t="s">
        <v>3626</v>
      </c>
      <c r="AUR2" s="586" t="s">
        <v>3627</v>
      </c>
      <c r="AUS2" s="586" t="s">
        <v>3628</v>
      </c>
      <c r="AUT2" s="586" t="s">
        <v>3629</v>
      </c>
      <c r="AUU2" s="586" t="s">
        <v>3630</v>
      </c>
      <c r="AUV2" s="586" t="s">
        <v>3631</v>
      </c>
      <c r="AUW2" s="586" t="s">
        <v>3632</v>
      </c>
      <c r="AUX2" s="586" t="s">
        <v>3633</v>
      </c>
      <c r="AUY2" s="586" t="s">
        <v>3634</v>
      </c>
      <c r="AUZ2" s="586" t="s">
        <v>3635</v>
      </c>
      <c r="AVA2" s="586" t="s">
        <v>3636</v>
      </c>
      <c r="AVB2" s="586" t="s">
        <v>3637</v>
      </c>
      <c r="AVC2" s="586" t="s">
        <v>3638</v>
      </c>
      <c r="AVD2" s="586" t="s">
        <v>3639</v>
      </c>
      <c r="AVE2" s="586" t="s">
        <v>3640</v>
      </c>
      <c r="AVF2" s="586" t="s">
        <v>3641</v>
      </c>
      <c r="AVG2" s="586" t="s">
        <v>3642</v>
      </c>
      <c r="AVH2" s="586" t="s">
        <v>3643</v>
      </c>
      <c r="AVI2" s="586" t="s">
        <v>3644</v>
      </c>
      <c r="AVJ2" s="586" t="s">
        <v>3645</v>
      </c>
      <c r="AVK2" s="586" t="s">
        <v>3646</v>
      </c>
      <c r="AVL2" s="586" t="s">
        <v>3647</v>
      </c>
      <c r="AVM2" s="586" t="s">
        <v>3648</v>
      </c>
      <c r="AVN2" s="586" t="s">
        <v>3649</v>
      </c>
      <c r="AVO2" s="586" t="s">
        <v>3650</v>
      </c>
      <c r="AVP2" s="586" t="s">
        <v>3651</v>
      </c>
      <c r="AVQ2" s="586" t="s">
        <v>3652</v>
      </c>
      <c r="AVR2" s="586" t="s">
        <v>3653</v>
      </c>
      <c r="AVS2" s="586" t="s">
        <v>3654</v>
      </c>
      <c r="AVT2" s="586" t="s">
        <v>3655</v>
      </c>
      <c r="AVU2" s="586" t="s">
        <v>3656</v>
      </c>
      <c r="AVV2" s="586" t="s">
        <v>3657</v>
      </c>
      <c r="AVW2" s="586" t="s">
        <v>3658</v>
      </c>
      <c r="AVX2" s="586" t="s">
        <v>3659</v>
      </c>
      <c r="AVY2" s="586" t="s">
        <v>3660</v>
      </c>
      <c r="AVZ2" s="586" t="s">
        <v>3661</v>
      </c>
      <c r="AWA2" s="586" t="s">
        <v>3662</v>
      </c>
      <c r="AWB2" s="586" t="s">
        <v>3663</v>
      </c>
      <c r="AWC2" s="586" t="s">
        <v>3664</v>
      </c>
      <c r="AWD2" s="586" t="s">
        <v>3665</v>
      </c>
      <c r="AWE2" s="586" t="s">
        <v>3666</v>
      </c>
      <c r="AWF2" s="586" t="s">
        <v>3667</v>
      </c>
      <c r="AWG2" s="586" t="s">
        <v>3668</v>
      </c>
      <c r="AWH2" s="586" t="s">
        <v>3669</v>
      </c>
      <c r="AWI2" s="586" t="s">
        <v>3670</v>
      </c>
      <c r="AWJ2" s="586" t="s">
        <v>3671</v>
      </c>
      <c r="AWK2" s="586" t="s">
        <v>3977</v>
      </c>
      <c r="AWL2" s="586" t="s">
        <v>3672</v>
      </c>
      <c r="AWM2" s="586" t="s">
        <v>3673</v>
      </c>
      <c r="AWN2" s="586" t="s">
        <v>3674</v>
      </c>
      <c r="AWO2" s="586" t="s">
        <v>3675</v>
      </c>
      <c r="AWP2" s="586" t="s">
        <v>3676</v>
      </c>
      <c r="AWQ2" s="586" t="s">
        <v>3677</v>
      </c>
      <c r="AWR2" s="586" t="s">
        <v>3678</v>
      </c>
      <c r="AWS2" s="586" t="s">
        <v>3679</v>
      </c>
      <c r="AWT2" s="586" t="s">
        <v>3680</v>
      </c>
      <c r="AWU2" s="586" t="s">
        <v>3681</v>
      </c>
      <c r="AWV2" s="586" t="s">
        <v>3682</v>
      </c>
      <c r="AWW2" s="586" t="s">
        <v>3683</v>
      </c>
      <c r="AWX2" s="586" t="s">
        <v>3684</v>
      </c>
      <c r="AWY2" s="587" t="s">
        <v>3685</v>
      </c>
      <c r="AWZ2" s="587" t="s">
        <v>3686</v>
      </c>
      <c r="AXA2" s="587" t="s">
        <v>3687</v>
      </c>
      <c r="AXB2" s="587" t="s">
        <v>3688</v>
      </c>
      <c r="AXC2" s="587" t="s">
        <v>3689</v>
      </c>
      <c r="AXD2" s="587" t="s">
        <v>3690</v>
      </c>
      <c r="AXE2" s="587" t="s">
        <v>3691</v>
      </c>
      <c r="AXF2" s="587" t="s">
        <v>3692</v>
      </c>
      <c r="AXG2" s="587" t="s">
        <v>3693</v>
      </c>
      <c r="AXH2" s="587" t="s">
        <v>3694</v>
      </c>
      <c r="AXI2" s="587" t="s">
        <v>3695</v>
      </c>
      <c r="AXJ2" s="587" t="s">
        <v>3696</v>
      </c>
      <c r="AXK2" s="587" t="s">
        <v>3697</v>
      </c>
      <c r="AXL2" s="587" t="s">
        <v>3698</v>
      </c>
      <c r="AXM2" s="587" t="s">
        <v>3699</v>
      </c>
      <c r="AXN2" s="587" t="s">
        <v>3700</v>
      </c>
      <c r="AXO2" s="587" t="s">
        <v>3701</v>
      </c>
      <c r="AXP2" s="587" t="s">
        <v>3702</v>
      </c>
      <c r="AXQ2" s="587" t="s">
        <v>3703</v>
      </c>
      <c r="AXR2" s="587" t="s">
        <v>3704</v>
      </c>
      <c r="AXS2" s="587" t="s">
        <v>3705</v>
      </c>
      <c r="AXT2" s="587" t="s">
        <v>3706</v>
      </c>
      <c r="AXU2" s="587" t="s">
        <v>3707</v>
      </c>
      <c r="AXV2" s="587" t="s">
        <v>3708</v>
      </c>
      <c r="AXW2" s="587" t="s">
        <v>3709</v>
      </c>
      <c r="AXX2" s="587" t="s">
        <v>3710</v>
      </c>
      <c r="AXY2" s="587" t="s">
        <v>3711</v>
      </c>
      <c r="AXZ2" s="588" t="s">
        <v>3712</v>
      </c>
      <c r="AYA2" s="588" t="s">
        <v>3713</v>
      </c>
      <c r="AYB2" s="588" t="s">
        <v>3714</v>
      </c>
      <c r="AYC2" s="588" t="s">
        <v>3715</v>
      </c>
      <c r="AYD2" s="588" t="s">
        <v>3716</v>
      </c>
      <c r="AYE2" s="588" t="s">
        <v>3717</v>
      </c>
      <c r="AYF2" s="588" t="s">
        <v>3718</v>
      </c>
      <c r="AYG2" s="588" t="s">
        <v>3719</v>
      </c>
      <c r="AYH2" s="588" t="s">
        <v>3720</v>
      </c>
      <c r="AYI2" s="588" t="s">
        <v>3721</v>
      </c>
      <c r="AYJ2" s="588" t="s">
        <v>3722</v>
      </c>
      <c r="AYK2" s="588" t="s">
        <v>3723</v>
      </c>
      <c r="AYL2" s="588" t="s">
        <v>3724</v>
      </c>
      <c r="AYM2" s="588" t="s">
        <v>3725</v>
      </c>
      <c r="AYN2" s="588" t="s">
        <v>3726</v>
      </c>
      <c r="AYO2" s="588" t="s">
        <v>3727</v>
      </c>
      <c r="AYP2" s="588" t="s">
        <v>3728</v>
      </c>
      <c r="AYQ2" s="588" t="s">
        <v>3729</v>
      </c>
      <c r="AYR2" s="588" t="s">
        <v>3730</v>
      </c>
      <c r="AYS2" s="588" t="s">
        <v>3731</v>
      </c>
      <c r="AYT2" s="588" t="s">
        <v>3732</v>
      </c>
      <c r="AYU2" s="588" t="s">
        <v>3733</v>
      </c>
      <c r="AYV2" s="588" t="s">
        <v>3734</v>
      </c>
      <c r="AYW2" s="588" t="s">
        <v>3735</v>
      </c>
      <c r="AYX2" s="588" t="s">
        <v>3736</v>
      </c>
      <c r="AYY2" s="588" t="s">
        <v>3737</v>
      </c>
      <c r="AYZ2" s="588" t="s">
        <v>3738</v>
      </c>
      <c r="AZA2" s="588" t="s">
        <v>3739</v>
      </c>
      <c r="AZB2" s="588" t="s">
        <v>3740</v>
      </c>
      <c r="AZC2" s="588" t="s">
        <v>3741</v>
      </c>
      <c r="AZD2" s="588" t="s">
        <v>3742</v>
      </c>
      <c r="AZE2" s="588" t="s">
        <v>3743</v>
      </c>
      <c r="AZF2" s="588" t="s">
        <v>3744</v>
      </c>
      <c r="AZG2" s="588" t="s">
        <v>3745</v>
      </c>
      <c r="AZH2" s="588" t="s">
        <v>3746</v>
      </c>
      <c r="AZI2" s="588" t="s">
        <v>3747</v>
      </c>
      <c r="AZJ2" s="588" t="s">
        <v>3748</v>
      </c>
      <c r="AZK2" s="588" t="s">
        <v>3749</v>
      </c>
      <c r="AZL2" s="588" t="s">
        <v>3750</v>
      </c>
      <c r="AZM2" s="588" t="s">
        <v>3751</v>
      </c>
      <c r="AZN2" s="588" t="s">
        <v>3752</v>
      </c>
      <c r="AZO2" s="588" t="s">
        <v>3753</v>
      </c>
      <c r="AZP2" s="588" t="s">
        <v>3754</v>
      </c>
      <c r="AZQ2" s="588" t="s">
        <v>3755</v>
      </c>
      <c r="AZR2" s="588" t="s">
        <v>3756</v>
      </c>
      <c r="AZS2" s="588" t="s">
        <v>3757</v>
      </c>
      <c r="AZT2" s="588" t="s">
        <v>3758</v>
      </c>
      <c r="AZU2" s="588" t="s">
        <v>3759</v>
      </c>
      <c r="AZV2" s="588" t="s">
        <v>3760</v>
      </c>
      <c r="AZW2" s="588" t="s">
        <v>3761</v>
      </c>
      <c r="AZX2" s="588" t="s">
        <v>3762</v>
      </c>
      <c r="AZY2" s="588" t="s">
        <v>3763</v>
      </c>
      <c r="AZZ2" s="588" t="s">
        <v>3764</v>
      </c>
      <c r="BAA2" s="588" t="s">
        <v>3765</v>
      </c>
      <c r="BAB2" s="588" t="s">
        <v>3766</v>
      </c>
      <c r="BAC2" s="588" t="s">
        <v>3767</v>
      </c>
      <c r="BAD2" s="588" t="s">
        <v>3768</v>
      </c>
      <c r="BAE2" s="588" t="s">
        <v>3769</v>
      </c>
      <c r="BAF2" s="588" t="s">
        <v>3770</v>
      </c>
      <c r="BAG2" s="588" t="s">
        <v>3771</v>
      </c>
      <c r="BAH2" s="588" t="s">
        <v>3772</v>
      </c>
      <c r="BAI2" s="588" t="s">
        <v>3773</v>
      </c>
      <c r="BAJ2" s="588" t="s">
        <v>3774</v>
      </c>
      <c r="BAK2" s="588" t="s">
        <v>3775</v>
      </c>
      <c r="BAL2" s="588" t="s">
        <v>3776</v>
      </c>
      <c r="BAM2" s="588" t="s">
        <v>3777</v>
      </c>
      <c r="BAN2" s="588" t="s">
        <v>3978</v>
      </c>
      <c r="BAO2" s="588" t="s">
        <v>3778</v>
      </c>
      <c r="BAP2" s="588" t="s">
        <v>3779</v>
      </c>
      <c r="BAQ2" s="588" t="s">
        <v>3780</v>
      </c>
      <c r="BAR2" s="588" t="s">
        <v>3781</v>
      </c>
      <c r="BAS2" s="588" t="s">
        <v>3782</v>
      </c>
      <c r="BAT2" s="588" t="s">
        <v>3783</v>
      </c>
      <c r="BAU2" s="588" t="s">
        <v>3784</v>
      </c>
      <c r="BAV2" s="588" t="s">
        <v>3785</v>
      </c>
      <c r="BAW2" s="588" t="s">
        <v>3786</v>
      </c>
      <c r="BAX2" s="588" t="s">
        <v>3787</v>
      </c>
      <c r="BAY2" s="588" t="s">
        <v>3788</v>
      </c>
      <c r="BAZ2" s="588" t="s">
        <v>3789</v>
      </c>
      <c r="BBA2" s="588" t="s">
        <v>3790</v>
      </c>
      <c r="BBB2" s="588" t="s">
        <v>3791</v>
      </c>
      <c r="BBC2" s="588" t="s">
        <v>3792</v>
      </c>
      <c r="BBD2" s="588" t="s">
        <v>3793</v>
      </c>
      <c r="BBE2" s="588" t="s">
        <v>3794</v>
      </c>
      <c r="BBF2" s="588" t="s">
        <v>3795</v>
      </c>
      <c r="BBG2" s="588" t="s">
        <v>3796</v>
      </c>
      <c r="BBH2" s="588" t="s">
        <v>3797</v>
      </c>
      <c r="BBI2" s="588" t="s">
        <v>3798</v>
      </c>
      <c r="BBJ2" s="588" t="s">
        <v>3799</v>
      </c>
      <c r="BBK2" s="588" t="s">
        <v>3800</v>
      </c>
      <c r="BBL2" s="588" t="s">
        <v>3801</v>
      </c>
      <c r="BBM2" s="588" t="s">
        <v>3802</v>
      </c>
      <c r="BBN2" s="588" t="s">
        <v>3803</v>
      </c>
      <c r="BBO2" s="588" t="s">
        <v>3804</v>
      </c>
      <c r="BBP2" s="588" t="s">
        <v>3805</v>
      </c>
      <c r="BBQ2" s="588" t="s">
        <v>3806</v>
      </c>
      <c r="BBR2" s="588" t="s">
        <v>3807</v>
      </c>
      <c r="BBS2" s="588" t="s">
        <v>3808</v>
      </c>
      <c r="BBT2" s="588" t="s">
        <v>3809</v>
      </c>
      <c r="BBU2" s="588" t="s">
        <v>3979</v>
      </c>
      <c r="BBV2" s="588" t="s">
        <v>3810</v>
      </c>
      <c r="BBW2" s="588" t="s">
        <v>3811</v>
      </c>
      <c r="BBX2" s="588" t="s">
        <v>3812</v>
      </c>
      <c r="BBY2" s="588" t="s">
        <v>3813</v>
      </c>
      <c r="BBZ2" s="588" t="s">
        <v>3814</v>
      </c>
      <c r="BCA2" s="588" t="s">
        <v>3815</v>
      </c>
      <c r="BCB2" s="588" t="s">
        <v>3816</v>
      </c>
      <c r="BCC2" s="588" t="s">
        <v>3817</v>
      </c>
      <c r="BCD2" s="588" t="s">
        <v>3818</v>
      </c>
      <c r="BCE2" s="588" t="s">
        <v>3819</v>
      </c>
      <c r="BCF2" s="588" t="s">
        <v>3980</v>
      </c>
      <c r="BCG2" s="588" t="s">
        <v>3820</v>
      </c>
      <c r="BCH2" s="588" t="s">
        <v>3821</v>
      </c>
      <c r="BCI2" s="588" t="s">
        <v>3822</v>
      </c>
      <c r="BCJ2" s="588" t="s">
        <v>3823</v>
      </c>
      <c r="BCK2" s="588" t="s">
        <v>3824</v>
      </c>
      <c r="BCL2" s="588" t="s">
        <v>3825</v>
      </c>
      <c r="BCM2" s="588" t="s">
        <v>3826</v>
      </c>
      <c r="BCN2" s="588" t="s">
        <v>3827</v>
      </c>
      <c r="BCO2" s="588" t="s">
        <v>3828</v>
      </c>
      <c r="BCP2" s="588" t="s">
        <v>3829</v>
      </c>
      <c r="BCQ2" s="588" t="s">
        <v>3830</v>
      </c>
      <c r="BCR2" s="588" t="s">
        <v>3831</v>
      </c>
      <c r="BCS2" s="588" t="s">
        <v>3832</v>
      </c>
      <c r="BCT2" s="588" t="s">
        <v>3833</v>
      </c>
      <c r="BCU2" s="588" t="s">
        <v>3834</v>
      </c>
      <c r="BCV2" s="588" t="s">
        <v>3835</v>
      </c>
      <c r="BCW2" s="588" t="s">
        <v>3836</v>
      </c>
      <c r="BCX2" s="588" t="s">
        <v>3837</v>
      </c>
      <c r="BCY2" s="588" t="s">
        <v>3838</v>
      </c>
      <c r="BCZ2" s="588" t="s">
        <v>3839</v>
      </c>
      <c r="BDA2" s="588" t="s">
        <v>3840</v>
      </c>
      <c r="BDB2" s="588" t="s">
        <v>3841</v>
      </c>
      <c r="BDC2" s="588" t="s">
        <v>3842</v>
      </c>
      <c r="BDD2" s="588" t="s">
        <v>3843</v>
      </c>
      <c r="BDE2" s="588" t="s">
        <v>3844</v>
      </c>
      <c r="BDF2" s="588" t="s">
        <v>3845</v>
      </c>
      <c r="BDG2" s="588" t="s">
        <v>3846</v>
      </c>
      <c r="BDH2" s="588" t="s">
        <v>3847</v>
      </c>
      <c r="BDI2" s="588" t="s">
        <v>3848</v>
      </c>
      <c r="BDJ2" s="588" t="s">
        <v>3849</v>
      </c>
      <c r="BDK2" s="588" t="s">
        <v>3850</v>
      </c>
      <c r="BDL2" s="588" t="s">
        <v>3851</v>
      </c>
      <c r="BDM2" s="588" t="s">
        <v>3852</v>
      </c>
      <c r="BDN2" s="588" t="s">
        <v>3853</v>
      </c>
      <c r="BDO2" s="588" t="s">
        <v>3854</v>
      </c>
      <c r="BDP2" s="588" t="s">
        <v>3855</v>
      </c>
      <c r="BDQ2" s="588" t="s">
        <v>3856</v>
      </c>
      <c r="BDR2" s="588" t="s">
        <v>3857</v>
      </c>
      <c r="BDS2" s="588" t="s">
        <v>3858</v>
      </c>
      <c r="BDT2" s="588" t="s">
        <v>3859</v>
      </c>
      <c r="BDU2" s="588" t="s">
        <v>3860</v>
      </c>
      <c r="BDV2" s="588" t="s">
        <v>3861</v>
      </c>
      <c r="BDW2" s="588" t="s">
        <v>3862</v>
      </c>
      <c r="BDX2" s="588" t="s">
        <v>3863</v>
      </c>
      <c r="BDY2" s="588" t="s">
        <v>3981</v>
      </c>
      <c r="BDZ2" s="588" t="s">
        <v>3982</v>
      </c>
      <c r="BEA2" s="588" t="s">
        <v>3983</v>
      </c>
      <c r="BEB2" s="588" t="s">
        <v>3984</v>
      </c>
      <c r="BEC2" s="588" t="s">
        <v>3985</v>
      </c>
      <c r="BED2" s="588" t="s">
        <v>3864</v>
      </c>
      <c r="BEE2" s="588" t="s">
        <v>3865</v>
      </c>
      <c r="BEF2" s="588" t="s">
        <v>3866</v>
      </c>
      <c r="BEG2" s="588" t="s">
        <v>3867</v>
      </c>
      <c r="BEH2" s="588" t="s">
        <v>3868</v>
      </c>
      <c r="BEI2" s="588" t="s">
        <v>3869</v>
      </c>
      <c r="BEJ2" s="588" t="s">
        <v>3870</v>
      </c>
      <c r="BEK2" s="588" t="s">
        <v>3871</v>
      </c>
      <c r="BEL2" s="588" t="s">
        <v>3872</v>
      </c>
      <c r="BEM2" s="588" t="s">
        <v>3873</v>
      </c>
      <c r="BEN2" s="588" t="s">
        <v>3874</v>
      </c>
      <c r="BEO2" s="588" t="s">
        <v>3875</v>
      </c>
      <c r="BEP2" s="588" t="s">
        <v>3876</v>
      </c>
      <c r="BEQ2" s="588" t="s">
        <v>3877</v>
      </c>
      <c r="BER2" s="588" t="s">
        <v>3878</v>
      </c>
      <c r="BES2" s="588" t="s">
        <v>3879</v>
      </c>
      <c r="BET2" s="588" t="s">
        <v>3880</v>
      </c>
      <c r="BEU2" s="588" t="s">
        <v>3881</v>
      </c>
      <c r="BEV2" s="588" t="s">
        <v>3882</v>
      </c>
      <c r="BEW2" s="588" t="s">
        <v>3883</v>
      </c>
      <c r="BEX2" s="588" t="s">
        <v>3884</v>
      </c>
      <c r="BEY2" s="588" t="s">
        <v>3885</v>
      </c>
      <c r="BEZ2" s="588" t="s">
        <v>3886</v>
      </c>
      <c r="BFA2" s="588" t="s">
        <v>3887</v>
      </c>
      <c r="BFB2" s="588" t="s">
        <v>3888</v>
      </c>
      <c r="BFC2" s="588" t="s">
        <v>3889</v>
      </c>
      <c r="BFD2" s="588" t="s">
        <v>3890</v>
      </c>
      <c r="BFE2" s="588" t="s">
        <v>3986</v>
      </c>
      <c r="BFF2" s="588" t="s">
        <v>3987</v>
      </c>
      <c r="BFG2" s="588" t="s">
        <v>3988</v>
      </c>
      <c r="BFH2" s="588" t="s">
        <v>3989</v>
      </c>
      <c r="BFI2" s="588" t="s">
        <v>3990</v>
      </c>
      <c r="BFJ2" s="588" t="s">
        <v>3891</v>
      </c>
      <c r="BFK2" s="588" t="s">
        <v>3892</v>
      </c>
      <c r="BFL2" s="588" t="s">
        <v>3893</v>
      </c>
      <c r="BFM2" s="588" t="s">
        <v>3894</v>
      </c>
      <c r="BFN2" s="588" t="s">
        <v>3895</v>
      </c>
      <c r="BFO2" s="588" t="s">
        <v>3896</v>
      </c>
      <c r="BFP2" s="588" t="s">
        <v>3897</v>
      </c>
      <c r="BFQ2" s="588" t="s">
        <v>3898</v>
      </c>
      <c r="BFR2" s="588" t="s">
        <v>3899</v>
      </c>
      <c r="BFS2" s="588" t="s">
        <v>3900</v>
      </c>
      <c r="BFT2" s="588" t="s">
        <v>3901</v>
      </c>
      <c r="BFU2" s="588" t="s">
        <v>3902</v>
      </c>
      <c r="BFV2" s="588" t="s">
        <v>3903</v>
      </c>
      <c r="BFW2" s="588" t="s">
        <v>3904</v>
      </c>
      <c r="BFX2" s="588" t="s">
        <v>3905</v>
      </c>
      <c r="BFY2" s="588" t="s">
        <v>3906</v>
      </c>
      <c r="BFZ2" s="588" t="s">
        <v>3907</v>
      </c>
      <c r="BGA2" s="588" t="s">
        <v>3908</v>
      </c>
      <c r="BGB2" s="588" t="s">
        <v>3909</v>
      </c>
      <c r="BGC2" s="588" t="s">
        <v>3910</v>
      </c>
      <c r="BGD2" s="588" t="s">
        <v>3911</v>
      </c>
      <c r="BGE2" s="588" t="s">
        <v>3912</v>
      </c>
      <c r="BGF2" s="588" t="s">
        <v>3913</v>
      </c>
      <c r="BGG2" s="588" t="s">
        <v>3914</v>
      </c>
      <c r="BGH2" s="588" t="s">
        <v>3991</v>
      </c>
      <c r="BGI2" s="588" t="s">
        <v>3915</v>
      </c>
      <c r="BGJ2" s="588" t="s">
        <v>3916</v>
      </c>
      <c r="BGK2" s="588" t="s">
        <v>3917</v>
      </c>
      <c r="BGL2" s="588" t="s">
        <v>3992</v>
      </c>
      <c r="BGM2" s="588" t="s">
        <v>3918</v>
      </c>
      <c r="BGN2" s="588" t="s">
        <v>3919</v>
      </c>
      <c r="BGO2" s="588" t="s">
        <v>3920</v>
      </c>
      <c r="BGP2" s="588" t="s">
        <v>3921</v>
      </c>
      <c r="BGQ2" s="588" t="s">
        <v>3922</v>
      </c>
      <c r="BGR2" s="588" t="s">
        <v>3923</v>
      </c>
      <c r="BGS2" s="588" t="s">
        <v>3924</v>
      </c>
      <c r="BGT2" s="588" t="s">
        <v>3925</v>
      </c>
      <c r="BGU2" s="588" t="s">
        <v>3993</v>
      </c>
      <c r="BGV2" s="588" t="s">
        <v>3926</v>
      </c>
      <c r="BGW2" s="588" t="s">
        <v>3927</v>
      </c>
      <c r="BGX2" s="588" t="s">
        <v>3928</v>
      </c>
      <c r="BGY2" s="588" t="s">
        <v>3929</v>
      </c>
      <c r="BGZ2" s="588" t="s">
        <v>3930</v>
      </c>
      <c r="BHA2" s="588" t="s">
        <v>3931</v>
      </c>
      <c r="BHB2" s="588" t="s">
        <v>3932</v>
      </c>
      <c r="BHC2" s="588" t="s">
        <v>3933</v>
      </c>
      <c r="BHD2" s="588" t="s">
        <v>3934</v>
      </c>
      <c r="BHE2" s="588" t="s">
        <v>3935</v>
      </c>
      <c r="BHF2" s="588" t="s">
        <v>3936</v>
      </c>
      <c r="BHG2" s="588" t="s">
        <v>3937</v>
      </c>
      <c r="BHH2" s="588" t="s">
        <v>3938</v>
      </c>
      <c r="BHI2" s="588" t="s">
        <v>3994</v>
      </c>
      <c r="BHJ2" s="588" t="s">
        <v>3995</v>
      </c>
      <c r="BHK2" s="588" t="s">
        <v>3939</v>
      </c>
    </row>
    <row r="3" spans="1:1571" s="142" customFormat="1" ht="48.75" customHeight="1">
      <c r="A3" s="579">
        <f>表紙!H3</f>
        <v>0</v>
      </c>
      <c r="B3" s="579" t="str">
        <f>LEFT(A3,2)</f>
        <v>0</v>
      </c>
      <c r="C3" s="579" t="str">
        <f>RIGHT(A3,3)</f>
        <v>0</v>
      </c>
      <c r="D3" s="582">
        <f>'1'!AF6</f>
        <v>0</v>
      </c>
      <c r="E3" s="582">
        <f>'1'!AF8</f>
        <v>0</v>
      </c>
      <c r="F3" s="582">
        <f>'1'!AF11</f>
        <v>0</v>
      </c>
      <c r="G3" s="582">
        <f>'1'!N12</f>
        <v>0</v>
      </c>
      <c r="H3" s="582">
        <f>'2'!AF3</f>
        <v>0</v>
      </c>
      <c r="I3" s="582">
        <f>'2'!AF5</f>
        <v>0</v>
      </c>
      <c r="J3" s="582">
        <f>'2'!AF7</f>
        <v>0</v>
      </c>
      <c r="K3" s="582">
        <f>'2'!AF9</f>
        <v>0</v>
      </c>
      <c r="L3" s="582">
        <f>'2'!AF13</f>
        <v>0</v>
      </c>
      <c r="M3" s="582">
        <f>'2'!AF15</f>
        <v>0</v>
      </c>
      <c r="N3" s="582">
        <f>'2'!AF17</f>
        <v>0</v>
      </c>
      <c r="O3" s="582">
        <f>'2'!AF21</f>
        <v>0</v>
      </c>
      <c r="P3" s="582">
        <f>'2'!N21</f>
        <v>0</v>
      </c>
      <c r="Q3" s="582">
        <f>'2'!AF25</f>
        <v>0</v>
      </c>
      <c r="R3" s="582">
        <f>'2'!N25</f>
        <v>0</v>
      </c>
      <c r="S3" s="582">
        <f>'2'!AF29</f>
        <v>0</v>
      </c>
      <c r="T3" s="582">
        <f>'2'!AF35</f>
        <v>0</v>
      </c>
      <c r="U3" s="582">
        <f>'2'!R35</f>
        <v>0</v>
      </c>
      <c r="V3" s="582">
        <f>'2'!AF40</f>
        <v>0</v>
      </c>
      <c r="W3" s="582">
        <f>'2'!AF42</f>
        <v>0</v>
      </c>
      <c r="X3" s="582">
        <f>'2'!AF44</f>
        <v>0</v>
      </c>
      <c r="Y3" s="582">
        <f>'2'!AF46</f>
        <v>0</v>
      </c>
      <c r="Z3" s="604">
        <f>'4'!H5</f>
        <v>0</v>
      </c>
      <c r="AA3" s="604">
        <f>'4'!M5</f>
        <v>0</v>
      </c>
      <c r="AB3" s="604">
        <f>'4'!R5</f>
        <v>0</v>
      </c>
      <c r="AC3" s="582">
        <f>'4'!W5</f>
        <v>0</v>
      </c>
      <c r="AD3" s="604">
        <f>'4'!H9</f>
        <v>0</v>
      </c>
      <c r="AE3" s="604">
        <f>'4'!N9</f>
        <v>0</v>
      </c>
      <c r="AF3" s="604">
        <f>'4'!T9</f>
        <v>0</v>
      </c>
      <c r="AG3" s="582">
        <f>'4'!Z9</f>
        <v>0</v>
      </c>
      <c r="AH3" s="604">
        <f>'4'!H13</f>
        <v>0</v>
      </c>
      <c r="AI3" s="604">
        <f>'4'!P13</f>
        <v>0</v>
      </c>
      <c r="AJ3" s="604">
        <f>'4'!X13</f>
        <v>0</v>
      </c>
      <c r="AK3" s="582">
        <f>'4'!AF27</f>
        <v>0</v>
      </c>
      <c r="AL3" s="582">
        <f>'4'!Y40</f>
        <v>0</v>
      </c>
      <c r="AM3" s="582">
        <f>'4'!AB40</f>
        <v>0</v>
      </c>
      <c r="AN3" s="582">
        <f>'4'!Y43</f>
        <v>0</v>
      </c>
      <c r="AO3" s="582">
        <f>'4'!AB43</f>
        <v>0</v>
      </c>
      <c r="AP3" s="582">
        <f>'4'!Y45</f>
        <v>0</v>
      </c>
      <c r="AQ3" s="582">
        <f>'4'!AB45</f>
        <v>0</v>
      </c>
      <c r="AR3" s="582">
        <f>'4'!Y47</f>
        <v>0</v>
      </c>
      <c r="AS3" s="582">
        <f>'4'!AB47</f>
        <v>0</v>
      </c>
      <c r="AT3" s="582">
        <f>'4'!Y49</f>
        <v>0</v>
      </c>
      <c r="AU3" s="582">
        <f>'4'!AB49</f>
        <v>0</v>
      </c>
      <c r="AV3" s="582">
        <f>'4'!Y51</f>
        <v>0</v>
      </c>
      <c r="AW3" s="582">
        <f>'4'!AB51</f>
        <v>0</v>
      </c>
      <c r="AX3" s="582">
        <f>'5'!AF3</f>
        <v>0</v>
      </c>
      <c r="AY3" s="582">
        <f>'5'!AF5</f>
        <v>0</v>
      </c>
      <c r="AZ3" s="582">
        <f>'5'!AF7</f>
        <v>0</v>
      </c>
      <c r="BA3" s="582">
        <f>'5'!AF9</f>
        <v>0</v>
      </c>
      <c r="BB3" s="582">
        <f>'5'!AF11</f>
        <v>0</v>
      </c>
      <c r="BC3" s="582">
        <f>'5'!AF13</f>
        <v>0</v>
      </c>
      <c r="BD3" s="582">
        <f>'5'!AF33</f>
        <v>0</v>
      </c>
      <c r="BE3" s="604">
        <f>'5'!K42</f>
        <v>0</v>
      </c>
      <c r="BF3" s="604">
        <f>'5'!P42</f>
        <v>0</v>
      </c>
      <c r="BG3" s="604">
        <f>'5'!T42</f>
        <v>0</v>
      </c>
      <c r="BH3" s="582">
        <f>'5'!X42</f>
        <v>0</v>
      </c>
      <c r="BI3" s="604">
        <f>'5'!K44</f>
        <v>0</v>
      </c>
      <c r="BJ3" s="604">
        <f>'5'!P44</f>
        <v>0</v>
      </c>
      <c r="BK3" s="604">
        <f>'5'!T44</f>
        <v>0</v>
      </c>
      <c r="BL3" s="582">
        <f>'5'!X44</f>
        <v>0</v>
      </c>
      <c r="BM3" s="582">
        <f>'5'!AC42</f>
        <v>0</v>
      </c>
      <c r="BN3" s="604">
        <f>'6'!K4</f>
        <v>0</v>
      </c>
      <c r="BO3" s="604">
        <f>'6'!P4</f>
        <v>0</v>
      </c>
      <c r="BP3" s="604">
        <f>'6'!U4</f>
        <v>0</v>
      </c>
      <c r="BQ3" s="604">
        <f>'6'!K6</f>
        <v>0</v>
      </c>
      <c r="BR3" s="604">
        <f>'6'!P6</f>
        <v>0</v>
      </c>
      <c r="BS3" s="604">
        <f>'6'!U6</f>
        <v>0</v>
      </c>
      <c r="BT3" s="582">
        <f>'6'!Z4</f>
        <v>0</v>
      </c>
      <c r="BU3" s="604">
        <f>'6'!J21</f>
        <v>0</v>
      </c>
      <c r="BV3" s="604">
        <f>'6'!M21</f>
        <v>0</v>
      </c>
      <c r="BW3" s="604">
        <f>'6'!P21</f>
        <v>0</v>
      </c>
      <c r="BX3" s="604">
        <f>'6'!S21</f>
        <v>0</v>
      </c>
      <c r="BY3" s="604">
        <f>'6'!V21</f>
        <v>0</v>
      </c>
      <c r="BZ3" s="604">
        <f>'6'!Y21</f>
        <v>0</v>
      </c>
      <c r="CA3" s="582">
        <f>'6'!AB21</f>
        <v>0</v>
      </c>
      <c r="CB3" s="604">
        <f>'6'!AE21</f>
        <v>0</v>
      </c>
      <c r="CC3" s="604">
        <f>'6'!J23</f>
        <v>0</v>
      </c>
      <c r="CD3" s="604">
        <f>'6'!M23</f>
        <v>0</v>
      </c>
      <c r="CE3" s="604">
        <f>'6'!P23</f>
        <v>0</v>
      </c>
      <c r="CF3" s="604">
        <f>'6'!S23</f>
        <v>0</v>
      </c>
      <c r="CG3" s="604">
        <f>'6'!V23</f>
        <v>0</v>
      </c>
      <c r="CH3" s="604">
        <f>'6'!Y23</f>
        <v>0</v>
      </c>
      <c r="CI3" s="582">
        <f>'6'!AB23</f>
        <v>0</v>
      </c>
      <c r="CJ3" s="604">
        <f>'6'!AE23</f>
        <v>0</v>
      </c>
      <c r="CK3" s="582">
        <f>'6'!AF37</f>
        <v>0</v>
      </c>
      <c r="CL3" s="604">
        <f>'6'!B46</f>
        <v>0</v>
      </c>
      <c r="CM3" s="604">
        <f>'6'!G46</f>
        <v>0</v>
      </c>
      <c r="CN3" s="604">
        <f>'6'!L46</f>
        <v>0</v>
      </c>
      <c r="CO3" s="582">
        <f>'6'!Q46</f>
        <v>0</v>
      </c>
      <c r="CP3" s="582">
        <f>'7'!AF3</f>
        <v>0</v>
      </c>
      <c r="CQ3" s="582">
        <f>'7'!AF8</f>
        <v>0</v>
      </c>
      <c r="CR3" s="604">
        <f>'7'!AD10</f>
        <v>0</v>
      </c>
      <c r="CS3" s="582">
        <f>'7'!AF14</f>
        <v>0</v>
      </c>
      <c r="CT3" s="604">
        <f>'7'!I20</f>
        <v>0</v>
      </c>
      <c r="CU3" s="582">
        <f>'7'!O20</f>
        <v>0</v>
      </c>
      <c r="CV3" s="604">
        <f>'7'!U20</f>
        <v>0</v>
      </c>
      <c r="CW3" s="604">
        <f>'7'!AA20</f>
        <v>0</v>
      </c>
      <c r="CX3" s="604">
        <f>'7'!I26</f>
        <v>0</v>
      </c>
      <c r="CY3" s="604">
        <f>'7'!L26</f>
        <v>0</v>
      </c>
      <c r="CZ3" s="604">
        <f>'7'!O26</f>
        <v>0</v>
      </c>
      <c r="DA3" s="604">
        <f>'7'!R26</f>
        <v>0</v>
      </c>
      <c r="DB3" s="604">
        <f>'7'!U26</f>
        <v>0</v>
      </c>
      <c r="DC3" s="604">
        <f>'7'!X26</f>
        <v>0</v>
      </c>
      <c r="DD3" s="604">
        <f>'7'!AA26</f>
        <v>0</v>
      </c>
      <c r="DE3" s="582">
        <f>'7'!AD26</f>
        <v>0</v>
      </c>
      <c r="DF3" s="604">
        <f>'7'!I28</f>
        <v>0</v>
      </c>
      <c r="DG3" s="604">
        <f>'7'!L28</f>
        <v>0</v>
      </c>
      <c r="DH3" s="604">
        <f>'7'!O28</f>
        <v>0</v>
      </c>
      <c r="DI3" s="604">
        <f>'7'!R28</f>
        <v>0</v>
      </c>
      <c r="DJ3" s="604">
        <f>'7'!U28</f>
        <v>0</v>
      </c>
      <c r="DK3" s="604">
        <f>'7'!X28</f>
        <v>0</v>
      </c>
      <c r="DL3" s="604">
        <f>'7'!AA28</f>
        <v>0</v>
      </c>
      <c r="DM3" s="582">
        <f>'7'!AD28</f>
        <v>0</v>
      </c>
      <c r="DN3" s="582">
        <f>'7'!I30</f>
        <v>0</v>
      </c>
      <c r="DO3" s="582">
        <f>'7'!L30</f>
        <v>0</v>
      </c>
      <c r="DP3" s="582">
        <f>'7'!O30</f>
        <v>0</v>
      </c>
      <c r="DQ3" s="582">
        <f>'7'!R30</f>
        <v>0</v>
      </c>
      <c r="DR3" s="582">
        <f>'7'!U30</f>
        <v>0</v>
      </c>
      <c r="DS3" s="582">
        <f>'7'!X30</f>
        <v>0</v>
      </c>
      <c r="DT3" s="582">
        <f>'7'!AA30</f>
        <v>0</v>
      </c>
      <c r="DU3" s="582">
        <f>'7'!AD30</f>
        <v>0</v>
      </c>
      <c r="DV3" s="582">
        <f>'7'!AF43</f>
        <v>0</v>
      </c>
      <c r="DW3" s="582">
        <f>'7'!AF45</f>
        <v>0</v>
      </c>
      <c r="DX3" s="582">
        <f>'8'!G9</f>
        <v>0</v>
      </c>
      <c r="DY3" s="604">
        <f>'8'!K9</f>
        <v>0</v>
      </c>
      <c r="DZ3" s="604">
        <f>'8'!N9</f>
        <v>0</v>
      </c>
      <c r="EA3" s="604">
        <f>'8'!Q9</f>
        <v>0</v>
      </c>
      <c r="EB3" s="582">
        <f>'8'!T9</f>
        <v>0</v>
      </c>
      <c r="EC3" s="604">
        <f>'8'!X9</f>
        <v>0</v>
      </c>
      <c r="ED3" s="604">
        <f>'8'!AA9</f>
        <v>0</v>
      </c>
      <c r="EE3" s="604">
        <f>'8'!AD9</f>
        <v>0</v>
      </c>
      <c r="EF3" s="582">
        <f>'8'!G11</f>
        <v>0</v>
      </c>
      <c r="EG3" s="604">
        <f>'8'!K11</f>
        <v>0</v>
      </c>
      <c r="EH3" s="604">
        <f>'8'!Q11</f>
        <v>0</v>
      </c>
      <c r="EI3" s="582">
        <f>'8'!T11</f>
        <v>0</v>
      </c>
      <c r="EJ3" s="604">
        <f>'8'!X11</f>
        <v>0</v>
      </c>
      <c r="EK3" s="604">
        <f>'8'!AA11</f>
        <v>0</v>
      </c>
      <c r="EL3" s="604">
        <f>'8'!AD11</f>
        <v>0</v>
      </c>
      <c r="EM3" s="582">
        <f>'8'!G13</f>
        <v>0</v>
      </c>
      <c r="EN3" s="582">
        <f>'8'!K13</f>
        <v>0</v>
      </c>
      <c r="EO3" s="582">
        <f>'8'!Q13</f>
        <v>0</v>
      </c>
      <c r="EP3" s="582">
        <f>'8'!T13</f>
        <v>0</v>
      </c>
      <c r="EQ3" s="582">
        <f>'8'!X13</f>
        <v>0</v>
      </c>
      <c r="ER3" s="582">
        <f>'8'!AA13</f>
        <v>0</v>
      </c>
      <c r="ES3" s="582">
        <f>'8'!AD13</f>
        <v>0</v>
      </c>
      <c r="ET3" s="604">
        <f>'8'!G29</f>
        <v>0</v>
      </c>
      <c r="EU3" s="604">
        <f>'8'!I29</f>
        <v>0</v>
      </c>
      <c r="EV3" s="604">
        <f>'8'!K29</f>
        <v>0</v>
      </c>
      <c r="EW3" s="604">
        <f>'8'!M29</f>
        <v>0</v>
      </c>
      <c r="EX3" s="604">
        <f>'8'!O29</f>
        <v>0</v>
      </c>
      <c r="EY3" s="604">
        <f>'8'!Q29</f>
        <v>0</v>
      </c>
      <c r="EZ3" s="604">
        <f>'8'!S29</f>
        <v>0</v>
      </c>
      <c r="FA3" s="582">
        <f>'8'!U29</f>
        <v>0</v>
      </c>
      <c r="FB3" s="604">
        <f>'8'!G31</f>
        <v>0</v>
      </c>
      <c r="FC3" s="604">
        <f>'8'!I31</f>
        <v>0</v>
      </c>
      <c r="FD3" s="604">
        <f>'8'!K31</f>
        <v>0</v>
      </c>
      <c r="FE3" s="604">
        <f>'8'!M31</f>
        <v>0</v>
      </c>
      <c r="FF3" s="604">
        <f>'8'!O31</f>
        <v>0</v>
      </c>
      <c r="FG3" s="604">
        <f>'8'!Q31</f>
        <v>0</v>
      </c>
      <c r="FH3" s="604">
        <f>'8'!S31</f>
        <v>0</v>
      </c>
      <c r="FI3" s="582">
        <f>'8'!U31</f>
        <v>0</v>
      </c>
      <c r="FJ3" s="582">
        <f>'8'!W29</f>
        <v>0</v>
      </c>
      <c r="FK3" s="604">
        <f>'8'!Y29</f>
        <v>0</v>
      </c>
      <c r="FL3" s="604">
        <f>'8'!AC29</f>
        <v>0</v>
      </c>
      <c r="FM3" s="604">
        <f>'8'!G33</f>
        <v>0</v>
      </c>
      <c r="FN3" s="604">
        <f>'8'!I33</f>
        <v>0</v>
      </c>
      <c r="FO3" s="604">
        <f>'8'!K33</f>
        <v>0</v>
      </c>
      <c r="FP3" s="604">
        <f>'8'!M33</f>
        <v>0</v>
      </c>
      <c r="FQ3" s="604">
        <f>'8'!O33</f>
        <v>0</v>
      </c>
      <c r="FR3" s="604">
        <f>'8'!Q33</f>
        <v>0</v>
      </c>
      <c r="FS3" s="604">
        <f>'8'!S33</f>
        <v>0</v>
      </c>
      <c r="FT3" s="582">
        <f>'8'!U33</f>
        <v>0</v>
      </c>
      <c r="FU3" s="604">
        <f>'8'!G35</f>
        <v>0</v>
      </c>
      <c r="FV3" s="604">
        <f>'8'!I35</f>
        <v>0</v>
      </c>
      <c r="FW3" s="604">
        <f>'8'!K35</f>
        <v>0</v>
      </c>
      <c r="FX3" s="604">
        <f>'8'!M35</f>
        <v>0</v>
      </c>
      <c r="FY3" s="604">
        <f>'8'!O35</f>
        <v>0</v>
      </c>
      <c r="FZ3" s="604">
        <f>'8'!Q35</f>
        <v>0</v>
      </c>
      <c r="GA3" s="604">
        <f>'8'!S35</f>
        <v>0</v>
      </c>
      <c r="GB3" s="582">
        <f>'8'!U35</f>
        <v>0</v>
      </c>
      <c r="GC3" s="582">
        <f>'8'!W33</f>
        <v>0</v>
      </c>
      <c r="GD3" s="604">
        <f>'8'!Y33</f>
        <v>0</v>
      </c>
      <c r="GE3" s="604">
        <f>'8'!AC33</f>
        <v>0</v>
      </c>
      <c r="GF3" s="582">
        <f>'8'!G37</f>
        <v>0</v>
      </c>
      <c r="GG3" s="582">
        <f>'8'!I37</f>
        <v>0</v>
      </c>
      <c r="GH3" s="582">
        <f>'8'!K37</f>
        <v>0</v>
      </c>
      <c r="GI3" s="582">
        <f>'8'!M37</f>
        <v>0</v>
      </c>
      <c r="GJ3" s="582">
        <f>'8'!O37</f>
        <v>0</v>
      </c>
      <c r="GK3" s="582">
        <f>'8'!Q37</f>
        <v>0</v>
      </c>
      <c r="GL3" s="582">
        <f>'8'!S37</f>
        <v>0</v>
      </c>
      <c r="GM3" s="582">
        <f>'8'!U37</f>
        <v>0</v>
      </c>
      <c r="GN3" s="582">
        <f>'8'!W37</f>
        <v>0</v>
      </c>
      <c r="GO3" s="604">
        <f>'8'!G39</f>
        <v>0</v>
      </c>
      <c r="GP3" s="604">
        <f>'8'!I39</f>
        <v>0</v>
      </c>
      <c r="GQ3" s="604">
        <f>'8'!K39</f>
        <v>0</v>
      </c>
      <c r="GR3" s="604">
        <f>'8'!M39</f>
        <v>0</v>
      </c>
      <c r="GS3" s="604">
        <f>'8'!O39</f>
        <v>0</v>
      </c>
      <c r="GT3" s="604">
        <f>'8'!Q39</f>
        <v>0</v>
      </c>
      <c r="GU3" s="604">
        <f>'8'!S39</f>
        <v>0</v>
      </c>
      <c r="GV3" s="582">
        <f>'8'!U39</f>
        <v>0</v>
      </c>
      <c r="GW3" s="604">
        <f>'8'!G41</f>
        <v>0</v>
      </c>
      <c r="GX3" s="604">
        <f>'8'!I41</f>
        <v>0</v>
      </c>
      <c r="GY3" s="604">
        <f>'8'!K41</f>
        <v>0</v>
      </c>
      <c r="GZ3" s="604">
        <f>'8'!M41</f>
        <v>0</v>
      </c>
      <c r="HA3" s="604">
        <f>'8'!O41</f>
        <v>0</v>
      </c>
      <c r="HB3" s="604">
        <f>'8'!Q41</f>
        <v>0</v>
      </c>
      <c r="HC3" s="604">
        <f>'8'!S41</f>
        <v>0</v>
      </c>
      <c r="HD3" s="582">
        <f>'8'!U41</f>
        <v>0</v>
      </c>
      <c r="HE3" s="582">
        <f>'8'!W39</f>
        <v>0</v>
      </c>
      <c r="HF3" s="604">
        <f>'8'!Y39</f>
        <v>0</v>
      </c>
      <c r="HG3" s="604">
        <f>'8'!AC39</f>
        <v>0</v>
      </c>
      <c r="HH3" s="604">
        <f>'8'!G43</f>
        <v>0</v>
      </c>
      <c r="HI3" s="604">
        <f>'8'!I43</f>
        <v>0</v>
      </c>
      <c r="HJ3" s="604">
        <f>'8'!K43</f>
        <v>0</v>
      </c>
      <c r="HK3" s="604">
        <f>'8'!M43</f>
        <v>0</v>
      </c>
      <c r="HL3" s="604">
        <f>'8'!O43</f>
        <v>0</v>
      </c>
      <c r="HM3" s="604">
        <f>'8'!Q43</f>
        <v>0</v>
      </c>
      <c r="HN3" s="604">
        <f>'8'!S43</f>
        <v>0</v>
      </c>
      <c r="HO3" s="582">
        <f>'8'!U43</f>
        <v>0</v>
      </c>
      <c r="HP3" s="604">
        <f>'8'!G45</f>
        <v>0</v>
      </c>
      <c r="HQ3" s="604">
        <f>'8'!I45</f>
        <v>0</v>
      </c>
      <c r="HR3" s="604">
        <f>'8'!K45</f>
        <v>0</v>
      </c>
      <c r="HS3" s="604">
        <f>'8'!M45</f>
        <v>0</v>
      </c>
      <c r="HT3" s="604">
        <f>'8'!O45</f>
        <v>0</v>
      </c>
      <c r="HU3" s="604">
        <f>'8'!Q45</f>
        <v>0</v>
      </c>
      <c r="HV3" s="604">
        <f>'8'!S45</f>
        <v>0</v>
      </c>
      <c r="HW3" s="582">
        <f>'8'!U45</f>
        <v>0</v>
      </c>
      <c r="HX3" s="582">
        <f>'8'!W43</f>
        <v>0</v>
      </c>
      <c r="HY3" s="604">
        <f>'8'!Y43</f>
        <v>0</v>
      </c>
      <c r="HZ3" s="604">
        <f>'8'!AC43</f>
        <v>0</v>
      </c>
      <c r="IA3" s="582">
        <f>'8'!G47</f>
        <v>0</v>
      </c>
      <c r="IB3" s="582">
        <f>'8'!I47</f>
        <v>0</v>
      </c>
      <c r="IC3" s="582">
        <f>'8'!K47</f>
        <v>0</v>
      </c>
      <c r="ID3" s="582">
        <f>'8'!M47</f>
        <v>0</v>
      </c>
      <c r="IE3" s="582">
        <f>'8'!O47</f>
        <v>0</v>
      </c>
      <c r="IF3" s="582">
        <f>'8'!Q47</f>
        <v>0</v>
      </c>
      <c r="IG3" s="582">
        <f>'8'!S47</f>
        <v>0</v>
      </c>
      <c r="IH3" s="582">
        <f>'8'!U47</f>
        <v>0</v>
      </c>
      <c r="II3" s="582">
        <f>'8'!W47</f>
        <v>0</v>
      </c>
      <c r="IJ3" s="604">
        <f>'9'!I6</f>
        <v>0</v>
      </c>
      <c r="IK3" s="604">
        <f>'9'!M6</f>
        <v>0</v>
      </c>
      <c r="IL3" s="604">
        <f>'9'!Q6</f>
        <v>0</v>
      </c>
      <c r="IM3" s="604">
        <f>'9'!U6</f>
        <v>0</v>
      </c>
      <c r="IN3" s="582">
        <f>'9'!Y6</f>
        <v>0</v>
      </c>
      <c r="IO3" s="604">
        <f>'9'!I8</f>
        <v>0</v>
      </c>
      <c r="IP3" s="604">
        <f>'9'!M8</f>
        <v>0</v>
      </c>
      <c r="IQ3" s="604">
        <f>'9'!Q8</f>
        <v>0</v>
      </c>
      <c r="IR3" s="604">
        <f>'9'!U8</f>
        <v>0</v>
      </c>
      <c r="IS3" s="582">
        <f>'9'!Y8</f>
        <v>0</v>
      </c>
      <c r="IT3" s="582">
        <f>'9'!AC6</f>
        <v>0</v>
      </c>
      <c r="IU3" s="604">
        <f>'9'!I10</f>
        <v>0</v>
      </c>
      <c r="IV3" s="604">
        <f>'9'!M10</f>
        <v>0</v>
      </c>
      <c r="IW3" s="604">
        <f>'9'!Q10</f>
        <v>0</v>
      </c>
      <c r="IX3" s="604">
        <f>'9'!U10</f>
        <v>0</v>
      </c>
      <c r="IY3" s="582">
        <f>'9'!Y10</f>
        <v>0</v>
      </c>
      <c r="IZ3" s="604">
        <f>'9'!I12</f>
        <v>0</v>
      </c>
      <c r="JA3" s="604">
        <f>'9'!M12</f>
        <v>0</v>
      </c>
      <c r="JB3" s="604">
        <f>'9'!Q12</f>
        <v>0</v>
      </c>
      <c r="JC3" s="604">
        <f>'9'!U12</f>
        <v>0</v>
      </c>
      <c r="JD3" s="582">
        <f>'9'!Y12</f>
        <v>0</v>
      </c>
      <c r="JE3" s="582">
        <f>'9'!AC10</f>
        <v>0</v>
      </c>
      <c r="JF3" s="582">
        <f>'9'!I14</f>
        <v>0</v>
      </c>
      <c r="JG3" s="582">
        <f>'9'!M14</f>
        <v>0</v>
      </c>
      <c r="JH3" s="582">
        <f>'9'!Q14</f>
        <v>0</v>
      </c>
      <c r="JI3" s="582">
        <f>'9'!U14</f>
        <v>0</v>
      </c>
      <c r="JJ3" s="582">
        <f>'9'!Y14</f>
        <v>0</v>
      </c>
      <c r="JK3" s="582">
        <f>'9'!I16</f>
        <v>0</v>
      </c>
      <c r="JL3" s="582">
        <f>'9'!M16</f>
        <v>0</v>
      </c>
      <c r="JM3" s="582">
        <f>'9'!Q16</f>
        <v>0</v>
      </c>
      <c r="JN3" s="582">
        <f>'9'!U16</f>
        <v>0</v>
      </c>
      <c r="JO3" s="582">
        <f>'9'!Y16</f>
        <v>0</v>
      </c>
      <c r="JP3" s="582">
        <f>'9'!AC14</f>
        <v>0</v>
      </c>
      <c r="JQ3" s="604">
        <f>'9'!I35</f>
        <v>0</v>
      </c>
      <c r="JR3" s="604">
        <f>'9'!M35</f>
        <v>0</v>
      </c>
      <c r="JS3" s="604">
        <f>'9'!Q35</f>
        <v>0</v>
      </c>
      <c r="JT3" s="604">
        <f>'9'!U35</f>
        <v>0</v>
      </c>
      <c r="JU3" s="582">
        <f>'9'!Y35</f>
        <v>0</v>
      </c>
      <c r="JV3" s="604">
        <f>'9'!I37</f>
        <v>0</v>
      </c>
      <c r="JW3" s="604">
        <f>'9'!M37</f>
        <v>0</v>
      </c>
      <c r="JX3" s="604">
        <f>'9'!Q37</f>
        <v>0</v>
      </c>
      <c r="JY3" s="604">
        <f>'9'!U37</f>
        <v>0</v>
      </c>
      <c r="JZ3" s="582">
        <f>'9'!Y37</f>
        <v>0</v>
      </c>
      <c r="KA3" s="582">
        <f>'9'!I39</f>
        <v>0</v>
      </c>
      <c r="KB3" s="582">
        <f>'9'!M39</f>
        <v>0</v>
      </c>
      <c r="KC3" s="582">
        <f>'9'!Q39</f>
        <v>0</v>
      </c>
      <c r="KD3" s="582">
        <f>'9'!U39</f>
        <v>0</v>
      </c>
      <c r="KE3" s="582">
        <f>'9'!Y39</f>
        <v>0</v>
      </c>
      <c r="KF3" s="604">
        <f>'9'!I49</f>
        <v>0</v>
      </c>
      <c r="KG3" s="604">
        <f>'10'!H5</f>
        <v>0</v>
      </c>
      <c r="KH3" s="604">
        <f>'10'!K5</f>
        <v>0</v>
      </c>
      <c r="KI3" s="604">
        <f>'10'!N5</f>
        <v>0</v>
      </c>
      <c r="KJ3" s="604">
        <f>'10'!Q5</f>
        <v>0</v>
      </c>
      <c r="KK3" s="604">
        <f>'10'!T5</f>
        <v>0</v>
      </c>
      <c r="KL3" s="604">
        <f>'10'!W5</f>
        <v>0</v>
      </c>
      <c r="KM3" s="604">
        <f>'10'!Z5</f>
        <v>0</v>
      </c>
      <c r="KN3" s="582">
        <f>'10'!AC5</f>
        <v>0</v>
      </c>
      <c r="KO3" s="604">
        <f>'10'!H7</f>
        <v>0</v>
      </c>
      <c r="KP3" s="604">
        <f>'10'!K7</f>
        <v>0</v>
      </c>
      <c r="KQ3" s="604">
        <f>'10'!N7</f>
        <v>0</v>
      </c>
      <c r="KR3" s="604">
        <f>'10'!Q7</f>
        <v>0</v>
      </c>
      <c r="KS3" s="604">
        <f>'10'!T7</f>
        <v>0</v>
      </c>
      <c r="KT3" s="604">
        <f>'10'!W7</f>
        <v>0</v>
      </c>
      <c r="KU3" s="604">
        <f>'10'!Z7</f>
        <v>0</v>
      </c>
      <c r="KV3" s="582">
        <f>'10'!AC7</f>
        <v>0</v>
      </c>
      <c r="KW3" s="604">
        <f>'10'!I20</f>
        <v>0</v>
      </c>
      <c r="KX3" s="582">
        <f>'10'!I22</f>
        <v>0</v>
      </c>
      <c r="KY3" s="604">
        <f>'10'!L34</f>
        <v>0</v>
      </c>
      <c r="KZ3" s="604">
        <f>'10'!P34</f>
        <v>0</v>
      </c>
      <c r="LA3" s="604">
        <f>'10'!T34</f>
        <v>0</v>
      </c>
      <c r="LB3" s="604">
        <f>'10'!X34</f>
        <v>0</v>
      </c>
      <c r="LC3" s="582">
        <f>'10'!AB34</f>
        <v>0</v>
      </c>
      <c r="LD3" s="604">
        <f>'10'!L36</f>
        <v>0</v>
      </c>
      <c r="LE3" s="604">
        <f>'10'!P36</f>
        <v>0</v>
      </c>
      <c r="LF3" s="604">
        <f>'10'!T36</f>
        <v>0</v>
      </c>
      <c r="LG3" s="604">
        <f>'10'!X36</f>
        <v>0</v>
      </c>
      <c r="LH3" s="582">
        <f>'10'!AB36</f>
        <v>0</v>
      </c>
      <c r="LI3" s="604">
        <f>'10'!L38</f>
        <v>0</v>
      </c>
      <c r="LJ3" s="604">
        <f>'10'!P38</f>
        <v>0</v>
      </c>
      <c r="LK3" s="604">
        <f>'10'!T38</f>
        <v>0</v>
      </c>
      <c r="LL3" s="604">
        <f>'10'!X38</f>
        <v>0</v>
      </c>
      <c r="LM3" s="582">
        <f>'10'!AB38</f>
        <v>0</v>
      </c>
      <c r="LN3" s="604">
        <f>'10'!L40</f>
        <v>0</v>
      </c>
      <c r="LO3" s="604">
        <f>'10'!P40</f>
        <v>0</v>
      </c>
      <c r="LP3" s="604">
        <f>'10'!T40</f>
        <v>0</v>
      </c>
      <c r="LQ3" s="604">
        <f>'10'!X40</f>
        <v>0</v>
      </c>
      <c r="LR3" s="582">
        <f>'10'!AB40</f>
        <v>0</v>
      </c>
      <c r="LS3" s="604">
        <f>'10'!L42</f>
        <v>0</v>
      </c>
      <c r="LT3" s="604">
        <f>'10'!P42</f>
        <v>0</v>
      </c>
      <c r="LU3" s="604">
        <f>'10'!T42</f>
        <v>0</v>
      </c>
      <c r="LV3" s="604">
        <f>'10'!X42</f>
        <v>0</v>
      </c>
      <c r="LW3" s="582">
        <f>'10'!AB42</f>
        <v>0</v>
      </c>
      <c r="LX3" s="604">
        <f>'10'!L44</f>
        <v>0</v>
      </c>
      <c r="LY3" s="604">
        <f>'10'!P44</f>
        <v>0</v>
      </c>
      <c r="LZ3" s="604">
        <f>'10'!T44</f>
        <v>0</v>
      </c>
      <c r="MA3" s="604">
        <f>'10'!X44</f>
        <v>0</v>
      </c>
      <c r="MB3" s="582">
        <f>'10'!AB44</f>
        <v>0</v>
      </c>
      <c r="MC3" s="582">
        <f>'10'!L46</f>
        <v>0</v>
      </c>
      <c r="MD3" s="582">
        <f>'10'!P46</f>
        <v>0</v>
      </c>
      <c r="ME3" s="582">
        <f>'10'!T46</f>
        <v>0</v>
      </c>
      <c r="MF3" s="582">
        <f>'10'!X46</f>
        <v>0</v>
      </c>
      <c r="MG3" s="582">
        <f>'10'!AB46</f>
        <v>0</v>
      </c>
      <c r="MH3" s="604">
        <f>'11'!G13</f>
        <v>0</v>
      </c>
      <c r="MI3" s="604">
        <f>'11'!I13</f>
        <v>0</v>
      </c>
      <c r="MJ3" s="604">
        <f>'11'!K13</f>
        <v>0</v>
      </c>
      <c r="MK3" s="604">
        <f>'11'!M13</f>
        <v>0</v>
      </c>
      <c r="ML3" s="604">
        <f>'11'!O13</f>
        <v>0</v>
      </c>
      <c r="MM3" s="604">
        <f>'11'!Q13</f>
        <v>0</v>
      </c>
      <c r="MN3" s="604">
        <f>'11'!S13</f>
        <v>0</v>
      </c>
      <c r="MO3" s="604">
        <f>'11'!U13</f>
        <v>0</v>
      </c>
      <c r="MP3" s="604">
        <f>'11'!W13</f>
        <v>0</v>
      </c>
      <c r="MQ3" s="582">
        <f>'11'!Y13</f>
        <v>0</v>
      </c>
      <c r="MR3" s="604">
        <f>'11'!AA13</f>
        <v>0</v>
      </c>
      <c r="MS3" s="582">
        <f>'11'!AF29</f>
        <v>0</v>
      </c>
      <c r="MT3" s="604">
        <f>'11'!I35</f>
        <v>0</v>
      </c>
      <c r="MU3" s="582">
        <f>'11'!I37</f>
        <v>0</v>
      </c>
      <c r="MV3" s="582">
        <f>'12'!AF3</f>
        <v>0</v>
      </c>
      <c r="MW3" s="582">
        <f>'12'!AF8</f>
        <v>0</v>
      </c>
      <c r="MX3" s="604">
        <f>'12'!W10</f>
        <v>0</v>
      </c>
      <c r="MY3" s="604">
        <f>'12'!AD10</f>
        <v>0</v>
      </c>
      <c r="MZ3" s="582">
        <f>'12'!AF12</f>
        <v>0</v>
      </c>
      <c r="NA3" s="604">
        <f>'12'!K21</f>
        <v>0</v>
      </c>
      <c r="NB3" s="604">
        <f>'12'!O21</f>
        <v>0</v>
      </c>
      <c r="NC3" s="604">
        <f>'12'!S21</f>
        <v>0</v>
      </c>
      <c r="ND3" s="604">
        <f>'12'!W21</f>
        <v>0</v>
      </c>
      <c r="NE3" s="604">
        <f>'12'!K23</f>
        <v>0</v>
      </c>
      <c r="NF3" s="604">
        <f>'12'!O23</f>
        <v>0</v>
      </c>
      <c r="NG3" s="604">
        <f>'12'!S23</f>
        <v>0</v>
      </c>
      <c r="NH3" s="604">
        <f>'12'!W23</f>
        <v>0</v>
      </c>
      <c r="NI3" s="582">
        <f>'12'!K25</f>
        <v>0</v>
      </c>
      <c r="NJ3" s="582">
        <f>'12'!O25</f>
        <v>0</v>
      </c>
      <c r="NK3" s="604">
        <f>'12'!S25</f>
        <v>0</v>
      </c>
      <c r="NL3" s="604">
        <f>'12'!W25</f>
        <v>0</v>
      </c>
      <c r="NM3" s="604">
        <f>'12'!K27</f>
        <v>0</v>
      </c>
      <c r="NN3" s="604">
        <f>'12'!O27</f>
        <v>0</v>
      </c>
      <c r="NO3" s="604">
        <f>'12'!K29</f>
        <v>0</v>
      </c>
      <c r="NP3" s="604">
        <f>'12'!O29</f>
        <v>0</v>
      </c>
      <c r="NQ3" s="604">
        <f>'12'!K31</f>
        <v>0</v>
      </c>
      <c r="NR3" s="604">
        <f>'12'!O31</f>
        <v>0</v>
      </c>
      <c r="NS3" s="582">
        <f>'13'!AF3</f>
        <v>0</v>
      </c>
      <c r="NT3" s="582">
        <f>'13'!AF5</f>
        <v>0</v>
      </c>
      <c r="NU3" s="582">
        <f>'13'!AF7</f>
        <v>0</v>
      </c>
      <c r="NV3" s="582">
        <f>'13'!AF9</f>
        <v>0</v>
      </c>
      <c r="NW3" s="582">
        <f>'13'!AF12</f>
        <v>0</v>
      </c>
      <c r="NX3" s="582">
        <f>'13'!AF14</f>
        <v>0</v>
      </c>
      <c r="NY3" s="582">
        <f>'13'!AF28</f>
        <v>0</v>
      </c>
      <c r="NZ3" s="582">
        <f>'13'!AF30</f>
        <v>0</v>
      </c>
      <c r="OA3" s="582">
        <f>'13'!AF32</f>
        <v>0</v>
      </c>
      <c r="OB3" s="582">
        <f>'13'!P31</f>
        <v>0</v>
      </c>
      <c r="OC3" s="582">
        <f>'13'!AF44</f>
        <v>0</v>
      </c>
      <c r="OD3" s="604">
        <f>'14'!L6</f>
        <v>0</v>
      </c>
      <c r="OE3" s="604">
        <f>'14'!O6</f>
        <v>0</v>
      </c>
      <c r="OF3" s="604">
        <f>'14'!R6</f>
        <v>0</v>
      </c>
      <c r="OG3" s="604">
        <f>'14'!U6</f>
        <v>0</v>
      </c>
      <c r="OH3" s="604">
        <f>'14'!X6</f>
        <v>0</v>
      </c>
      <c r="OI3" s="604">
        <f>'14'!AA6</f>
        <v>0</v>
      </c>
      <c r="OJ3" s="582">
        <f>'14'!AD6</f>
        <v>0</v>
      </c>
      <c r="OK3" s="604">
        <f>'14'!L8</f>
        <v>0</v>
      </c>
      <c r="OL3" s="604">
        <f>'14'!O8</f>
        <v>0</v>
      </c>
      <c r="OM3" s="604">
        <f>'14'!R8</f>
        <v>0</v>
      </c>
      <c r="ON3" s="604">
        <f>'14'!U8</f>
        <v>0</v>
      </c>
      <c r="OO3" s="604">
        <f>'14'!X8</f>
        <v>0</v>
      </c>
      <c r="OP3" s="604">
        <f>'14'!AA8</f>
        <v>0</v>
      </c>
      <c r="OQ3" s="582">
        <f>'14'!AD8</f>
        <v>0</v>
      </c>
      <c r="OR3" s="604">
        <f>'14'!L10</f>
        <v>0</v>
      </c>
      <c r="OS3" s="604">
        <f>'14'!O10</f>
        <v>0</v>
      </c>
      <c r="OT3" s="604">
        <f>'14'!R10</f>
        <v>0</v>
      </c>
      <c r="OU3" s="604">
        <f>'14'!U10</f>
        <v>0</v>
      </c>
      <c r="OV3" s="604">
        <f>'14'!X10</f>
        <v>0</v>
      </c>
      <c r="OW3" s="604">
        <f>'14'!AA10</f>
        <v>0</v>
      </c>
      <c r="OX3" s="582">
        <f>'14'!AD10</f>
        <v>0</v>
      </c>
      <c r="OY3" s="604">
        <f>'14'!L12</f>
        <v>0</v>
      </c>
      <c r="OZ3" s="604">
        <f>'14'!O12</f>
        <v>0</v>
      </c>
      <c r="PA3" s="604">
        <f>'14'!R12</f>
        <v>0</v>
      </c>
      <c r="PB3" s="604">
        <f>'14'!U12</f>
        <v>0</v>
      </c>
      <c r="PC3" s="604">
        <f>'14'!X12</f>
        <v>0</v>
      </c>
      <c r="PD3" s="604">
        <f>'14'!AA12</f>
        <v>0</v>
      </c>
      <c r="PE3" s="582">
        <f>'14'!AD12</f>
        <v>0</v>
      </c>
      <c r="PF3" s="604">
        <f>'14'!L14</f>
        <v>0</v>
      </c>
      <c r="PG3" s="604">
        <f>'14'!O14</f>
        <v>0</v>
      </c>
      <c r="PH3" s="604">
        <f>'14'!R14</f>
        <v>0</v>
      </c>
      <c r="PI3" s="604">
        <f>'14'!U14</f>
        <v>0</v>
      </c>
      <c r="PJ3" s="604">
        <f>'14'!X14</f>
        <v>0</v>
      </c>
      <c r="PK3" s="604">
        <f>'14'!AA14</f>
        <v>0</v>
      </c>
      <c r="PL3" s="582">
        <f>'14'!AD14</f>
        <v>0</v>
      </c>
      <c r="PM3" s="604">
        <f>'14'!L16</f>
        <v>0</v>
      </c>
      <c r="PN3" s="604">
        <f>'14'!O16</f>
        <v>0</v>
      </c>
      <c r="PO3" s="604">
        <f>'14'!R16</f>
        <v>0</v>
      </c>
      <c r="PP3" s="604">
        <f>'14'!U16</f>
        <v>0</v>
      </c>
      <c r="PQ3" s="604">
        <f>'14'!X16</f>
        <v>0</v>
      </c>
      <c r="PR3" s="604">
        <f>'14'!AA16</f>
        <v>0</v>
      </c>
      <c r="PS3" s="582">
        <f>'14'!AD16</f>
        <v>0</v>
      </c>
      <c r="PT3" s="604">
        <f>'14'!L18</f>
        <v>0</v>
      </c>
      <c r="PU3" s="604">
        <f>'14'!O18</f>
        <v>0</v>
      </c>
      <c r="PV3" s="604">
        <f>'14'!R18</f>
        <v>0</v>
      </c>
      <c r="PW3" s="604">
        <f>'14'!U18</f>
        <v>0</v>
      </c>
      <c r="PX3" s="604">
        <f>'14'!X18</f>
        <v>0</v>
      </c>
      <c r="PY3" s="604">
        <f>'14'!AA18</f>
        <v>0</v>
      </c>
      <c r="PZ3" s="582">
        <f>'14'!AD18</f>
        <v>0</v>
      </c>
      <c r="QA3" s="582">
        <f>'14'!L20</f>
        <v>0</v>
      </c>
      <c r="QB3" s="582">
        <f>'14'!O20</f>
        <v>0</v>
      </c>
      <c r="QC3" s="582">
        <f>'14'!R20</f>
        <v>0</v>
      </c>
      <c r="QD3" s="582">
        <f>'14'!U20</f>
        <v>0</v>
      </c>
      <c r="QE3" s="582">
        <f>'14'!X20</f>
        <v>0</v>
      </c>
      <c r="QF3" s="582">
        <f>'14'!AA20</f>
        <v>0</v>
      </c>
      <c r="QG3" s="582">
        <f>'14'!AD20</f>
        <v>0</v>
      </c>
      <c r="QH3" s="582">
        <f>'15'!K7</f>
        <v>0</v>
      </c>
      <c r="QI3" s="604">
        <f>'15'!O7</f>
        <v>0</v>
      </c>
      <c r="QJ3" s="604">
        <f>'15'!R7</f>
        <v>0</v>
      </c>
      <c r="QK3" s="604">
        <f>'15'!U7</f>
        <v>0</v>
      </c>
      <c r="QL3" s="604">
        <f>'15'!X7</f>
        <v>0</v>
      </c>
      <c r="QM3" s="604">
        <f>'15'!AA7</f>
        <v>0</v>
      </c>
      <c r="QN3" s="604">
        <f>'15'!AD7</f>
        <v>0</v>
      </c>
      <c r="QO3" s="582">
        <f>'15'!K9</f>
        <v>0</v>
      </c>
      <c r="QP3" s="604">
        <f>'15'!O9</f>
        <v>0</v>
      </c>
      <c r="QQ3" s="604">
        <f>'15'!U9</f>
        <v>0</v>
      </c>
      <c r="QR3" s="604">
        <f>'15'!U9</f>
        <v>0</v>
      </c>
      <c r="QS3" s="604">
        <f>'15'!X9</f>
        <v>0</v>
      </c>
      <c r="QT3" s="604">
        <f>'15'!AA9</f>
        <v>0</v>
      </c>
      <c r="QU3" s="604">
        <f>'15'!AD9</f>
        <v>0</v>
      </c>
      <c r="QV3" s="582">
        <f>'15'!K11</f>
        <v>0</v>
      </c>
      <c r="QW3" s="604">
        <f>'15'!O11</f>
        <v>0</v>
      </c>
      <c r="QX3" s="604">
        <f>'15'!R11</f>
        <v>0</v>
      </c>
      <c r="QY3" s="604">
        <f>'15'!U11</f>
        <v>0</v>
      </c>
      <c r="QZ3" s="604">
        <f>'15'!X11</f>
        <v>0</v>
      </c>
      <c r="RA3" s="604">
        <f>'15'!AA11</f>
        <v>0</v>
      </c>
      <c r="RB3" s="604">
        <f>'15'!AD11</f>
        <v>0</v>
      </c>
      <c r="RC3" s="582">
        <f>'15'!K13</f>
        <v>0</v>
      </c>
      <c r="RD3" s="604">
        <f>'15'!O13</f>
        <v>0</v>
      </c>
      <c r="RE3" s="604">
        <f>'15'!R13</f>
        <v>0</v>
      </c>
      <c r="RF3" s="604">
        <f>'15'!U13</f>
        <v>0</v>
      </c>
      <c r="RG3" s="604">
        <f>'15'!X13</f>
        <v>0</v>
      </c>
      <c r="RH3" s="604">
        <f>'15'!AA13</f>
        <v>0</v>
      </c>
      <c r="RI3" s="604">
        <f>'15'!AD13</f>
        <v>0</v>
      </c>
      <c r="RJ3" s="582">
        <f>'15'!K15</f>
        <v>0</v>
      </c>
      <c r="RK3" s="604">
        <f>'15'!O15</f>
        <v>0</v>
      </c>
      <c r="RL3" s="604">
        <f>'15'!R15</f>
        <v>0</v>
      </c>
      <c r="RM3" s="604">
        <f>'15'!U15</f>
        <v>0</v>
      </c>
      <c r="RN3" s="604">
        <f>'15'!X15</f>
        <v>0</v>
      </c>
      <c r="RO3" s="604">
        <f>'15'!AA15</f>
        <v>0</v>
      </c>
      <c r="RP3" s="604">
        <f>'15'!AD15</f>
        <v>0</v>
      </c>
      <c r="RQ3" s="582">
        <f>'15'!K17</f>
        <v>0</v>
      </c>
      <c r="RR3" s="604">
        <f>'15'!O17</f>
        <v>0</v>
      </c>
      <c r="RS3" s="604">
        <f>'15'!R17</f>
        <v>0</v>
      </c>
      <c r="RT3" s="604">
        <f>'15'!U17</f>
        <v>0</v>
      </c>
      <c r="RU3" s="604">
        <f>'15'!X17</f>
        <v>0</v>
      </c>
      <c r="RV3" s="604">
        <f>'15'!AA17</f>
        <v>0</v>
      </c>
      <c r="RW3" s="604">
        <f>'15'!AD17</f>
        <v>0</v>
      </c>
      <c r="RX3" s="582">
        <f>'15'!K19</f>
        <v>0</v>
      </c>
      <c r="RY3" s="604">
        <f>'15'!O19</f>
        <v>0</v>
      </c>
      <c r="RZ3" s="604">
        <f>'15'!R19</f>
        <v>0</v>
      </c>
      <c r="SA3" s="604">
        <f>'15'!U19</f>
        <v>0</v>
      </c>
      <c r="SB3" s="604">
        <f>'15'!X19</f>
        <v>0</v>
      </c>
      <c r="SC3" s="604">
        <f>'15'!AA19</f>
        <v>0</v>
      </c>
      <c r="SD3" s="604">
        <f>'15'!AD19</f>
        <v>0</v>
      </c>
      <c r="SE3" s="582">
        <f>'15'!K21</f>
        <v>0</v>
      </c>
      <c r="SF3" s="604">
        <f>'15'!O21</f>
        <v>0</v>
      </c>
      <c r="SG3" s="604">
        <f>'15'!R21</f>
        <v>0</v>
      </c>
      <c r="SH3" s="604">
        <f>'15'!U21</f>
        <v>0</v>
      </c>
      <c r="SI3" s="604">
        <f>'15'!X21</f>
        <v>0</v>
      </c>
      <c r="SJ3" s="604">
        <f>'15'!AA21</f>
        <v>0</v>
      </c>
      <c r="SK3" s="604">
        <f>'15'!AD21</f>
        <v>0</v>
      </c>
      <c r="SL3" s="582">
        <f>'15'!K23</f>
        <v>0</v>
      </c>
      <c r="SM3" s="604">
        <f>'15'!O23</f>
        <v>0</v>
      </c>
      <c r="SN3" s="604">
        <f>'15'!R23</f>
        <v>0</v>
      </c>
      <c r="SO3" s="604">
        <f>'15'!U23</f>
        <v>0</v>
      </c>
      <c r="SP3" s="604">
        <f>'15'!X23</f>
        <v>0</v>
      </c>
      <c r="SQ3" s="604">
        <f>'15'!AA23</f>
        <v>0</v>
      </c>
      <c r="SR3" s="604">
        <f>'15'!AD23</f>
        <v>0</v>
      </c>
      <c r="SS3" s="582">
        <f>'15'!K25</f>
        <v>0</v>
      </c>
      <c r="ST3" s="604">
        <f>'15'!O25</f>
        <v>0</v>
      </c>
      <c r="SU3" s="604">
        <f>'15'!R25</f>
        <v>0</v>
      </c>
      <c r="SV3" s="604">
        <f>'15'!U25</f>
        <v>0</v>
      </c>
      <c r="SW3" s="604">
        <f>'15'!X25</f>
        <v>0</v>
      </c>
      <c r="SX3" s="604">
        <f>'15'!AA25</f>
        <v>0</v>
      </c>
      <c r="SY3" s="604">
        <f>'15'!AD25</f>
        <v>0</v>
      </c>
      <c r="SZ3" s="582">
        <f>'15'!K27</f>
        <v>0</v>
      </c>
      <c r="TA3" s="604">
        <f>'15'!O27</f>
        <v>0</v>
      </c>
      <c r="TB3" s="604">
        <f>'15'!R27</f>
        <v>0</v>
      </c>
      <c r="TC3" s="604">
        <f>'15'!U27</f>
        <v>0</v>
      </c>
      <c r="TD3" s="604">
        <f>'15'!X27</f>
        <v>0</v>
      </c>
      <c r="TE3" s="604">
        <f>'15'!AA27</f>
        <v>0</v>
      </c>
      <c r="TF3" s="604">
        <f>'15'!AD27</f>
        <v>0</v>
      </c>
      <c r="TG3" s="582">
        <f>'16'!K7</f>
        <v>0</v>
      </c>
      <c r="TH3" s="604">
        <f>'16'!O7</f>
        <v>0</v>
      </c>
      <c r="TI3" s="604">
        <f>'16'!R7</f>
        <v>0</v>
      </c>
      <c r="TJ3" s="604">
        <f>'16'!U7</f>
        <v>0</v>
      </c>
      <c r="TK3" s="604">
        <f>'16'!X7</f>
        <v>0</v>
      </c>
      <c r="TL3" s="604">
        <f>'16'!AA7</f>
        <v>0</v>
      </c>
      <c r="TM3" s="604">
        <f>'16'!AD7</f>
        <v>0</v>
      </c>
      <c r="TN3" s="582">
        <f>'16'!K9</f>
        <v>0</v>
      </c>
      <c r="TO3" s="604">
        <f>'16'!O9</f>
        <v>0</v>
      </c>
      <c r="TP3" s="604">
        <f>'16'!R9</f>
        <v>0</v>
      </c>
      <c r="TQ3" s="604">
        <f>'16'!U9</f>
        <v>0</v>
      </c>
      <c r="TR3" s="604">
        <f>'16'!X9</f>
        <v>0</v>
      </c>
      <c r="TS3" s="604">
        <f>'16'!AA9</f>
        <v>0</v>
      </c>
      <c r="TT3" s="604">
        <f>'16'!AD9</f>
        <v>0</v>
      </c>
      <c r="TU3" s="582">
        <f>'16'!K11</f>
        <v>0</v>
      </c>
      <c r="TV3" s="604">
        <f>'16'!O11</f>
        <v>0</v>
      </c>
      <c r="TW3" s="604">
        <f>'16'!R11</f>
        <v>0</v>
      </c>
      <c r="TX3" s="604">
        <f>'16'!U11</f>
        <v>0</v>
      </c>
      <c r="TY3" s="604">
        <f>'16'!X11</f>
        <v>0</v>
      </c>
      <c r="TZ3" s="604">
        <f>'16'!AA11</f>
        <v>0</v>
      </c>
      <c r="UA3" s="604">
        <f>'16'!AD11</f>
        <v>0</v>
      </c>
      <c r="UB3" s="582">
        <f>'16'!K13</f>
        <v>0</v>
      </c>
      <c r="UC3" s="604">
        <f>'16'!O13</f>
        <v>0</v>
      </c>
      <c r="UD3" s="604">
        <f>'16'!R13</f>
        <v>0</v>
      </c>
      <c r="UE3" s="604">
        <f>'16'!U13</f>
        <v>0</v>
      </c>
      <c r="UF3" s="604">
        <f>'16'!X13</f>
        <v>0</v>
      </c>
      <c r="UG3" s="604">
        <f>'16'!AA13</f>
        <v>0</v>
      </c>
      <c r="UH3" s="604">
        <f>'16'!AD13</f>
        <v>0</v>
      </c>
      <c r="UI3" s="582">
        <f>'16'!K15</f>
        <v>0</v>
      </c>
      <c r="UJ3" s="604">
        <f>'16'!O15</f>
        <v>0</v>
      </c>
      <c r="UK3" s="604">
        <f>'16'!R15</f>
        <v>0</v>
      </c>
      <c r="UL3" s="604">
        <f>'16'!U15</f>
        <v>0</v>
      </c>
      <c r="UM3" s="604">
        <f>'16'!X15</f>
        <v>0</v>
      </c>
      <c r="UN3" s="604">
        <f>'16'!AA15</f>
        <v>0</v>
      </c>
      <c r="UO3" s="604">
        <f>'16'!AD15</f>
        <v>0</v>
      </c>
      <c r="UP3" s="582">
        <f>'16'!K17</f>
        <v>0</v>
      </c>
      <c r="UQ3" s="604">
        <f>'16'!O17</f>
        <v>0</v>
      </c>
      <c r="UR3" s="604">
        <f>'16'!R17</f>
        <v>0</v>
      </c>
      <c r="US3" s="604">
        <f>'16'!U17</f>
        <v>0</v>
      </c>
      <c r="UT3" s="604">
        <f>'16'!X17</f>
        <v>0</v>
      </c>
      <c r="UU3" s="604">
        <f>'16'!AA17</f>
        <v>0</v>
      </c>
      <c r="UV3" s="604">
        <f>'16'!AD17</f>
        <v>0</v>
      </c>
      <c r="UW3" s="582">
        <f>'16'!K19</f>
        <v>0</v>
      </c>
      <c r="UX3" s="604">
        <f>'16'!O19</f>
        <v>0</v>
      </c>
      <c r="UY3" s="604">
        <f>'16'!R19</f>
        <v>0</v>
      </c>
      <c r="UZ3" s="604">
        <f>'16'!U19</f>
        <v>0</v>
      </c>
      <c r="VA3" s="604">
        <f>'16'!X19</f>
        <v>0</v>
      </c>
      <c r="VB3" s="604">
        <f>'16'!AA19</f>
        <v>0</v>
      </c>
      <c r="VC3" s="604">
        <f>'16'!AD19</f>
        <v>0</v>
      </c>
      <c r="VD3" s="582">
        <f>'16'!K21</f>
        <v>0</v>
      </c>
      <c r="VE3" s="604">
        <f>'16'!O21</f>
        <v>0</v>
      </c>
      <c r="VF3" s="604">
        <f>'16'!R21</f>
        <v>0</v>
      </c>
      <c r="VG3" s="604">
        <f>'16'!U21</f>
        <v>0</v>
      </c>
      <c r="VH3" s="604">
        <f>'16'!X21</f>
        <v>0</v>
      </c>
      <c r="VI3" s="604">
        <f>'16'!AA21</f>
        <v>0</v>
      </c>
      <c r="VJ3" s="604">
        <f>'16'!AD21</f>
        <v>0</v>
      </c>
      <c r="VK3" s="582">
        <f>'16'!K23</f>
        <v>0</v>
      </c>
      <c r="VL3" s="604">
        <f>'16'!O23</f>
        <v>0</v>
      </c>
      <c r="VM3" s="604">
        <f>'16'!R23</f>
        <v>0</v>
      </c>
      <c r="VN3" s="604">
        <f>'16'!U23</f>
        <v>0</v>
      </c>
      <c r="VO3" s="604">
        <f>'16'!X23</f>
        <v>0</v>
      </c>
      <c r="VP3" s="604">
        <f>'16'!AA23</f>
        <v>0</v>
      </c>
      <c r="VQ3" s="604">
        <f>'16'!AD23</f>
        <v>0</v>
      </c>
      <c r="VR3" s="582">
        <f>'16'!K25</f>
        <v>0</v>
      </c>
      <c r="VS3" s="604">
        <f>'16'!O25</f>
        <v>0</v>
      </c>
      <c r="VT3" s="604">
        <f>'16'!R25</f>
        <v>0</v>
      </c>
      <c r="VU3" s="604">
        <f>'16'!U25</f>
        <v>0</v>
      </c>
      <c r="VV3" s="604">
        <f>'16'!X25</f>
        <v>0</v>
      </c>
      <c r="VW3" s="604">
        <f>'16'!AA25</f>
        <v>0</v>
      </c>
      <c r="VX3" s="604">
        <f>'16'!AD25</f>
        <v>0</v>
      </c>
      <c r="VY3" s="582">
        <f>'16'!K27</f>
        <v>0</v>
      </c>
      <c r="VZ3" s="604">
        <f>'16'!O27</f>
        <v>0</v>
      </c>
      <c r="WA3" s="604">
        <f>'16'!R27</f>
        <v>0</v>
      </c>
      <c r="WB3" s="604">
        <f>'16'!U27</f>
        <v>0</v>
      </c>
      <c r="WC3" s="604">
        <f>'16'!X27</f>
        <v>0</v>
      </c>
      <c r="WD3" s="604">
        <f>'16'!AA27</f>
        <v>0</v>
      </c>
      <c r="WE3" s="604">
        <f>'16'!AD27</f>
        <v>0</v>
      </c>
      <c r="WF3" s="604">
        <f>'17'!O3</f>
        <v>0</v>
      </c>
      <c r="WG3" s="582">
        <f>'17'!H21</f>
        <v>0</v>
      </c>
      <c r="WH3" s="582">
        <f>'17'!K21</f>
        <v>0</v>
      </c>
      <c r="WI3" s="582">
        <f>'17'!H23</f>
        <v>0</v>
      </c>
      <c r="WJ3" s="582">
        <f>'17'!K23</f>
        <v>0</v>
      </c>
      <c r="WK3" s="582">
        <f>'17'!H25</f>
        <v>0</v>
      </c>
      <c r="WL3" s="582">
        <f>'17'!K25</f>
        <v>0</v>
      </c>
      <c r="WM3" s="582">
        <f>'17'!H40</f>
        <v>0</v>
      </c>
      <c r="WN3" s="582">
        <f>'17'!K40</f>
        <v>0</v>
      </c>
      <c r="WO3" s="582">
        <f>'17'!H42</f>
        <v>0</v>
      </c>
      <c r="WP3" s="582">
        <f>'17'!K42</f>
        <v>0</v>
      </c>
      <c r="WQ3" s="582">
        <f>'17'!H44</f>
        <v>0</v>
      </c>
      <c r="WR3" s="582">
        <f>'17'!K44</f>
        <v>0</v>
      </c>
      <c r="WS3" s="582">
        <f>'18'!H11</f>
        <v>0</v>
      </c>
      <c r="WT3" s="582">
        <f>'18'!K11</f>
        <v>0</v>
      </c>
      <c r="WU3" s="582">
        <f>'18'!H13</f>
        <v>0</v>
      </c>
      <c r="WV3" s="582">
        <f>'18'!K13</f>
        <v>0</v>
      </c>
      <c r="WW3" s="582">
        <f>'18'!H15</f>
        <v>0</v>
      </c>
      <c r="WX3" s="582">
        <f>'18'!K15</f>
        <v>0</v>
      </c>
      <c r="WY3" s="582">
        <f>'18'!P27</f>
        <v>0</v>
      </c>
      <c r="WZ3" s="604">
        <f>'18'!Z27</f>
        <v>0</v>
      </c>
      <c r="XA3" s="582">
        <f>'18'!P29</f>
        <v>0</v>
      </c>
      <c r="XB3" s="604">
        <f>'18'!Z29</f>
        <v>0</v>
      </c>
      <c r="XC3" s="582">
        <f>'18'!P31</f>
        <v>0</v>
      </c>
      <c r="XD3" s="604">
        <f>'18'!Z31</f>
        <v>0</v>
      </c>
      <c r="XE3" s="582">
        <f>'18'!P33</f>
        <v>0</v>
      </c>
      <c r="XF3" s="604">
        <f>'18'!Z33</f>
        <v>0</v>
      </c>
      <c r="XG3" s="582">
        <f>'18'!P35</f>
        <v>0</v>
      </c>
      <c r="XH3" s="604">
        <f>'18'!Z35</f>
        <v>0</v>
      </c>
      <c r="XI3" s="582">
        <f>'18'!P37</f>
        <v>0</v>
      </c>
      <c r="XJ3" s="604">
        <f>'18'!Z37</f>
        <v>0</v>
      </c>
      <c r="XK3" s="582">
        <f>'18'!P39</f>
        <v>0</v>
      </c>
      <c r="XL3" s="604">
        <f>'18'!Z39</f>
        <v>0</v>
      </c>
      <c r="XM3" s="604">
        <f>'18'!Z41</f>
        <v>0</v>
      </c>
      <c r="XN3" s="604">
        <f>'18'!Z43</f>
        <v>0</v>
      </c>
      <c r="XO3" s="604">
        <f>'18'!Z45</f>
        <v>0</v>
      </c>
      <c r="XP3" s="582">
        <f>'18'!Z47</f>
        <v>0</v>
      </c>
      <c r="XQ3" s="582">
        <f>'19'!P6</f>
        <v>0</v>
      </c>
      <c r="XR3" s="604">
        <f>'19'!Z6</f>
        <v>0</v>
      </c>
      <c r="XS3" s="582">
        <f>'19'!P8</f>
        <v>0</v>
      </c>
      <c r="XT3" s="604">
        <f>'19'!Z8</f>
        <v>0</v>
      </c>
      <c r="XU3" s="582">
        <f>'19'!P10</f>
        <v>0</v>
      </c>
      <c r="XV3" s="604">
        <f>'19'!Z10</f>
        <v>0</v>
      </c>
      <c r="XW3" s="582">
        <f>'19'!P12</f>
        <v>0</v>
      </c>
      <c r="XX3" s="604">
        <f>'19'!Z12</f>
        <v>0</v>
      </c>
      <c r="XY3" s="582">
        <f>'19'!P14</f>
        <v>0</v>
      </c>
      <c r="XZ3" s="604">
        <f>'19'!Z14</f>
        <v>0</v>
      </c>
      <c r="YA3" s="582">
        <f>'19'!D17</f>
        <v>0</v>
      </c>
      <c r="YB3" s="582">
        <f>'19'!P16</f>
        <v>0</v>
      </c>
      <c r="YC3" s="604">
        <f>'19'!Z16</f>
        <v>0</v>
      </c>
      <c r="YD3" s="582">
        <f>'19'!C20</f>
        <v>0</v>
      </c>
      <c r="YE3" s="582">
        <f>'19'!P19</f>
        <v>0</v>
      </c>
      <c r="YF3" s="604">
        <f>'19'!Z19</f>
        <v>0</v>
      </c>
      <c r="YG3" s="582">
        <f>'20'!J6</f>
        <v>0</v>
      </c>
      <c r="YH3" s="604">
        <f>'20'!J8</f>
        <v>0</v>
      </c>
      <c r="YI3" s="604">
        <f>'20'!J10</f>
        <v>0</v>
      </c>
      <c r="YJ3" s="582">
        <f>'20'!J12</f>
        <v>0</v>
      </c>
      <c r="YK3" s="582">
        <f>'20'!J14</f>
        <v>0</v>
      </c>
      <c r="YL3" s="604">
        <f>'20'!J16</f>
        <v>0</v>
      </c>
      <c r="YM3" s="604">
        <f>'20'!J18</f>
        <v>0</v>
      </c>
      <c r="YN3" s="582">
        <f>'20'!J20</f>
        <v>0</v>
      </c>
      <c r="YO3" s="604">
        <f>'20'!J22</f>
        <v>0</v>
      </c>
      <c r="YP3" s="604">
        <f>'20'!J24</f>
        <v>0</v>
      </c>
      <c r="YQ3" s="582">
        <f>'20'!J26</f>
        <v>0</v>
      </c>
      <c r="YR3" s="604">
        <f>'20'!J28</f>
        <v>0</v>
      </c>
      <c r="YS3" s="604">
        <f>'20'!J30</f>
        <v>0</v>
      </c>
      <c r="YT3" s="582">
        <f>'20'!J32</f>
        <v>0</v>
      </c>
      <c r="YU3" s="604">
        <f>'20'!J34</f>
        <v>0</v>
      </c>
      <c r="YV3" s="604">
        <f>'20'!J36</f>
        <v>0</v>
      </c>
      <c r="YW3" s="604">
        <f>'20'!J38</f>
        <v>0</v>
      </c>
      <c r="YX3" s="604">
        <f>'20'!J40</f>
        <v>0</v>
      </c>
      <c r="YY3" s="604">
        <f>'20'!J42</f>
        <v>0</v>
      </c>
      <c r="YZ3" s="604">
        <f>'20'!J44</f>
        <v>0</v>
      </c>
      <c r="ZA3" s="604">
        <f>'20'!J46</f>
        <v>0</v>
      </c>
      <c r="ZB3" s="582">
        <f>'20'!J48</f>
        <v>0</v>
      </c>
      <c r="ZC3" s="582">
        <f>'20'!Z6</f>
        <v>0</v>
      </c>
      <c r="ZD3" s="582">
        <f>'20'!Z8</f>
        <v>0</v>
      </c>
      <c r="ZE3" s="604">
        <f>'20'!Z10</f>
        <v>0</v>
      </c>
      <c r="ZF3" s="604">
        <f>'20'!Z12</f>
        <v>0</v>
      </c>
      <c r="ZG3" s="604">
        <f>'20'!Z14</f>
        <v>0</v>
      </c>
      <c r="ZH3" s="582">
        <f>'20'!Z16</f>
        <v>0</v>
      </c>
      <c r="ZI3" s="604">
        <f>'20'!Z18</f>
        <v>0</v>
      </c>
      <c r="ZJ3" s="604">
        <f>'20'!Z20</f>
        <v>0</v>
      </c>
      <c r="ZK3" s="604">
        <f>'20'!Z22</f>
        <v>0</v>
      </c>
      <c r="ZL3" s="604">
        <f>'20'!Z24</f>
        <v>0</v>
      </c>
      <c r="ZM3" s="604">
        <f>'20'!Z26</f>
        <v>0</v>
      </c>
      <c r="ZN3" s="604">
        <f>'20'!Z28</f>
        <v>0</v>
      </c>
      <c r="ZO3" s="604">
        <f>'20'!Z30</f>
        <v>0</v>
      </c>
      <c r="ZP3" s="604">
        <f>'20'!Z32</f>
        <v>0</v>
      </c>
      <c r="ZQ3" s="604">
        <f>'20'!Z34</f>
        <v>0</v>
      </c>
      <c r="ZR3" s="604">
        <f>'20'!Z36</f>
        <v>0</v>
      </c>
      <c r="ZS3" s="604">
        <f>'20'!Z38</f>
        <v>0</v>
      </c>
      <c r="ZT3" s="604">
        <f>'20'!Z40</f>
        <v>0</v>
      </c>
      <c r="ZU3" s="604">
        <f>'20'!Z42</f>
        <v>0</v>
      </c>
      <c r="ZV3" s="604">
        <f>'20'!Z44</f>
        <v>0</v>
      </c>
      <c r="ZW3" s="604">
        <f>'20'!Z46</f>
        <v>0</v>
      </c>
      <c r="ZX3" s="582">
        <f>'20'!Z48</f>
        <v>0</v>
      </c>
      <c r="ZY3" s="582">
        <f>'22'!J4</f>
        <v>0</v>
      </c>
      <c r="ZZ3" s="604">
        <f>'22'!AA4</f>
        <v>0</v>
      </c>
      <c r="AAA3" s="582">
        <f>'22'!J6</f>
        <v>0</v>
      </c>
      <c r="AAB3" s="604">
        <f>'22'!AA6</f>
        <v>0</v>
      </c>
      <c r="AAC3" s="582">
        <f>'22'!J8</f>
        <v>0</v>
      </c>
      <c r="AAD3" s="604">
        <f>'22'!AA8</f>
        <v>0</v>
      </c>
      <c r="AAE3" s="582">
        <f>'22'!J10</f>
        <v>0</v>
      </c>
      <c r="AAF3" s="604">
        <f>'22'!AA10</f>
        <v>0</v>
      </c>
      <c r="AAG3" s="582">
        <f>'22'!J12</f>
        <v>0</v>
      </c>
      <c r="AAH3" s="604">
        <f>'22'!AA12</f>
        <v>0</v>
      </c>
      <c r="AAI3" s="582">
        <f>'22'!J14</f>
        <v>0</v>
      </c>
      <c r="AAJ3" s="604">
        <f>'22'!AA14</f>
        <v>0</v>
      </c>
      <c r="AAK3" s="582">
        <f>'22'!J16</f>
        <v>0</v>
      </c>
      <c r="AAL3" s="604">
        <f>'22'!AA16</f>
        <v>0</v>
      </c>
      <c r="AAM3" s="582">
        <f>'22'!J18</f>
        <v>0</v>
      </c>
      <c r="AAN3" s="604">
        <f>'22'!AA18</f>
        <v>0</v>
      </c>
      <c r="AAO3" s="582">
        <f>'22'!J20</f>
        <v>0</v>
      </c>
      <c r="AAP3" s="604">
        <f>'22'!AA20</f>
        <v>0</v>
      </c>
      <c r="AAQ3" s="608">
        <f>'22'!R31</f>
        <v>0</v>
      </c>
      <c r="AAR3" s="608">
        <f>'22'!R33</f>
        <v>0</v>
      </c>
      <c r="AAS3" s="608">
        <f>'22'!R35</f>
        <v>0</v>
      </c>
      <c r="AAT3" s="608">
        <f>'22'!R37</f>
        <v>0</v>
      </c>
      <c r="AAU3" s="608">
        <f>'22'!R39</f>
        <v>0</v>
      </c>
      <c r="AAV3" s="608">
        <f>'22'!R41</f>
        <v>0</v>
      </c>
      <c r="AAW3" s="608">
        <f>'22'!R43</f>
        <v>0</v>
      </c>
      <c r="AAX3" s="608">
        <f>'22'!R45</f>
        <v>0</v>
      </c>
      <c r="AAY3" s="608">
        <f>'22'!R47</f>
        <v>0</v>
      </c>
      <c r="AAZ3" s="608">
        <f>'22'!R49</f>
        <v>0</v>
      </c>
      <c r="ABA3" s="608">
        <f>'22'!R51</f>
        <v>0</v>
      </c>
      <c r="ABB3" s="608">
        <f>'22'!R53</f>
        <v>0</v>
      </c>
      <c r="ABC3" s="608">
        <f>'22'!R55</f>
        <v>0</v>
      </c>
      <c r="ABD3" s="583">
        <f>'22'!R57</f>
        <v>0</v>
      </c>
      <c r="ABE3" s="604">
        <f>'23'!I41</f>
        <v>0</v>
      </c>
      <c r="ABF3" s="604">
        <f>'23'!O41</f>
        <v>0</v>
      </c>
      <c r="ABG3" s="604">
        <f>'23'!U41</f>
        <v>0</v>
      </c>
      <c r="ABH3" s="604">
        <f>'23'!I43</f>
        <v>0</v>
      </c>
      <c r="ABI3" s="604">
        <f>'23'!O43</f>
        <v>0</v>
      </c>
      <c r="ABJ3" s="604">
        <f>'23'!U43</f>
        <v>0</v>
      </c>
      <c r="ABK3" s="604">
        <f>'23'!I45</f>
        <v>0</v>
      </c>
      <c r="ABL3" s="604">
        <f>'23'!O45</f>
        <v>0</v>
      </c>
      <c r="ABM3" s="604">
        <f>'23'!U45</f>
        <v>0</v>
      </c>
      <c r="ABN3" s="582">
        <f>'23'!I47</f>
        <v>0</v>
      </c>
      <c r="ABO3" s="582">
        <f>'23'!O47</f>
        <v>0</v>
      </c>
      <c r="ABP3" s="582">
        <f>'23'!U47</f>
        <v>0</v>
      </c>
      <c r="ABQ3" s="582">
        <f>'24'!AE3</f>
        <v>0</v>
      </c>
      <c r="ABR3" s="582">
        <f>'24'!AE5</f>
        <v>0</v>
      </c>
      <c r="ABS3" s="582">
        <f>'24'!AE7</f>
        <v>0</v>
      </c>
      <c r="ABT3" s="582">
        <f>'24'!AE9</f>
        <v>0</v>
      </c>
      <c r="ABU3" s="582">
        <f>'24'!AE11</f>
        <v>0</v>
      </c>
      <c r="ABV3" s="582">
        <f>'24'!AE13</f>
        <v>0</v>
      </c>
      <c r="ABW3" s="582">
        <f>'24'!AE15</f>
        <v>0</v>
      </c>
      <c r="ABX3" s="582">
        <f>'24'!AE17</f>
        <v>0</v>
      </c>
      <c r="ABY3" s="582">
        <f>'24'!F17</f>
        <v>0</v>
      </c>
      <c r="ABZ3" s="582">
        <f>'24'!X32</f>
        <v>0</v>
      </c>
      <c r="ACA3" s="582">
        <f>'24'!AE32</f>
        <v>0</v>
      </c>
      <c r="ACB3" s="582">
        <f>'24'!X42</f>
        <v>0</v>
      </c>
      <c r="ACC3" s="582">
        <f>'24'!X44</f>
        <v>0</v>
      </c>
      <c r="ACD3" s="582">
        <f>'24'!X46</f>
        <v>0</v>
      </c>
      <c r="ACE3" s="582">
        <f>'24'!X48</f>
        <v>0</v>
      </c>
      <c r="ACF3" s="582">
        <f>'24'!X50</f>
        <v>0</v>
      </c>
      <c r="ACG3" s="582">
        <f>'24'!X52</f>
        <v>0</v>
      </c>
      <c r="ACH3" s="582">
        <f>'24'!AE42</f>
        <v>0</v>
      </c>
      <c r="ACI3" s="582">
        <f>'24'!AE44</f>
        <v>0</v>
      </c>
      <c r="ACJ3" s="582">
        <f>'24'!AE46</f>
        <v>0</v>
      </c>
      <c r="ACK3" s="582">
        <f>'24'!AE48</f>
        <v>0</v>
      </c>
      <c r="ACL3" s="582">
        <f>'24'!AE50</f>
        <v>0</v>
      </c>
      <c r="ACM3" s="582">
        <f>'24'!AE52</f>
        <v>0</v>
      </c>
      <c r="ACN3" s="582">
        <f>'24'!H52</f>
        <v>0</v>
      </c>
      <c r="ACO3" s="604">
        <f>'25'!H4</f>
        <v>0</v>
      </c>
      <c r="ACP3" s="604">
        <f>'25'!H6</f>
        <v>0</v>
      </c>
      <c r="ACQ3" s="604">
        <f>'25'!H8</f>
        <v>0</v>
      </c>
      <c r="ACR3" s="604">
        <f>'25'!H10</f>
        <v>0</v>
      </c>
      <c r="ACS3" s="582">
        <f>'25'!H12</f>
        <v>0</v>
      </c>
      <c r="ACT3" s="604">
        <f>'25'!N4</f>
        <v>0</v>
      </c>
      <c r="ACU3" s="604">
        <f>'25'!N6</f>
        <v>0</v>
      </c>
      <c r="ACV3" s="604">
        <f>'25'!N8</f>
        <v>0</v>
      </c>
      <c r="ACW3" s="604">
        <f>'25'!N10</f>
        <v>0</v>
      </c>
      <c r="ACX3" s="582">
        <f>'25'!N12</f>
        <v>0</v>
      </c>
      <c r="ACY3" s="582">
        <f>'25'!G28</f>
        <v>0</v>
      </c>
      <c r="ACZ3" s="582">
        <f>'25'!J28</f>
        <v>0</v>
      </c>
      <c r="ADA3" s="582">
        <f>'25'!G30</f>
        <v>0</v>
      </c>
      <c r="ADB3" s="582">
        <f>'25'!J30</f>
        <v>0</v>
      </c>
      <c r="ADC3" s="582">
        <f>'25'!G32</f>
        <v>0</v>
      </c>
      <c r="ADD3" s="582">
        <f>'25'!J32</f>
        <v>0</v>
      </c>
      <c r="ADE3" s="582">
        <f>'25'!G46</f>
        <v>0</v>
      </c>
      <c r="ADF3" s="582">
        <f>'25'!J46</f>
        <v>0</v>
      </c>
      <c r="ADG3" s="582">
        <f>'25'!G48</f>
        <v>0</v>
      </c>
      <c r="ADH3" s="582">
        <f>'25'!J48</f>
        <v>0</v>
      </c>
      <c r="ADI3" s="582">
        <f>'25'!G50</f>
        <v>0</v>
      </c>
      <c r="ADJ3" s="582">
        <f>'25'!J50</f>
        <v>0</v>
      </c>
      <c r="ADK3" s="582">
        <f>'26'!AC5</f>
        <v>0</v>
      </c>
      <c r="ADL3" s="582">
        <f>'26'!AC7</f>
        <v>0</v>
      </c>
      <c r="ADM3" s="582">
        <f>'26'!AC9</f>
        <v>0</v>
      </c>
      <c r="ADN3" s="582">
        <f>'26'!AC11</f>
        <v>0</v>
      </c>
      <c r="ADO3" s="582">
        <f>'26'!AC13</f>
        <v>0</v>
      </c>
      <c r="ADP3" s="582">
        <f>'26'!AC15</f>
        <v>0</v>
      </c>
      <c r="ADQ3" s="582">
        <f>'26'!AC17</f>
        <v>0</v>
      </c>
      <c r="ADR3" s="582">
        <f>'26'!AC19</f>
        <v>0</v>
      </c>
      <c r="ADS3" s="582">
        <f>'26'!AC21</f>
        <v>0</v>
      </c>
      <c r="ADT3" s="582">
        <f>'26'!AC23</f>
        <v>0</v>
      </c>
      <c r="ADU3" s="604">
        <f>'26'!H39</f>
        <v>0</v>
      </c>
      <c r="ADV3" s="604">
        <f>'26'!N39</f>
        <v>0</v>
      </c>
      <c r="ADW3" s="604">
        <f>'26'!T39</f>
        <v>0</v>
      </c>
      <c r="ADX3" s="604">
        <f>'26'!H41</f>
        <v>0</v>
      </c>
      <c r="ADY3" s="604">
        <f>'26'!N41</f>
        <v>0</v>
      </c>
      <c r="ADZ3" s="604">
        <f>'26'!T41</f>
        <v>0</v>
      </c>
      <c r="AEA3" s="604">
        <f>'26'!H46</f>
        <v>0</v>
      </c>
      <c r="AEB3" s="604">
        <f>'26'!N46</f>
        <v>0</v>
      </c>
      <c r="AEC3" s="604">
        <f>'26'!T46</f>
        <v>0</v>
      </c>
      <c r="AED3" s="604">
        <f>'26'!H48</f>
        <v>0</v>
      </c>
      <c r="AEE3" s="604">
        <f>'26'!N48</f>
        <v>0</v>
      </c>
      <c r="AEF3" s="604">
        <f>'26'!T48</f>
        <v>0</v>
      </c>
      <c r="AEG3" s="604">
        <f>'27'!H5</f>
        <v>0</v>
      </c>
      <c r="AEH3" s="582">
        <f>'27'!N5</f>
        <v>0</v>
      </c>
      <c r="AEI3" s="582">
        <f>'27'!T5</f>
        <v>0</v>
      </c>
      <c r="AEJ3" s="604">
        <f>'27'!H7</f>
        <v>0</v>
      </c>
      <c r="AEK3" s="582">
        <f>'27'!N7</f>
        <v>0</v>
      </c>
      <c r="AEL3" s="582">
        <f>'27'!T7</f>
        <v>0</v>
      </c>
      <c r="AEM3" s="604">
        <f>'27'!H22</f>
        <v>0</v>
      </c>
      <c r="AEN3" s="604">
        <f>'27'!N22</f>
        <v>0</v>
      </c>
      <c r="AEO3" s="604">
        <f>'27'!T22</f>
        <v>0</v>
      </c>
      <c r="AEP3" s="604">
        <f>'27'!Z22</f>
        <v>0</v>
      </c>
      <c r="AEQ3" s="604">
        <f>'27'!H24</f>
        <v>0</v>
      </c>
      <c r="AER3" s="604">
        <f>'27'!N24</f>
        <v>0</v>
      </c>
      <c r="AES3" s="604">
        <f>'27'!T24</f>
        <v>0</v>
      </c>
      <c r="AET3" s="604">
        <f>'27'!Z24</f>
        <v>0</v>
      </c>
      <c r="AEU3" s="604">
        <f>'27'!H37</f>
        <v>0</v>
      </c>
      <c r="AEV3" s="604">
        <f>'27'!N37</f>
        <v>0</v>
      </c>
      <c r="AEW3" s="604">
        <f>'27'!H39</f>
        <v>0</v>
      </c>
      <c r="AEX3" s="604">
        <f>'27'!N39</f>
        <v>0</v>
      </c>
      <c r="AEY3" s="582">
        <f>'27'!AE51</f>
        <v>0</v>
      </c>
      <c r="AEZ3" s="582">
        <f>'28'!AC3</f>
        <v>0</v>
      </c>
      <c r="AFA3" s="582">
        <f>'28'!AE3</f>
        <v>0</v>
      </c>
      <c r="AFB3" s="582">
        <f>'28'!AC5</f>
        <v>0</v>
      </c>
      <c r="AFC3" s="582">
        <f>'28'!AE5</f>
        <v>0</v>
      </c>
      <c r="AFD3" s="582">
        <f>'28'!AC7</f>
        <v>0</v>
      </c>
      <c r="AFE3" s="582">
        <f>'28'!AE7</f>
        <v>0</v>
      </c>
      <c r="AFF3" s="582">
        <f>'28'!AC9</f>
        <v>0</v>
      </c>
      <c r="AFG3" s="582">
        <f>'28'!G9</f>
        <v>0</v>
      </c>
      <c r="AFH3" s="582">
        <f>'28'!V21</f>
        <v>0</v>
      </c>
      <c r="AFI3" s="582">
        <f>'28'!Y21</f>
        <v>0</v>
      </c>
      <c r="AFJ3" s="582">
        <f>'28'!V23</f>
        <v>0</v>
      </c>
      <c r="AFK3" s="582">
        <f>'28'!Y23</f>
        <v>0</v>
      </c>
      <c r="AFL3" s="582">
        <f>'28'!V25</f>
        <v>0</v>
      </c>
      <c r="AFM3" s="582">
        <f>'28'!Y25</f>
        <v>0</v>
      </c>
      <c r="AFN3" s="582">
        <f>'28'!V28</f>
        <v>0</v>
      </c>
      <c r="AFO3" s="582">
        <f>'28'!Y28</f>
        <v>0</v>
      </c>
      <c r="AFP3" s="582">
        <f>'28'!V30</f>
        <v>0</v>
      </c>
      <c r="AFQ3" s="582">
        <f>'28'!Y30</f>
        <v>0</v>
      </c>
      <c r="AFR3" s="582">
        <f>'28'!V32</f>
        <v>0</v>
      </c>
      <c r="AFS3" s="582">
        <f>'28'!Y32</f>
        <v>0</v>
      </c>
      <c r="AFT3" s="582">
        <f>'28'!AE41</f>
        <v>0</v>
      </c>
      <c r="AFU3" s="582">
        <f>'28'!AE43</f>
        <v>0</v>
      </c>
      <c r="AFV3" s="604">
        <f>'29'!H5</f>
        <v>0</v>
      </c>
      <c r="AFW3" s="604">
        <f>'29'!M5</f>
        <v>0</v>
      </c>
      <c r="AFX3" s="604">
        <f>'29'!H7</f>
        <v>0</v>
      </c>
      <c r="AFY3" s="604">
        <f>'29'!M7</f>
        <v>0</v>
      </c>
      <c r="AFZ3" s="604">
        <f>'29'!G31</f>
        <v>0</v>
      </c>
      <c r="AGA3" s="604">
        <f>'29'!J31</f>
        <v>0</v>
      </c>
      <c r="AGB3" s="604">
        <f>'29'!L31</f>
        <v>0</v>
      </c>
      <c r="AGC3" s="604">
        <f>'29'!N31</f>
        <v>0</v>
      </c>
      <c r="AGD3" s="604">
        <f>'29'!P31</f>
        <v>0</v>
      </c>
      <c r="AGE3" s="604">
        <f>'29'!R31</f>
        <v>0</v>
      </c>
      <c r="AGF3" s="604">
        <f>'29'!T31</f>
        <v>0</v>
      </c>
      <c r="AGG3" s="604">
        <f>'29'!V31</f>
        <v>0</v>
      </c>
      <c r="AGH3" s="604">
        <f>'29'!X31</f>
        <v>0</v>
      </c>
      <c r="AGI3" s="604">
        <f>'30'!G7</f>
        <v>0</v>
      </c>
      <c r="AGJ3" s="604">
        <f>'30'!J7</f>
        <v>0</v>
      </c>
      <c r="AGK3" s="604">
        <f>'30'!L7</f>
        <v>0</v>
      </c>
      <c r="AGL3" s="604">
        <f>'30'!N7</f>
        <v>0</v>
      </c>
      <c r="AGM3" s="604">
        <f>'30'!P7</f>
        <v>0</v>
      </c>
      <c r="AGN3" s="604">
        <f>'30'!R7</f>
        <v>0</v>
      </c>
      <c r="AGO3" s="604">
        <f>'30'!T7</f>
        <v>0</v>
      </c>
      <c r="AGP3" s="604">
        <f>'30'!V7</f>
        <v>0</v>
      </c>
      <c r="AGQ3" s="604">
        <f>'30'!X7</f>
        <v>0</v>
      </c>
      <c r="AGR3" s="582">
        <f>'30'!AE24</f>
        <v>0</v>
      </c>
      <c r="AGS3" s="582">
        <f>'30'!AE34</f>
        <v>0</v>
      </c>
      <c r="AGT3" s="582">
        <f>'30'!AE36</f>
        <v>0</v>
      </c>
      <c r="AGU3" s="582">
        <f>'30'!I41</f>
        <v>0</v>
      </c>
      <c r="AGV3" s="604">
        <f>'31'!B5</f>
        <v>0</v>
      </c>
      <c r="AGW3" s="604">
        <f>'31'!E5</f>
        <v>0</v>
      </c>
      <c r="AGX3" s="604">
        <f>'31'!K5</f>
        <v>0</v>
      </c>
      <c r="AGY3" s="604">
        <f>'31'!N5</f>
        <v>0</v>
      </c>
      <c r="AGZ3" s="604">
        <f>'31'!T5</f>
        <v>0</v>
      </c>
      <c r="AHA3" s="604">
        <f>'31'!W5</f>
        <v>0</v>
      </c>
      <c r="AHB3" s="582">
        <f>'31'!AE12</f>
        <v>0</v>
      </c>
      <c r="AHC3" s="582">
        <f>'31'!AE14</f>
        <v>0</v>
      </c>
      <c r="AHD3" s="604">
        <f>'31'!P27</f>
        <v>0</v>
      </c>
      <c r="AHE3" s="604">
        <f>'31'!P29</f>
        <v>0</v>
      </c>
      <c r="AHF3" s="604">
        <f>'31'!P31</f>
        <v>0</v>
      </c>
      <c r="AHG3" s="604">
        <f>'31'!P33</f>
        <v>0</v>
      </c>
      <c r="AHH3" s="604">
        <f>'32'!F7</f>
        <v>0</v>
      </c>
      <c r="AHI3" s="604">
        <f>'32'!J7</f>
        <v>0</v>
      </c>
      <c r="AHJ3" s="582">
        <f>'32'!M7</f>
        <v>0</v>
      </c>
      <c r="AHK3" s="604">
        <f>'32'!O7</f>
        <v>0</v>
      </c>
      <c r="AHL3" s="604">
        <f>'32'!Q7</f>
        <v>0</v>
      </c>
      <c r="AHM3" s="604">
        <f>'32'!S7</f>
        <v>0</v>
      </c>
      <c r="AHN3" s="604">
        <f>'32'!U7</f>
        <v>0</v>
      </c>
      <c r="AHO3" s="604">
        <f>'32'!W7</f>
        <v>0</v>
      </c>
      <c r="AHP3" s="604">
        <f>'32'!AB7</f>
        <v>0</v>
      </c>
      <c r="AHQ3" s="604">
        <f>'32'!F9</f>
        <v>0</v>
      </c>
      <c r="AHR3" s="604">
        <f>'32'!J9</f>
        <v>0</v>
      </c>
      <c r="AHS3" s="582">
        <f>'32'!M9</f>
        <v>0</v>
      </c>
      <c r="AHT3" s="604">
        <f>'32'!O9</f>
        <v>0</v>
      </c>
      <c r="AHU3" s="604">
        <f>'32'!Q9</f>
        <v>0</v>
      </c>
      <c r="AHV3" s="604">
        <f>'32'!S9</f>
        <v>0</v>
      </c>
      <c r="AHW3" s="604">
        <f>'32'!U9</f>
        <v>0</v>
      </c>
      <c r="AHX3" s="604">
        <f>'32'!W9</f>
        <v>0</v>
      </c>
      <c r="AHY3" s="604">
        <f>'32'!AB9</f>
        <v>0</v>
      </c>
      <c r="AHZ3" s="604">
        <f>'32'!F11</f>
        <v>0</v>
      </c>
      <c r="AIA3" s="604">
        <f>'32'!J11</f>
        <v>0</v>
      </c>
      <c r="AIB3" s="582">
        <f>'32'!M11</f>
        <v>0</v>
      </c>
      <c r="AIC3" s="604">
        <f>'32'!O11</f>
        <v>0</v>
      </c>
      <c r="AID3" s="604">
        <f>'32'!Q11</f>
        <v>0</v>
      </c>
      <c r="AIE3" s="604">
        <f>'32'!S11</f>
        <v>0</v>
      </c>
      <c r="AIF3" s="604">
        <f>'32'!U11</f>
        <v>0</v>
      </c>
      <c r="AIG3" s="604">
        <f>'32'!W11</f>
        <v>0</v>
      </c>
      <c r="AIH3" s="604">
        <f>'32'!AB11</f>
        <v>0</v>
      </c>
      <c r="AII3" s="604">
        <f>'32'!F13</f>
        <v>0</v>
      </c>
      <c r="AIJ3" s="604">
        <f>'32'!J13</f>
        <v>0</v>
      </c>
      <c r="AIK3" s="582">
        <f>'32'!M13</f>
        <v>0</v>
      </c>
      <c r="AIL3" s="604">
        <f>'32'!O13</f>
        <v>0</v>
      </c>
      <c r="AIM3" s="604">
        <f>'32'!Q13</f>
        <v>0</v>
      </c>
      <c r="AIN3" s="604">
        <f>'32'!S13</f>
        <v>0</v>
      </c>
      <c r="AIO3" s="604">
        <f>'32'!U13</f>
        <v>0</v>
      </c>
      <c r="AIP3" s="604">
        <f>'32'!W13</f>
        <v>0</v>
      </c>
      <c r="AIQ3" s="604">
        <f>'32'!AB13</f>
        <v>0</v>
      </c>
      <c r="AIR3" s="582">
        <f>'32'!F15</f>
        <v>0</v>
      </c>
      <c r="AIS3" s="582">
        <f>'32'!J15</f>
        <v>0</v>
      </c>
      <c r="AIT3" s="582">
        <f>'32'!M15</f>
        <v>0</v>
      </c>
      <c r="AIU3" s="582">
        <f>'32'!O15</f>
        <v>0</v>
      </c>
      <c r="AIV3" s="582">
        <f>'32'!Q15</f>
        <v>0</v>
      </c>
      <c r="AIW3" s="582">
        <f>'32'!S15</f>
        <v>0</v>
      </c>
      <c r="AIX3" s="582">
        <f>'32'!U15</f>
        <v>0</v>
      </c>
      <c r="AIY3" s="583">
        <f>'32'!W15</f>
        <v>0</v>
      </c>
      <c r="AIZ3" s="583">
        <f>'32'!AB15</f>
        <v>0</v>
      </c>
      <c r="AJA3" s="582">
        <f>'32'!Q27</f>
        <v>0</v>
      </c>
      <c r="AJB3" s="582">
        <f>'32'!T31</f>
        <v>0</v>
      </c>
      <c r="AJC3" s="582">
        <f>'32'!V31</f>
        <v>0</v>
      </c>
      <c r="AJD3" s="582">
        <f>'32'!X31</f>
        <v>0</v>
      </c>
      <c r="AJE3" s="582">
        <f>'32'!Z31</f>
        <v>0</v>
      </c>
      <c r="AJF3" s="604">
        <f>'32'!M38</f>
        <v>0</v>
      </c>
      <c r="AJG3" s="582">
        <f>'33'!AE4</f>
        <v>0</v>
      </c>
      <c r="AJH3" s="582">
        <f>'33'!AE6</f>
        <v>0</v>
      </c>
      <c r="AJI3" s="582">
        <f>'33'!I6</f>
        <v>0</v>
      </c>
      <c r="AJJ3" s="582">
        <f>'33'!I16</f>
        <v>0</v>
      </c>
      <c r="AJK3" s="582">
        <f>'33'!I18</f>
        <v>0</v>
      </c>
      <c r="AJL3" s="582">
        <f>'33'!Q29</f>
        <v>0</v>
      </c>
      <c r="AJM3" s="582">
        <f>'33'!Y33</f>
        <v>0</v>
      </c>
      <c r="AJN3" s="582">
        <f>'33'!AA33</f>
        <v>0</v>
      </c>
      <c r="AJO3" s="582">
        <f>'33'!AC33</f>
        <v>0</v>
      </c>
      <c r="AJP3" s="582">
        <f>'33'!AE33</f>
        <v>0</v>
      </c>
      <c r="AJQ3" s="582">
        <f>'33'!AC41</f>
        <v>0</v>
      </c>
      <c r="AJR3" s="582">
        <f>'33'!AE41</f>
        <v>0</v>
      </c>
      <c r="AJS3" s="582">
        <f>'33'!AC43</f>
        <v>0</v>
      </c>
      <c r="AJT3" s="582">
        <f>'33'!AE43</f>
        <v>0</v>
      </c>
      <c r="AJU3" s="582">
        <f>'33'!AC45</f>
        <v>0</v>
      </c>
      <c r="AJV3" s="582">
        <f>'33'!AE45</f>
        <v>0</v>
      </c>
      <c r="AJW3" s="582">
        <f>'33'!AC47</f>
        <v>0</v>
      </c>
      <c r="AJX3" s="582">
        <f>'33'!AE47</f>
        <v>0</v>
      </c>
      <c r="AJY3" s="582">
        <f>'33'!AC49</f>
        <v>0</v>
      </c>
      <c r="AJZ3" s="582">
        <f>'33'!AE49</f>
        <v>0</v>
      </c>
      <c r="AKA3" s="582">
        <f>'33'!AC51</f>
        <v>0</v>
      </c>
      <c r="AKB3" s="582">
        <f>'33'!AE51</f>
        <v>0</v>
      </c>
      <c r="AKC3" s="604">
        <f>'34'!M3</f>
        <v>0</v>
      </c>
      <c r="AKD3" s="582">
        <f>'34'!AE12</f>
        <v>0</v>
      </c>
      <c r="AKE3" s="582">
        <f>'34'!AE14</f>
        <v>0</v>
      </c>
      <c r="AKF3" s="582">
        <f>'34'!I15</f>
        <v>0</v>
      </c>
      <c r="AKG3" s="582">
        <f>'34'!I25</f>
        <v>0</v>
      </c>
      <c r="AKH3" s="582">
        <f>'34'!I27</f>
        <v>0</v>
      </c>
      <c r="AKI3" s="582">
        <f>'35'!X4</f>
        <v>0</v>
      </c>
      <c r="AKJ3" s="582">
        <f>'35'!K10</f>
        <v>0</v>
      </c>
      <c r="AKK3" s="582">
        <f>'35'!N10</f>
        <v>0</v>
      </c>
      <c r="AKL3" s="582">
        <f>'35'!K12</f>
        <v>0</v>
      </c>
      <c r="AKM3" s="582">
        <f>'35'!N12</f>
        <v>0</v>
      </c>
      <c r="AKN3" s="582">
        <f>'35'!K14</f>
        <v>0</v>
      </c>
      <c r="AKO3" s="582">
        <f>'35'!N14</f>
        <v>0</v>
      </c>
      <c r="AKP3" s="582">
        <f>'35'!K16</f>
        <v>0</v>
      </c>
      <c r="AKQ3" s="582">
        <f>'35'!N16</f>
        <v>0</v>
      </c>
      <c r="AKR3" s="582">
        <f>'35'!K18</f>
        <v>0</v>
      </c>
      <c r="AKS3" s="582">
        <f>'35'!N18</f>
        <v>0</v>
      </c>
      <c r="AKT3" s="582">
        <f>'35'!K20</f>
        <v>0</v>
      </c>
      <c r="AKU3" s="582">
        <f>'35'!N20</f>
        <v>0</v>
      </c>
      <c r="AKV3" s="582">
        <f>'35'!K22</f>
        <v>0</v>
      </c>
      <c r="AKW3" s="582">
        <f>'35'!N22</f>
        <v>0</v>
      </c>
      <c r="AKX3" s="582">
        <f>'35'!K24</f>
        <v>0</v>
      </c>
      <c r="AKY3" s="582">
        <f>'35'!N24</f>
        <v>0</v>
      </c>
      <c r="AKZ3" s="582">
        <f>'35'!K26</f>
        <v>0</v>
      </c>
      <c r="ALA3" s="582">
        <f>'35'!N26</f>
        <v>0</v>
      </c>
      <c r="ALB3" s="582">
        <f>'36'!M4</f>
        <v>0</v>
      </c>
      <c r="ALC3" s="582">
        <f>'36'!S4</f>
        <v>0</v>
      </c>
      <c r="ALD3" s="582">
        <f>'36'!Y4</f>
        <v>0</v>
      </c>
      <c r="ALE3" s="582">
        <f>'36'!AE4</f>
        <v>0</v>
      </c>
      <c r="ALF3" s="582">
        <f>'36'!M6</f>
        <v>0</v>
      </c>
      <c r="ALG3" s="582">
        <f>'36'!S6</f>
        <v>0</v>
      </c>
      <c r="ALH3" s="582">
        <f>'36'!Y6</f>
        <v>0</v>
      </c>
      <c r="ALI3" s="582">
        <f>'36'!AE6</f>
        <v>0</v>
      </c>
      <c r="ALJ3" s="582">
        <f>'36'!M8</f>
        <v>0</v>
      </c>
      <c r="ALK3" s="582">
        <f>'36'!S8</f>
        <v>0</v>
      </c>
      <c r="ALL3" s="582">
        <f>'36'!Y8</f>
        <v>0</v>
      </c>
      <c r="ALM3" s="582">
        <f>'36'!AE8</f>
        <v>0</v>
      </c>
      <c r="ALN3" s="582">
        <f>'36'!M10</f>
        <v>0</v>
      </c>
      <c r="ALO3" s="582">
        <f>'36'!S10</f>
        <v>0</v>
      </c>
      <c r="ALP3" s="582">
        <f>'36'!Y10</f>
        <v>0</v>
      </c>
      <c r="ALQ3" s="582">
        <f>'36'!AE10</f>
        <v>0</v>
      </c>
      <c r="ALR3" s="582">
        <f>'36'!M12</f>
        <v>0</v>
      </c>
      <c r="ALS3" s="582">
        <f>'36'!S12</f>
        <v>0</v>
      </c>
      <c r="ALT3" s="582">
        <f>'36'!Y12</f>
        <v>0</v>
      </c>
      <c r="ALU3" s="582">
        <f>'36'!AE12</f>
        <v>0</v>
      </c>
      <c r="ALV3" s="582">
        <f>'36'!M14</f>
        <v>0</v>
      </c>
      <c r="ALW3" s="582">
        <f>'36'!S14</f>
        <v>0</v>
      </c>
      <c r="ALX3" s="582">
        <f>'36'!Y14</f>
        <v>0</v>
      </c>
      <c r="ALY3" s="582">
        <f>'36'!AE14</f>
        <v>0</v>
      </c>
      <c r="ALZ3" s="582">
        <f>'36'!AE28</f>
        <v>0</v>
      </c>
      <c r="AMA3" s="582">
        <f>'36'!AE33</f>
        <v>0</v>
      </c>
      <c r="AMB3" s="582">
        <f>'36'!AE36</f>
        <v>0</v>
      </c>
      <c r="AMC3" s="582">
        <f>'36'!U37</f>
        <v>0</v>
      </c>
      <c r="AMD3" s="582">
        <f>'36'!AE39</f>
        <v>0</v>
      </c>
      <c r="AME3" s="582">
        <f>'36'!U40</f>
        <v>0</v>
      </c>
      <c r="AMF3" s="582">
        <f>'37'!AE3</f>
        <v>0</v>
      </c>
      <c r="AMG3" s="582">
        <f>'37'!AE11</f>
        <v>0</v>
      </c>
      <c r="AMH3" s="604">
        <f>'37'!N15</f>
        <v>0</v>
      </c>
      <c r="AMI3" s="582">
        <f>'37'!N18</f>
        <v>0</v>
      </c>
      <c r="AMJ3" s="582">
        <f>'37'!AE21</f>
        <v>0</v>
      </c>
      <c r="AMK3" s="582">
        <f>'37'!AE23</f>
        <v>0</v>
      </c>
      <c r="AML3" s="582">
        <f>'37'!AE25</f>
        <v>0</v>
      </c>
      <c r="AMM3" s="582">
        <f>'37'!T23</f>
        <v>0</v>
      </c>
      <c r="AMN3" s="582">
        <f>'37'!AE29</f>
        <v>0</v>
      </c>
      <c r="AMO3" s="582">
        <f>'37'!T29</f>
        <v>0</v>
      </c>
      <c r="AMP3" s="582">
        <f>'37'!AE33</f>
        <v>0</v>
      </c>
      <c r="AMQ3" s="582">
        <f>'37'!T33</f>
        <v>0</v>
      </c>
      <c r="AMR3" s="582">
        <f>'37'!AE37</f>
        <v>0</v>
      </c>
      <c r="AMS3" s="582">
        <f>'37'!T37</f>
        <v>0</v>
      </c>
      <c r="AMT3" s="582">
        <f>'38'!AE3</f>
        <v>0</v>
      </c>
      <c r="AMU3" s="582">
        <f>'38'!AE8</f>
        <v>0</v>
      </c>
      <c r="AMV3" s="582">
        <f>'38'!AE13</f>
        <v>0</v>
      </c>
      <c r="AMW3" s="582">
        <f>'38'!T13</f>
        <v>0</v>
      </c>
      <c r="AMX3" s="582">
        <f>'38'!AE19</f>
        <v>0</v>
      </c>
      <c r="AMY3" s="582">
        <f>'38'!T19</f>
        <v>0</v>
      </c>
      <c r="AMZ3" s="582">
        <f>'38'!AE33</f>
        <v>0</v>
      </c>
      <c r="ANA3" s="582">
        <f>'38'!AE40</f>
        <v>0</v>
      </c>
      <c r="ANB3" s="582">
        <f>'38'!AE42</f>
        <v>0</v>
      </c>
      <c r="ANC3" s="582">
        <f>'38'!AE44</f>
        <v>0</v>
      </c>
      <c r="AND3" s="582">
        <f>'38'!I44</f>
        <v>0</v>
      </c>
      <c r="ANE3" s="582">
        <f>'39'!O3</f>
        <v>0</v>
      </c>
      <c r="ANF3" s="582">
        <f>'39'!AE14</f>
        <v>0</v>
      </c>
      <c r="ANG3" s="582">
        <f>'39'!O17</f>
        <v>0</v>
      </c>
      <c r="ANH3" s="582">
        <f>'39'!AE23</f>
        <v>0</v>
      </c>
      <c r="ANI3" s="582">
        <f>'39'!AE25</f>
        <v>0</v>
      </c>
      <c r="ANJ3" s="582">
        <f>'39'!AE27</f>
        <v>0</v>
      </c>
      <c r="ANK3" s="582">
        <f>'39'!AE29</f>
        <v>0</v>
      </c>
      <c r="ANL3" s="582">
        <f>'39'!AE31</f>
        <v>0</v>
      </c>
      <c r="ANM3" s="582">
        <f>'39'!AE33</f>
        <v>0</v>
      </c>
      <c r="ANN3" s="582">
        <f>'39'!AE35</f>
        <v>0</v>
      </c>
      <c r="ANO3" s="582">
        <f>'40'!AE3</f>
        <v>0</v>
      </c>
      <c r="ANP3" s="582">
        <f>'40'!AE6</f>
        <v>0</v>
      </c>
      <c r="ANQ3" s="604">
        <f>'40'!Z8</f>
        <v>0</v>
      </c>
      <c r="ANR3" s="582">
        <f>'40'!AE10</f>
        <v>0</v>
      </c>
      <c r="ANS3" s="582">
        <f>'40'!AE12</f>
        <v>0</v>
      </c>
      <c r="ANT3" s="582">
        <f>'40'!AE17</f>
        <v>0</v>
      </c>
      <c r="ANU3" s="582">
        <f>'40'!AE19</f>
        <v>0</v>
      </c>
      <c r="ANV3" s="582">
        <f>'40'!AE21</f>
        <v>0</v>
      </c>
      <c r="ANW3" s="582">
        <f>'40'!AE23</f>
        <v>0</v>
      </c>
      <c r="ANX3" s="582">
        <f>'40'!G25</f>
        <v>0</v>
      </c>
      <c r="ANY3" s="582">
        <f>'40'!AE25</f>
        <v>0</v>
      </c>
      <c r="ANZ3" s="582">
        <f>'40'!AE30</f>
        <v>0</v>
      </c>
      <c r="AOA3" s="582">
        <f>'40'!AE32</f>
        <v>0</v>
      </c>
      <c r="AOB3" s="582">
        <f>'40'!AE34</f>
        <v>0</v>
      </c>
      <c r="AOC3" s="582">
        <f>'40'!AE36</f>
        <v>0</v>
      </c>
      <c r="AOD3" s="582">
        <f>'40'!AE38</f>
        <v>0</v>
      </c>
      <c r="AOE3" s="582">
        <f>'40'!AE40</f>
        <v>0</v>
      </c>
      <c r="AOF3" s="582">
        <f>'40'!G42</f>
        <v>0</v>
      </c>
      <c r="AOG3" s="582">
        <f>'40'!AE42</f>
        <v>0</v>
      </c>
      <c r="AOH3" s="582">
        <f>'41'!AE6</f>
        <v>0</v>
      </c>
      <c r="AOI3" s="582">
        <f>'41'!AA8</f>
        <v>0</v>
      </c>
      <c r="AOJ3" s="582">
        <f>'41'!AC8</f>
        <v>0</v>
      </c>
      <c r="AOK3" s="582">
        <f>'41'!AE8</f>
        <v>0</v>
      </c>
      <c r="AOL3" s="604">
        <f>'41'!J10</f>
        <v>0</v>
      </c>
      <c r="AOM3" s="582">
        <f>'41'!J39</f>
        <v>0</v>
      </c>
      <c r="AON3" s="582">
        <f>'41'!M39</f>
        <v>0</v>
      </c>
      <c r="AOO3" s="582">
        <f>'41'!J41</f>
        <v>0</v>
      </c>
      <c r="AOP3" s="582">
        <f>'41'!M41</f>
        <v>0</v>
      </c>
      <c r="AOQ3" s="582">
        <f>'41'!J43</f>
        <v>0</v>
      </c>
      <c r="AOR3" s="582">
        <f>'41'!M43</f>
        <v>0</v>
      </c>
      <c r="AOS3" s="582">
        <f>'41'!J45</f>
        <v>0</v>
      </c>
      <c r="AOT3" s="582">
        <f>'41'!M45</f>
        <v>0</v>
      </c>
      <c r="AOU3" s="582">
        <f>'42'!AF10</f>
        <v>0</v>
      </c>
      <c r="AOV3" s="582">
        <f>'42'!G15</f>
        <v>0</v>
      </c>
      <c r="AOW3" s="582">
        <f>'42'!AH23</f>
        <v>0</v>
      </c>
      <c r="AOX3" s="582">
        <f>'42'!AH25</f>
        <v>0</v>
      </c>
      <c r="AOY3" s="582">
        <f>'42'!AH27</f>
        <v>0</v>
      </c>
      <c r="AOZ3" s="582">
        <f>'42'!G29</f>
        <v>0</v>
      </c>
      <c r="APA3" s="582">
        <f>'42'!AH37</f>
        <v>0</v>
      </c>
      <c r="APB3" s="582">
        <f>'42'!AH39</f>
        <v>0</v>
      </c>
      <c r="APC3" s="582">
        <f>'42'!AH41</f>
        <v>0</v>
      </c>
      <c r="APD3" s="582">
        <f>'42'!G44</f>
        <v>0</v>
      </c>
      <c r="APE3" s="582">
        <f>'43'!AH6</f>
        <v>0</v>
      </c>
      <c r="APF3" s="582">
        <f>'43'!AH8</f>
        <v>0</v>
      </c>
      <c r="APG3" s="582">
        <f>'43'!AH10</f>
        <v>0</v>
      </c>
      <c r="APH3" s="582">
        <f>'43'!G15</f>
        <v>0</v>
      </c>
      <c r="API3" s="582">
        <f>'43'!AH24</f>
        <v>0</v>
      </c>
      <c r="APJ3" s="582">
        <f>'43'!AH26</f>
        <v>0</v>
      </c>
      <c r="APK3" s="582">
        <f>'43'!AH28</f>
        <v>0</v>
      </c>
      <c r="APL3" s="582">
        <f>'43'!G31</f>
        <v>0</v>
      </c>
      <c r="APM3" s="582">
        <f>'43'!AF38</f>
        <v>0</v>
      </c>
      <c r="APN3" s="582">
        <f>'43'!AF46</f>
        <v>0</v>
      </c>
      <c r="APO3" s="582">
        <f>'44'!AF7</f>
        <v>0</v>
      </c>
      <c r="APP3" s="582">
        <f>'44'!G11</f>
        <v>0</v>
      </c>
      <c r="APQ3" s="582">
        <f>'44'!AH18</f>
        <v>0</v>
      </c>
      <c r="APR3" s="582">
        <f>'44'!AH20</f>
        <v>0</v>
      </c>
      <c r="APS3" s="582">
        <f>'44'!AH22</f>
        <v>0</v>
      </c>
      <c r="APT3" s="582">
        <f>'44'!G26</f>
        <v>0</v>
      </c>
      <c r="APU3" s="582">
        <f>'44'!AH34</f>
        <v>0</v>
      </c>
      <c r="APV3" s="582">
        <f>'44'!AH36</f>
        <v>0</v>
      </c>
      <c r="APW3" s="582">
        <f>'44'!AH38</f>
        <v>0</v>
      </c>
      <c r="APX3" s="582">
        <f>'44'!G41</f>
        <v>0</v>
      </c>
      <c r="APY3" s="582">
        <f>'45'!AH9</f>
        <v>0</v>
      </c>
      <c r="APZ3" s="582">
        <f>'45'!AH11</f>
        <v>0</v>
      </c>
      <c r="AQA3" s="582">
        <f>'45'!AH13</f>
        <v>0</v>
      </c>
      <c r="AQB3" s="582">
        <f>'45'!AH15</f>
        <v>0</v>
      </c>
      <c r="AQC3" s="582">
        <f>'45'!AH17</f>
        <v>0</v>
      </c>
      <c r="AQD3" s="582">
        <f>'45'!G21</f>
        <v>0</v>
      </c>
      <c r="AQE3" s="582">
        <f>'45'!AH31</f>
        <v>0</v>
      </c>
      <c r="AQF3" s="582">
        <f>'45'!AH33</f>
        <v>0</v>
      </c>
      <c r="AQG3" s="582">
        <f>'45'!AH35</f>
        <v>0</v>
      </c>
      <c r="AQH3" s="582">
        <f>'45'!AH37</f>
        <v>0</v>
      </c>
      <c r="AQI3" s="582">
        <f>'45'!AH39</f>
        <v>0</v>
      </c>
      <c r="AQJ3" s="582">
        <f>'45'!G43</f>
        <v>0</v>
      </c>
      <c r="AQK3" s="582">
        <f>'46'!AH10</f>
        <v>0</v>
      </c>
      <c r="AQL3" s="582">
        <f>'46'!AH12</f>
        <v>0</v>
      </c>
      <c r="AQM3" s="582">
        <f>'46'!AH14</f>
        <v>0</v>
      </c>
      <c r="AQN3" s="582">
        <f>'46'!J21</f>
        <v>0</v>
      </c>
      <c r="AQO3" s="582">
        <f>'46'!AC25</f>
        <v>0</v>
      </c>
      <c r="AQP3" s="582">
        <f>'46'!AE25</f>
        <v>0</v>
      </c>
      <c r="AQQ3" s="582">
        <f>'46'!AG25</f>
        <v>0</v>
      </c>
      <c r="AQR3" s="582">
        <f>'46'!AC28</f>
        <v>0</v>
      </c>
      <c r="AQS3" s="582">
        <f>'46'!AC30</f>
        <v>0</v>
      </c>
      <c r="AQT3" s="582">
        <f>'46'!AE30</f>
        <v>0</v>
      </c>
      <c r="AQU3" s="582">
        <f>'46'!AG30</f>
        <v>0</v>
      </c>
      <c r="AQV3" s="582">
        <f>'46'!AC33</f>
        <v>0</v>
      </c>
      <c r="AQW3" s="582">
        <f>'46'!AC35</f>
        <v>0</v>
      </c>
      <c r="AQX3" s="582">
        <f>'46'!AE35</f>
        <v>0</v>
      </c>
      <c r="AQY3" s="582">
        <f>'46'!AG35</f>
        <v>0</v>
      </c>
      <c r="AQZ3" s="582">
        <f>'46'!AC38</f>
        <v>0</v>
      </c>
      <c r="ARA3" s="582">
        <f>'47'!AH9</f>
        <v>0</v>
      </c>
      <c r="ARB3" s="582">
        <f>'47'!AH11</f>
        <v>0</v>
      </c>
      <c r="ARC3" s="582">
        <f>'47'!AH13</f>
        <v>0</v>
      </c>
      <c r="ARD3" s="582">
        <f>'47'!K20</f>
        <v>0</v>
      </c>
      <c r="ARE3" s="582">
        <f>'47'!AC25</f>
        <v>0</v>
      </c>
      <c r="ARF3" s="582">
        <f>'47'!AE25</f>
        <v>0</v>
      </c>
      <c r="ARG3" s="582">
        <f>'47'!AG25</f>
        <v>0</v>
      </c>
      <c r="ARH3" s="582">
        <f>'47'!AC28</f>
        <v>0</v>
      </c>
      <c r="ARI3" s="582">
        <f>'47'!AC30</f>
        <v>0</v>
      </c>
      <c r="ARJ3" s="582">
        <f>'47'!AE30</f>
        <v>0</v>
      </c>
      <c r="ARK3" s="582">
        <f>'47'!AG30</f>
        <v>0</v>
      </c>
      <c r="ARL3" s="582">
        <f>'47'!AC33</f>
        <v>0</v>
      </c>
      <c r="ARM3" s="582">
        <f>'47'!AC35</f>
        <v>0</v>
      </c>
      <c r="ARN3" s="582">
        <f>'47'!AE35</f>
        <v>0</v>
      </c>
      <c r="ARO3" s="582">
        <f>'47'!AG35</f>
        <v>0</v>
      </c>
      <c r="ARP3" s="582">
        <f>'47'!AC38</f>
        <v>0</v>
      </c>
      <c r="ARQ3" s="582">
        <f>'47'!AF46</f>
        <v>0</v>
      </c>
      <c r="ARR3" s="582">
        <f>'47'!AH46</f>
        <v>0</v>
      </c>
      <c r="ARS3" s="582">
        <f>'47'!AF48</f>
        <v>0</v>
      </c>
      <c r="ART3" s="582">
        <f>'47'!AH48</f>
        <v>0</v>
      </c>
      <c r="ARU3" s="582">
        <f>'47'!AF50</f>
        <v>0</v>
      </c>
      <c r="ARV3" s="582">
        <f>'47'!AH50</f>
        <v>0</v>
      </c>
      <c r="ARW3" s="582">
        <f>'47'!AF52</f>
        <v>0</v>
      </c>
      <c r="ARX3" s="582">
        <f>'47'!AH52</f>
        <v>0</v>
      </c>
      <c r="ARY3" s="582">
        <f>'47'!AF54</f>
        <v>0</v>
      </c>
      <c r="ARZ3" s="582">
        <f>'47'!AH54</f>
        <v>0</v>
      </c>
      <c r="ASA3" s="579">
        <f>'47'!H57</f>
        <v>0</v>
      </c>
      <c r="ASB3" s="582">
        <f>'48'!AF6</f>
        <v>0</v>
      </c>
      <c r="ASC3" s="582">
        <f>'48'!AF8</f>
        <v>0</v>
      </c>
      <c r="ASD3" s="582">
        <f>'48'!AF10</f>
        <v>0</v>
      </c>
      <c r="ASE3" s="582">
        <f>'48'!G14</f>
        <v>0</v>
      </c>
      <c r="ASF3" s="582">
        <f>'48'!AF21</f>
        <v>0</v>
      </c>
      <c r="ASG3" s="582">
        <f>'48'!G28</f>
        <v>0</v>
      </c>
      <c r="ASH3" s="582">
        <f>'48'!AF35</f>
        <v>0</v>
      </c>
      <c r="ASI3" s="582">
        <f>'48'!AH35</f>
        <v>0</v>
      </c>
      <c r="ASJ3" s="582">
        <f>'48'!AF37</f>
        <v>0</v>
      </c>
      <c r="ASK3" s="582">
        <f>'48'!AH37</f>
        <v>0</v>
      </c>
      <c r="ASL3" s="582">
        <f>'48'!AF39</f>
        <v>0</v>
      </c>
      <c r="ASM3" s="582">
        <f>'48'!G40</f>
        <v>0</v>
      </c>
      <c r="ASN3" s="582">
        <f>'48'!AF47</f>
        <v>0</v>
      </c>
      <c r="ASO3" s="582">
        <f>'48'!AH47</f>
        <v>0</v>
      </c>
      <c r="ASP3" s="582">
        <f>'48'!AF49</f>
        <v>0</v>
      </c>
      <c r="ASQ3" s="582">
        <f>'48'!AH49</f>
        <v>0</v>
      </c>
      <c r="ASR3" s="582">
        <f>'48'!AF51</f>
        <v>0</v>
      </c>
      <c r="ASS3" s="582">
        <f>'48'!AH51</f>
        <v>0</v>
      </c>
      <c r="AST3" s="582">
        <f>'48'!AF53</f>
        <v>0</v>
      </c>
      <c r="ASU3" s="582">
        <f>'48'!G53</f>
        <v>0</v>
      </c>
      <c r="ASV3" s="582">
        <f>'49'!AF7</f>
        <v>0</v>
      </c>
      <c r="ASW3" s="582">
        <f>'49'!AH7</f>
        <v>0</v>
      </c>
      <c r="ASX3" s="582">
        <f>'49'!AF9</f>
        <v>0</v>
      </c>
      <c r="ASY3" s="582">
        <f>'49'!AH9</f>
        <v>0</v>
      </c>
      <c r="ASZ3" s="582">
        <f>'49'!AF11</f>
        <v>0</v>
      </c>
      <c r="ATA3" s="582">
        <f>'49'!G12</f>
        <v>0</v>
      </c>
      <c r="ATB3" s="582">
        <f>'49'!AF17</f>
        <v>0</v>
      </c>
      <c r="ATC3" s="582">
        <f>'49'!G24</f>
        <v>0</v>
      </c>
      <c r="ATD3" s="582">
        <f>'49'!AF29</f>
        <v>0</v>
      </c>
      <c r="ATE3" s="582">
        <f>'49'!G39</f>
        <v>0</v>
      </c>
      <c r="ATF3" s="582">
        <f>'49'!AF44</f>
        <v>0</v>
      </c>
      <c r="ATG3" s="604">
        <f>'49'!B51</f>
        <v>0</v>
      </c>
      <c r="ATH3" s="604">
        <f>'49'!J51</f>
        <v>0</v>
      </c>
      <c r="ATI3" s="604">
        <f>'49'!R51</f>
        <v>0</v>
      </c>
      <c r="ATJ3" s="604">
        <f>'49'!Z51</f>
        <v>0</v>
      </c>
      <c r="ATK3" s="582">
        <f>'50'!AD8</f>
        <v>0</v>
      </c>
      <c r="ATL3" s="582">
        <f>'50'!AF8</f>
        <v>0</v>
      </c>
      <c r="ATM3" s="582">
        <f>'50'!AH8</f>
        <v>0</v>
      </c>
      <c r="ATN3" s="582">
        <f>'50'!AD10</f>
        <v>0</v>
      </c>
      <c r="ATO3" s="582">
        <f>'50'!AF10</f>
        <v>0</v>
      </c>
      <c r="ATP3" s="582">
        <f>'50'!AH10</f>
        <v>0</v>
      </c>
      <c r="ATQ3" s="582">
        <f>'50'!AD12</f>
        <v>0</v>
      </c>
      <c r="ATR3" s="582">
        <f>'50'!AF12</f>
        <v>0</v>
      </c>
      <c r="ATS3" s="582">
        <f>'50'!AH12</f>
        <v>0</v>
      </c>
      <c r="ATT3" s="582">
        <f>'50'!L15</f>
        <v>0</v>
      </c>
      <c r="ATU3" s="582">
        <f>'50'!J16</f>
        <v>0</v>
      </c>
      <c r="ATV3" s="582">
        <f>'50'!AD24</f>
        <v>0</v>
      </c>
      <c r="ATW3" s="582">
        <f>'50'!AF24</f>
        <v>0</v>
      </c>
      <c r="ATX3" s="582">
        <f>'50'!AH24</f>
        <v>0</v>
      </c>
      <c r="ATY3" s="582">
        <f>'50'!AD26</f>
        <v>0</v>
      </c>
      <c r="ATZ3" s="582">
        <f>'50'!AF26</f>
        <v>0</v>
      </c>
      <c r="AUA3" s="582">
        <f>'50'!AH26</f>
        <v>0</v>
      </c>
      <c r="AUB3" s="582">
        <f>'50'!AD28</f>
        <v>0</v>
      </c>
      <c r="AUC3" s="582">
        <f>'50'!AF28</f>
        <v>0</v>
      </c>
      <c r="AUD3" s="582">
        <f>'50'!AH28</f>
        <v>0</v>
      </c>
      <c r="AUE3" s="582">
        <f>'50'!J33</f>
        <v>0</v>
      </c>
      <c r="AUF3" s="582">
        <f>'50'!AF43</f>
        <v>0</v>
      </c>
      <c r="AUG3" s="582">
        <f>'50'!J44</f>
        <v>0</v>
      </c>
      <c r="AUH3" s="582">
        <f>'51'!AF7</f>
        <v>0</v>
      </c>
      <c r="AUI3" s="582">
        <f>'51'!AH7</f>
        <v>0</v>
      </c>
      <c r="AUJ3" s="582">
        <f>'51'!AF9</f>
        <v>0</v>
      </c>
      <c r="AUK3" s="582">
        <f>'51'!AH9</f>
        <v>0</v>
      </c>
      <c r="AUL3" s="582">
        <f>'51'!AF11</f>
        <v>0</v>
      </c>
      <c r="AUM3" s="582">
        <f>'51'!AH11</f>
        <v>0</v>
      </c>
      <c r="AUN3" s="582">
        <f>'51'!J12</f>
        <v>0</v>
      </c>
      <c r="AUO3" s="582">
        <f>'51'!AF20</f>
        <v>0</v>
      </c>
      <c r="AUP3" s="582">
        <f>'51'!J24</f>
        <v>0</v>
      </c>
      <c r="AUQ3" s="582">
        <f>'51'!AF31</f>
        <v>0</v>
      </c>
      <c r="AUR3" s="582">
        <f>'51'!J36</f>
        <v>0</v>
      </c>
      <c r="AUS3" s="582">
        <f>'51'!AF42</f>
        <v>0</v>
      </c>
      <c r="AUT3" s="582">
        <f>'51'!AH42</f>
        <v>0</v>
      </c>
      <c r="AUU3" s="582">
        <f>'51'!AF44</f>
        <v>0</v>
      </c>
      <c r="AUV3" s="582">
        <f>'51'!AH44</f>
        <v>0</v>
      </c>
      <c r="AUW3" s="582">
        <f>'51'!AF46</f>
        <v>0</v>
      </c>
      <c r="AUX3" s="582">
        <f>'51'!AH46</f>
        <v>0</v>
      </c>
      <c r="AUY3" s="582">
        <f>'51'!J47</f>
        <v>0</v>
      </c>
      <c r="AUZ3" s="582">
        <f>'52'!AF7</f>
        <v>0</v>
      </c>
      <c r="AVA3" s="582">
        <f>'52'!AH7</f>
        <v>0</v>
      </c>
      <c r="AVB3" s="582">
        <f>'52'!AF9</f>
        <v>0</v>
      </c>
      <c r="AVC3" s="582">
        <f>'52'!AH9</f>
        <v>0</v>
      </c>
      <c r="AVD3" s="582">
        <f>'52'!AF11</f>
        <v>0</v>
      </c>
      <c r="AVE3" s="582">
        <f>'52'!AH11</f>
        <v>0</v>
      </c>
      <c r="AVF3" s="582">
        <f>'52'!AF13</f>
        <v>0</v>
      </c>
      <c r="AVG3" s="582">
        <f>'52'!AH13</f>
        <v>0</v>
      </c>
      <c r="AVH3" s="582">
        <f>'52'!AF15</f>
        <v>0</v>
      </c>
      <c r="AVI3" s="582">
        <f>'52'!AH15</f>
        <v>0</v>
      </c>
      <c r="AVJ3" s="582">
        <f>'52'!K22</f>
        <v>0</v>
      </c>
      <c r="AVK3" s="582">
        <f>'52'!AF30</f>
        <v>0</v>
      </c>
      <c r="AVL3" s="582">
        <f>'52'!AH30</f>
        <v>0</v>
      </c>
      <c r="AVM3" s="582">
        <f>'52'!AF32</f>
        <v>0</v>
      </c>
      <c r="AVN3" s="582">
        <f>'52'!AH32</f>
        <v>0</v>
      </c>
      <c r="AVO3" s="582">
        <f>'52'!AF34</f>
        <v>0</v>
      </c>
      <c r="AVP3" s="582">
        <f>'52'!AH34</f>
        <v>0</v>
      </c>
      <c r="AVQ3" s="582">
        <f>'52'!AF36</f>
        <v>0</v>
      </c>
      <c r="AVR3" s="582">
        <f>'52'!AH36</f>
        <v>0</v>
      </c>
      <c r="AVS3" s="582">
        <f>'52'!J37</f>
        <v>0</v>
      </c>
      <c r="AVT3" s="582">
        <f>'52'!Z46</f>
        <v>0</v>
      </c>
      <c r="AVU3" s="582">
        <f>'52'!AF46</f>
        <v>0</v>
      </c>
      <c r="AVV3" s="582">
        <f>'53'!Z6</f>
        <v>0</v>
      </c>
      <c r="AVW3" s="582">
        <f>'53'!AF6</f>
        <v>0</v>
      </c>
      <c r="AVX3" s="582">
        <f>'53'!AF14</f>
        <v>0</v>
      </c>
      <c r="AVY3" s="582">
        <f>'53'!AH14</f>
        <v>0</v>
      </c>
      <c r="AVZ3" s="582">
        <f>'53'!AF16</f>
        <v>0</v>
      </c>
      <c r="AWA3" s="582">
        <f>'53'!AH16</f>
        <v>0</v>
      </c>
      <c r="AWB3" s="582">
        <f>'53'!AF18</f>
        <v>0</v>
      </c>
      <c r="AWC3" s="582">
        <f>'53'!AH18</f>
        <v>0</v>
      </c>
      <c r="AWD3" s="582">
        <f>'53'!J20</f>
        <v>0</v>
      </c>
      <c r="AWE3" s="582">
        <f>'53'!AH31</f>
        <v>0</v>
      </c>
      <c r="AWF3" s="582">
        <f>'53'!AH33</f>
        <v>0</v>
      </c>
      <c r="AWG3" s="582">
        <f>'53'!AH35</f>
        <v>0</v>
      </c>
      <c r="AWH3" s="582">
        <f>'53'!J39</f>
        <v>0</v>
      </c>
      <c r="AWI3" s="582">
        <f>'53'!AH46</f>
        <v>0</v>
      </c>
      <c r="AWJ3" s="582">
        <f>'53'!AH48</f>
        <v>0</v>
      </c>
      <c r="AWK3" s="582">
        <f>'53'!J51</f>
        <v>0</v>
      </c>
      <c r="AWL3" s="582">
        <f>'54'!AF12</f>
        <v>0</v>
      </c>
      <c r="AWM3" s="582">
        <f>'54'!J18</f>
        <v>0</v>
      </c>
      <c r="AWN3" s="582">
        <f>'54'!AF25</f>
        <v>0</v>
      </c>
      <c r="AWO3" s="582">
        <f>'54'!J28</f>
        <v>0</v>
      </c>
      <c r="AWP3" s="582">
        <f>'54'!AF37</f>
        <v>0</v>
      </c>
      <c r="AWQ3" s="582">
        <f>'54'!AF44</f>
        <v>0</v>
      </c>
      <c r="AWR3" s="582">
        <f>'55'!AH6</f>
        <v>0</v>
      </c>
      <c r="AWS3" s="582">
        <f>'55'!AH8</f>
        <v>0</v>
      </c>
      <c r="AWT3" s="582">
        <f>'55'!J11</f>
        <v>0</v>
      </c>
      <c r="AWU3" s="582">
        <f>'55'!AF19</f>
        <v>0</v>
      </c>
      <c r="AWV3" s="582">
        <f>'55'!J24</f>
        <v>0</v>
      </c>
      <c r="AWW3" s="582">
        <f>'55'!AF31</f>
        <v>0</v>
      </c>
      <c r="AWX3" s="582">
        <f>'55'!J35</f>
        <v>0</v>
      </c>
      <c r="AWY3" s="582">
        <f>'56'!AF15</f>
        <v>0</v>
      </c>
      <c r="AWZ3" s="582">
        <f>'56'!AH15</f>
        <v>0</v>
      </c>
      <c r="AXA3" s="582">
        <f>'56'!AF17</f>
        <v>0</v>
      </c>
      <c r="AXB3" s="582">
        <f>'56'!AH17</f>
        <v>0</v>
      </c>
      <c r="AXC3" s="582">
        <f>'56'!AF19</f>
        <v>0</v>
      </c>
      <c r="AXD3" s="582">
        <f>'56'!AH19</f>
        <v>0</v>
      </c>
      <c r="AXE3" s="582">
        <f>'56'!G20</f>
        <v>0</v>
      </c>
      <c r="AXF3" s="582">
        <f>'56'!AF28</f>
        <v>0</v>
      </c>
      <c r="AXG3" s="582">
        <f>'56'!AH28</f>
        <v>0</v>
      </c>
      <c r="AXH3" s="582">
        <f>'56'!AF30</f>
        <v>0</v>
      </c>
      <c r="AXI3" s="582">
        <f>'56'!AH30</f>
        <v>0</v>
      </c>
      <c r="AXJ3" s="582">
        <f>'56'!AF32</f>
        <v>0</v>
      </c>
      <c r="AXK3" s="582">
        <f>'56'!AH32</f>
        <v>0</v>
      </c>
      <c r="AXL3" s="582">
        <f>'56'!G33</f>
        <v>0</v>
      </c>
      <c r="AXM3" s="582">
        <f>'56'!AF41</f>
        <v>0</v>
      </c>
      <c r="AXN3" s="582">
        <f>'56'!AH41</f>
        <v>0</v>
      </c>
      <c r="AXO3" s="582">
        <f>'56'!AF43</f>
        <v>0</v>
      </c>
      <c r="AXP3" s="582">
        <f>'56'!AH43</f>
        <v>0</v>
      </c>
      <c r="AXQ3" s="582">
        <f>'56'!AF45</f>
        <v>0</v>
      </c>
      <c r="AXR3" s="582">
        <f>'56'!AH45</f>
        <v>0</v>
      </c>
      <c r="AXS3" s="582">
        <f>'56'!AF47</f>
        <v>0</v>
      </c>
      <c r="AXT3" s="582">
        <f>'56'!AH47</f>
        <v>0</v>
      </c>
      <c r="AXU3" s="582">
        <f>'56'!AF49</f>
        <v>0</v>
      </c>
      <c r="AXV3" s="582">
        <f>'56'!AH49</f>
        <v>0</v>
      </c>
      <c r="AXW3" s="582">
        <f>'56'!AF51</f>
        <v>0</v>
      </c>
      <c r="AXX3" s="582">
        <f>'56'!G52</f>
        <v>0</v>
      </c>
      <c r="AXY3" s="582">
        <f>'57'!AF5</f>
        <v>0</v>
      </c>
      <c r="AXZ3" s="142">
        <f>'57'!AF22</f>
        <v>0</v>
      </c>
      <c r="AYA3" s="142">
        <f>'57'!AH22</f>
        <v>0</v>
      </c>
      <c r="AYB3" s="142">
        <f>'57'!AF24</f>
        <v>0</v>
      </c>
      <c r="AYC3" s="142">
        <f>'57'!AH24</f>
        <v>0</v>
      </c>
      <c r="AYD3" s="142">
        <f>'57'!AF26</f>
        <v>0</v>
      </c>
      <c r="AYE3" s="142">
        <f>'57'!AH26</f>
        <v>0</v>
      </c>
      <c r="AYF3" s="142">
        <f>'57'!J27</f>
        <v>0</v>
      </c>
      <c r="AYG3" s="142">
        <f>'57'!AF34</f>
        <v>0</v>
      </c>
      <c r="AYH3" s="142">
        <f>'57'!AH34</f>
        <v>0</v>
      </c>
      <c r="AYI3" s="142">
        <f>'57'!AF36</f>
        <v>0</v>
      </c>
      <c r="AYJ3" s="142">
        <f>'57'!AH36</f>
        <v>0</v>
      </c>
      <c r="AYK3" s="142">
        <f>'57'!AF38</f>
        <v>0</v>
      </c>
      <c r="AYL3" s="142">
        <f>'57'!AH38</f>
        <v>0</v>
      </c>
      <c r="AYM3" s="142">
        <f>'57'!J39</f>
        <v>0</v>
      </c>
      <c r="AYN3" s="142">
        <f>'57'!AF46</f>
        <v>0</v>
      </c>
      <c r="AYO3" s="142">
        <f>'58'!AF8</f>
        <v>0</v>
      </c>
      <c r="AYP3" s="142">
        <f>'58'!AF26</f>
        <v>0</v>
      </c>
      <c r="AYQ3" s="142">
        <f>'58'!AH26</f>
        <v>0</v>
      </c>
      <c r="AYR3" s="142">
        <f>'58'!AF28</f>
        <v>0</v>
      </c>
      <c r="AYS3" s="142">
        <f>'58'!AH28</f>
        <v>0</v>
      </c>
      <c r="AYT3" s="142">
        <f>'58'!AF30</f>
        <v>0</v>
      </c>
      <c r="AYU3" s="142">
        <f>'58'!AH30</f>
        <v>0</v>
      </c>
      <c r="AYV3" s="142">
        <f>'58'!AF38</f>
        <v>0</v>
      </c>
      <c r="AYW3" s="142">
        <f>'58'!AF45</f>
        <v>0</v>
      </c>
      <c r="AYX3" s="142">
        <f>'59'!AF6</f>
        <v>0</v>
      </c>
      <c r="AYY3" s="142">
        <f>'59'!AF12</f>
        <v>0</v>
      </c>
      <c r="AYZ3" s="142">
        <f>'59'!AH12</f>
        <v>0</v>
      </c>
      <c r="AZA3" s="142">
        <f>'59'!AF14</f>
        <v>0</v>
      </c>
      <c r="AZB3" s="142">
        <f>'59'!AH14</f>
        <v>0</v>
      </c>
      <c r="AZC3" s="142">
        <f>'59'!AF16</f>
        <v>0</v>
      </c>
      <c r="AZD3" s="142">
        <f>'59'!AH16</f>
        <v>0</v>
      </c>
      <c r="AZE3" s="142">
        <f>'59'!AF18</f>
        <v>0</v>
      </c>
      <c r="AZF3" s="142">
        <f>'59'!J18</f>
        <v>0</v>
      </c>
      <c r="AZG3" s="142">
        <f>'59'!AF25</f>
        <v>0</v>
      </c>
      <c r="AZH3" s="142">
        <f>'59'!AF36</f>
        <v>0</v>
      </c>
      <c r="AZI3" s="142">
        <f>'59'!AH36</f>
        <v>0</v>
      </c>
      <c r="AZJ3" s="142">
        <f>'59'!AF38</f>
        <v>0</v>
      </c>
      <c r="AZK3" s="142">
        <f>'59'!AH38</f>
        <v>0</v>
      </c>
      <c r="AZL3" s="142">
        <f>'59'!AF40</f>
        <v>0</v>
      </c>
      <c r="AZM3" s="142">
        <f>'59'!AH40</f>
        <v>0</v>
      </c>
      <c r="AZN3" s="142">
        <f>'59'!AF42</f>
        <v>0</v>
      </c>
      <c r="AZO3" s="142">
        <f>'59'!AH42</f>
        <v>0</v>
      </c>
      <c r="AZP3" s="142">
        <f>'59'!J43</f>
        <v>0</v>
      </c>
      <c r="AZQ3" s="142">
        <f>'59'!AF50</f>
        <v>0</v>
      </c>
      <c r="AZR3" s="142">
        <f>'60'!AF4</f>
        <v>0</v>
      </c>
      <c r="AZS3" s="142">
        <f>'60'!AH4</f>
        <v>0</v>
      </c>
      <c r="AZT3" s="142">
        <f>'60'!AF14</f>
        <v>0</v>
      </c>
      <c r="AZU3" s="142">
        <f>'60'!AH14</f>
        <v>0</v>
      </c>
      <c r="AZV3" s="142">
        <f>'60'!AF16</f>
        <v>0</v>
      </c>
      <c r="AZW3" s="142">
        <f>'60'!AH16</f>
        <v>0</v>
      </c>
      <c r="AZX3" s="142">
        <f>'60'!AF18</f>
        <v>0</v>
      </c>
      <c r="AZY3" s="142">
        <f>'60'!J19</f>
        <v>0</v>
      </c>
      <c r="AZZ3" s="142">
        <f>'60'!AF29</f>
        <v>0</v>
      </c>
      <c r="BAA3" s="142">
        <f>'60'!AF39</f>
        <v>0</v>
      </c>
      <c r="BAB3" s="142">
        <f>'60'!AH39</f>
        <v>0</v>
      </c>
      <c r="BAC3" s="142">
        <f>'60'!AF41</f>
        <v>0</v>
      </c>
      <c r="BAD3" s="142">
        <f>'60'!AH41</f>
        <v>0</v>
      </c>
      <c r="BAE3" s="142">
        <f>'60'!AF43</f>
        <v>0</v>
      </c>
      <c r="BAF3" s="142">
        <f>'60'!AH43</f>
        <v>0</v>
      </c>
      <c r="BAG3" s="142">
        <f>'60'!AF45</f>
        <v>0</v>
      </c>
      <c r="BAH3" s="142">
        <f>'60'!AH45</f>
        <v>0</v>
      </c>
      <c r="BAI3" s="142">
        <f>'60'!J48</f>
        <v>0</v>
      </c>
      <c r="BAJ3" s="142">
        <f>'61'!AF6</f>
        <v>0</v>
      </c>
      <c r="BAK3" s="142">
        <f>'61'!AH16</f>
        <v>0</v>
      </c>
      <c r="BAL3" s="142">
        <f>'61'!AH18</f>
        <v>0</v>
      </c>
      <c r="BAM3" s="142">
        <f>'61'!AH20</f>
        <v>0</v>
      </c>
      <c r="BAN3" s="142">
        <f>'61'!K21</f>
        <v>0</v>
      </c>
      <c r="BAO3" s="142">
        <f>'61'!AH29</f>
        <v>0</v>
      </c>
      <c r="BAP3" s="142">
        <f>'61'!AH31</f>
        <v>0</v>
      </c>
      <c r="BAQ3" s="142">
        <f>'61'!AH33</f>
        <v>0</v>
      </c>
      <c r="BAR3" s="142">
        <f>'61'!AH35</f>
        <v>0</v>
      </c>
      <c r="BAS3" s="142">
        <f>'62'!AF6</f>
        <v>0</v>
      </c>
      <c r="BAT3" s="142">
        <f>'62'!AC11</f>
        <v>0</v>
      </c>
      <c r="BAU3" s="142">
        <f>'62'!AF11</f>
        <v>0</v>
      </c>
      <c r="BAV3" s="142">
        <f>'62'!AF18</f>
        <v>0</v>
      </c>
      <c r="BAW3" s="142">
        <f>'62'!T22</f>
        <v>0</v>
      </c>
      <c r="BAX3" s="142">
        <f>'62'!AC22</f>
        <v>0</v>
      </c>
      <c r="BAY3" s="142">
        <f>'62'!AC26</f>
        <v>0</v>
      </c>
      <c r="BAZ3" s="142">
        <f>'62'!AE26</f>
        <v>0</v>
      </c>
      <c r="BBA3" s="142">
        <f>'62'!AG26</f>
        <v>0</v>
      </c>
      <c r="BBB3" s="142">
        <f>'62'!AC28</f>
        <v>0</v>
      </c>
      <c r="BBC3" s="142">
        <f>'62'!AE28</f>
        <v>0</v>
      </c>
      <c r="BBD3" s="142">
        <f>'62'!G28</f>
        <v>0</v>
      </c>
      <c r="BBE3" s="142">
        <f>'62'!T32</f>
        <v>0</v>
      </c>
      <c r="BBF3" s="142">
        <f>'62'!AC32</f>
        <v>0</v>
      </c>
      <c r="BBG3" s="142">
        <f>'62'!AF32</f>
        <v>0</v>
      </c>
      <c r="BBH3" s="142">
        <f>'62'!T37</f>
        <v>0</v>
      </c>
      <c r="BBI3" s="142">
        <f>'62'!AC37</f>
        <v>0</v>
      </c>
      <c r="BBJ3" s="142">
        <f>'62'!AE37</f>
        <v>0</v>
      </c>
      <c r="BBK3" s="142">
        <f>'62'!AG37</f>
        <v>0</v>
      </c>
      <c r="BBL3" s="142">
        <f>'62'!AC39</f>
        <v>0</v>
      </c>
      <c r="BBM3" s="142">
        <f>'62'!AE39</f>
        <v>0</v>
      </c>
      <c r="BBN3" s="142">
        <f>'62'!O43</f>
        <v>0</v>
      </c>
      <c r="BBO3" s="142">
        <f>'62'!T46</f>
        <v>0</v>
      </c>
      <c r="BBP3" s="142">
        <f>'62'!W46</f>
        <v>0</v>
      </c>
      <c r="BBQ3" s="142">
        <f>'62'!AC50</f>
        <v>0</v>
      </c>
      <c r="BBR3" s="142">
        <f>'62'!AE50</f>
        <v>0</v>
      </c>
      <c r="BBS3" s="142">
        <f>'62'!AC52</f>
        <v>0</v>
      </c>
      <c r="BBT3" s="142">
        <f>'62'!AE52</f>
        <v>0</v>
      </c>
      <c r="BBU3" s="142">
        <f>'62'!G51</f>
        <v>0</v>
      </c>
      <c r="BBV3" s="142">
        <f>'63'!AF6</f>
        <v>0</v>
      </c>
      <c r="BBW3" s="142">
        <f>'63'!AH6</f>
        <v>0</v>
      </c>
      <c r="BBX3" s="142">
        <f>'63'!AF8</f>
        <v>0</v>
      </c>
      <c r="BBY3" s="142">
        <f>'63'!AH8</f>
        <v>0</v>
      </c>
      <c r="BBZ3" s="142">
        <f>'63'!AF10</f>
        <v>0</v>
      </c>
      <c r="BCA3" s="142">
        <f>'63'!AH10</f>
        <v>0</v>
      </c>
      <c r="BCB3" s="142">
        <f>'63'!AF12</f>
        <v>0</v>
      </c>
      <c r="BCC3" s="142">
        <f>'63'!AH12</f>
        <v>0</v>
      </c>
      <c r="BCD3" s="142">
        <f>'63'!G12</f>
        <v>0</v>
      </c>
      <c r="BCE3" s="142">
        <f>'63'!AF18</f>
        <v>0</v>
      </c>
      <c r="BCF3" s="142">
        <f>'63'!G24</f>
        <v>0</v>
      </c>
      <c r="BCG3" s="142">
        <f>'63'!AF31</f>
        <v>0</v>
      </c>
      <c r="BCH3" s="142">
        <f>'63'!AH31</f>
        <v>0</v>
      </c>
      <c r="BCI3" s="142">
        <f>'63'!AF33</f>
        <v>0</v>
      </c>
      <c r="BCJ3" s="142">
        <f>'63'!AH33</f>
        <v>0</v>
      </c>
      <c r="BCK3" s="142">
        <f>'63'!AF35</f>
        <v>0</v>
      </c>
      <c r="BCL3" s="142">
        <f>'63'!G36</f>
        <v>0</v>
      </c>
      <c r="BCM3" s="142">
        <f>'63'!AF43</f>
        <v>0</v>
      </c>
      <c r="BCN3" s="142">
        <f>'63'!AH43</f>
        <v>0</v>
      </c>
      <c r="BCO3" s="142">
        <f>'63'!AF45</f>
        <v>0</v>
      </c>
      <c r="BCP3" s="142">
        <f>'63'!AH45</f>
        <v>0</v>
      </c>
      <c r="BCQ3" s="142">
        <f>'63'!AF47</f>
        <v>0</v>
      </c>
      <c r="BCR3" s="142">
        <f>'63'!AH47</f>
        <v>0</v>
      </c>
      <c r="BCS3" s="142">
        <f>'63'!AF49</f>
        <v>0</v>
      </c>
      <c r="BCT3" s="142">
        <f>'63'!G49</f>
        <v>0</v>
      </c>
      <c r="BCU3" s="142">
        <f>'64'!AF5</f>
        <v>0</v>
      </c>
      <c r="BCV3" s="142">
        <f>'64'!AF18</f>
        <v>0</v>
      </c>
      <c r="BCW3" s="142">
        <f>'64'!AH18</f>
        <v>0</v>
      </c>
      <c r="BCX3" s="142">
        <f>'64'!AF20</f>
        <v>0</v>
      </c>
      <c r="BCY3" s="142">
        <f>'64'!AH20</f>
        <v>0</v>
      </c>
      <c r="BCZ3" s="142">
        <f>'64'!AF22</f>
        <v>0</v>
      </c>
      <c r="BDA3" s="142">
        <f>'64'!AH22</f>
        <v>0</v>
      </c>
      <c r="BDB3" s="142">
        <f>'64'!AF24</f>
        <v>0</v>
      </c>
      <c r="BDC3" s="142">
        <f>'64'!AH24</f>
        <v>0</v>
      </c>
      <c r="BDD3" s="142">
        <f>'64'!G25</f>
        <v>0</v>
      </c>
      <c r="BDE3" s="142">
        <f>'64'!AF31</f>
        <v>0</v>
      </c>
      <c r="BDF3" s="142">
        <f>'64'!AH31</f>
        <v>0</v>
      </c>
      <c r="BDG3" s="142">
        <f>'64'!AF33</f>
        <v>0</v>
      </c>
      <c r="BDH3" s="142">
        <f>'64'!AH33</f>
        <v>0</v>
      </c>
      <c r="BDI3" s="142">
        <f>'64'!AF35</f>
        <v>0</v>
      </c>
      <c r="BDJ3" s="142">
        <f>'64'!G34</f>
        <v>0</v>
      </c>
      <c r="BDK3" s="142">
        <f>'64'!AF44</f>
        <v>0</v>
      </c>
      <c r="BDL3" s="142">
        <f>'64'!G49</f>
        <v>0</v>
      </c>
      <c r="BDM3" s="142">
        <f>'65'!AF6</f>
        <v>0</v>
      </c>
      <c r="BDN3" s="142">
        <f>'65'!AD25</f>
        <v>0</v>
      </c>
      <c r="BDO3" s="142">
        <f>'65'!AF25</f>
        <v>0</v>
      </c>
      <c r="BDP3" s="142">
        <f>'65'!AH25</f>
        <v>0</v>
      </c>
      <c r="BDQ3" s="142">
        <f>'65'!AD27</f>
        <v>0</v>
      </c>
      <c r="BDR3" s="142">
        <f>'65'!AF27</f>
        <v>0</v>
      </c>
      <c r="BDS3" s="142">
        <f>'65'!AH27</f>
        <v>0</v>
      </c>
      <c r="BDT3" s="142">
        <f>'65'!AD29</f>
        <v>0</v>
      </c>
      <c r="BDU3" s="142">
        <f>'65'!AF29</f>
        <v>0</v>
      </c>
      <c r="BDV3" s="142">
        <f>'65'!AH29</f>
        <v>0</v>
      </c>
      <c r="BDW3" s="142">
        <f>'65'!J29</f>
        <v>0</v>
      </c>
      <c r="BDX3" s="142">
        <f>'65'!AF34</f>
        <v>0</v>
      </c>
      <c r="BDY3" s="142">
        <f>'65'!AF39</f>
        <v>0</v>
      </c>
      <c r="BDZ3" s="142">
        <f>'65'!AH39</f>
        <v>0</v>
      </c>
      <c r="BEA3" s="142">
        <f>'65'!AF41</f>
        <v>0</v>
      </c>
      <c r="BEB3" s="142">
        <f>'65'!AH41</f>
        <v>0</v>
      </c>
      <c r="BEC3" s="142">
        <f>'65'!H42</f>
        <v>0</v>
      </c>
      <c r="BED3" s="142">
        <f>'65'!AF47</f>
        <v>0</v>
      </c>
      <c r="BEE3" s="142">
        <f>'65'!AH47</f>
        <v>0</v>
      </c>
      <c r="BEF3" s="142">
        <f>'65'!AF52</f>
        <v>0</v>
      </c>
      <c r="BEG3" s="142">
        <f>'65'!AH52</f>
        <v>0</v>
      </c>
      <c r="BEH3" s="142">
        <f>'65'!AF54</f>
        <v>0</v>
      </c>
      <c r="BEI3" s="142">
        <f>'65'!AH54</f>
        <v>0</v>
      </c>
      <c r="BEJ3" s="142">
        <f>'65'!AF56</f>
        <v>0</v>
      </c>
      <c r="BEK3" s="142">
        <f>'65'!AH56</f>
        <v>0</v>
      </c>
      <c r="BEL3" s="142">
        <f>'65'!H57</f>
        <v>0</v>
      </c>
      <c r="BEM3" s="142">
        <f>'66'!AF4</f>
        <v>0</v>
      </c>
      <c r="BEN3" s="142">
        <f>'66'!AF13</f>
        <v>0</v>
      </c>
      <c r="BEO3" s="142">
        <f>'66'!J14</f>
        <v>0</v>
      </c>
      <c r="BEP3" s="142">
        <f>'66'!AF19</f>
        <v>0</v>
      </c>
      <c r="BEQ3" s="142">
        <f>'66'!AH19</f>
        <v>0</v>
      </c>
      <c r="BER3" s="142">
        <f>'66'!AF21</f>
        <v>0</v>
      </c>
      <c r="BES3" s="142">
        <f>'66'!AH21</f>
        <v>0</v>
      </c>
      <c r="BET3" s="142">
        <f>'66'!AF23</f>
        <v>0</v>
      </c>
      <c r="BEU3" s="142">
        <f>'66'!AF35</f>
        <v>2</v>
      </c>
      <c r="BEV3" s="142">
        <f>'66'!AF50</f>
        <v>0</v>
      </c>
      <c r="BEW3" s="142">
        <f>'66'!AH50</f>
        <v>0</v>
      </c>
      <c r="BEX3" s="142">
        <f>'66'!AF52</f>
        <v>0</v>
      </c>
      <c r="BEY3" s="142">
        <f>'66'!AH52</f>
        <v>0</v>
      </c>
      <c r="BEZ3" s="142">
        <f>'66'!AF54</f>
        <v>0</v>
      </c>
      <c r="BFA3" s="142">
        <f>'66'!AH54</f>
        <v>0</v>
      </c>
      <c r="BFB3" s="142">
        <f>'66'!AF56</f>
        <v>0</v>
      </c>
      <c r="BFC3" s="142">
        <f>'66'!I54</f>
        <v>0</v>
      </c>
      <c r="BFD3" s="142">
        <f>'67'!AF4</f>
        <v>0</v>
      </c>
      <c r="BFE3" s="142">
        <f>'67'!AF9</f>
        <v>0</v>
      </c>
      <c r="BFF3" s="142">
        <f>'67'!AH9</f>
        <v>0</v>
      </c>
      <c r="BFG3" s="142">
        <f>'67'!AF11</f>
        <v>0</v>
      </c>
      <c r="BFH3" s="142">
        <f>'67'!AH11</f>
        <v>0</v>
      </c>
      <c r="BFI3" s="142">
        <f>'67'!H12</f>
        <v>0</v>
      </c>
      <c r="BFJ3" s="142">
        <f>'67'!AF17</f>
        <v>0</v>
      </c>
      <c r="BFK3" s="142">
        <f>'67'!AH17</f>
        <v>0</v>
      </c>
      <c r="BFL3" s="142">
        <f>'67'!AF22</f>
        <v>0</v>
      </c>
      <c r="BFM3" s="142">
        <f>'67'!AH22</f>
        <v>0</v>
      </c>
      <c r="BFN3" s="142">
        <f>'67'!AF24</f>
        <v>0</v>
      </c>
      <c r="BFO3" s="142">
        <f>'67'!AH24</f>
        <v>0</v>
      </c>
      <c r="BFP3" s="142">
        <f>'67'!AF26</f>
        <v>0</v>
      </c>
      <c r="BFQ3" s="142">
        <f>'67'!H26</f>
        <v>0</v>
      </c>
      <c r="BFR3" s="142">
        <f>'67'!AF31</f>
        <v>0</v>
      </c>
      <c r="BFS3" s="142">
        <f>'67'!AF40</f>
        <v>0</v>
      </c>
      <c r="BFT3" s="142">
        <f>'67'!J41</f>
        <v>2</v>
      </c>
      <c r="BFU3" s="142">
        <f>'67'!AF46</f>
        <v>0</v>
      </c>
      <c r="BFV3" s="142">
        <f>'67'!AH46</f>
        <v>0</v>
      </c>
      <c r="BFW3" s="142">
        <f>'67'!AF48</f>
        <v>0</v>
      </c>
      <c r="BFX3" s="142">
        <f>'67'!AH48</f>
        <v>0</v>
      </c>
      <c r="BFY3" s="142">
        <f>'67'!AF50</f>
        <v>0</v>
      </c>
      <c r="BFZ3" s="142">
        <f>'68'!AD15</f>
        <v>0</v>
      </c>
      <c r="BGA3" s="142">
        <f>'68'!AD17</f>
        <v>0</v>
      </c>
      <c r="BGB3" s="142">
        <f>'68'!AD19</f>
        <v>0</v>
      </c>
      <c r="BGC3" s="142">
        <f>'68'!AD21</f>
        <v>0</v>
      </c>
      <c r="BGD3" s="142">
        <f>'68'!AH15</f>
        <v>0</v>
      </c>
      <c r="BGE3" s="142">
        <f>'68'!AH17</f>
        <v>0</v>
      </c>
      <c r="BGF3" s="142">
        <f>'68'!AH19</f>
        <v>0</v>
      </c>
      <c r="BGG3" s="142">
        <f>'68'!AH21</f>
        <v>0</v>
      </c>
      <c r="BGH3" s="142">
        <f>'68'!G23</f>
        <v>0</v>
      </c>
      <c r="BGI3" s="142">
        <f>'68'!AH30</f>
        <v>0</v>
      </c>
      <c r="BGJ3" s="142">
        <f>'68'!AH32</f>
        <v>0</v>
      </c>
      <c r="BGK3" s="142">
        <f>'68'!AH34</f>
        <v>0</v>
      </c>
      <c r="BGL3" s="142">
        <f>'68'!G40</f>
        <v>0</v>
      </c>
      <c r="BGM3" s="142">
        <f>'69'!AF5</f>
        <v>0</v>
      </c>
      <c r="BGN3" s="142">
        <f>'69'!G8</f>
        <v>0</v>
      </c>
      <c r="BGO3" s="142">
        <f>'69'!AF15</f>
        <v>0</v>
      </c>
      <c r="BGP3" s="142">
        <f>'69'!AH15</f>
        <v>0</v>
      </c>
      <c r="BGQ3" s="142">
        <f>'69'!AF17</f>
        <v>0</v>
      </c>
      <c r="BGR3" s="142">
        <f>'69'!AH17</f>
        <v>0</v>
      </c>
      <c r="BGS3" s="142">
        <f>'69'!AF19</f>
        <v>0</v>
      </c>
      <c r="BGT3" s="142">
        <f>'69'!AH19</f>
        <v>0</v>
      </c>
      <c r="BGU3" s="142">
        <f>'69'!G19</f>
        <v>0</v>
      </c>
      <c r="BGV3" s="142">
        <f>'69'!AF26</f>
        <v>0</v>
      </c>
      <c r="BGW3" s="142">
        <f>'69'!AH26</f>
        <v>0</v>
      </c>
      <c r="BGX3" s="142">
        <f>'69'!AF28</f>
        <v>0</v>
      </c>
      <c r="BGY3" s="142">
        <f>'69'!AH28</f>
        <v>0</v>
      </c>
      <c r="BGZ3" s="142">
        <f>'69'!AF30</f>
        <v>0</v>
      </c>
      <c r="BHA3" s="142">
        <f>'69'!AH30</f>
        <v>0</v>
      </c>
      <c r="BHB3" s="142">
        <f>'69'!G30</f>
        <v>0</v>
      </c>
      <c r="BHC3" s="142">
        <f>'69'!AF35</f>
        <v>0</v>
      </c>
      <c r="BHD3" s="142">
        <f>'69'!AH35</f>
        <v>0</v>
      </c>
      <c r="BHE3" s="142">
        <f>'69'!AF37</f>
        <v>0</v>
      </c>
      <c r="BHF3" s="142">
        <f>'69'!AH37</f>
        <v>0</v>
      </c>
      <c r="BHG3" s="142">
        <f>'69'!AF39</f>
        <v>0</v>
      </c>
      <c r="BHH3" s="142">
        <f>'69'!AH39</f>
        <v>0</v>
      </c>
      <c r="BHI3" s="142">
        <f>'69'!AF41</f>
        <v>0</v>
      </c>
      <c r="BHJ3" s="142">
        <f>'69'!G41</f>
        <v>0</v>
      </c>
      <c r="BHK3" s="142" t="str">
        <f>'70'!B27&amp;'70'!B29&amp;'70'!B31&amp;'70'!B33&amp;'70'!B35&amp;'70'!B37&amp;'70'!B39&amp;'70'!B41&amp;'70'!B43&amp;'70'!B45&amp;'70'!B47&amp;'70'!B49&amp;'70'!B51</f>
        <v/>
      </c>
    </row>
    <row r="4" spans="1:1571" s="590" customFormat="1" ht="48.75" customHeight="1">
      <c r="A4" s="590">
        <f>ファイル1!A4</f>
        <v>0</v>
      </c>
      <c r="B4" s="590">
        <f>ファイル1!B4</f>
        <v>0</v>
      </c>
      <c r="C4" s="590">
        <f>ファイル1!C4</f>
        <v>0</v>
      </c>
      <c r="D4" s="590">
        <f>ファイル1!D4</f>
        <v>0</v>
      </c>
      <c r="E4" s="590">
        <f>ファイル1!E4</f>
        <v>0</v>
      </c>
      <c r="F4" s="590">
        <f>ファイル1!F4</f>
        <v>0</v>
      </c>
      <c r="G4" s="590">
        <f>ファイル1!G4</f>
        <v>0</v>
      </c>
      <c r="H4" s="590">
        <f>ファイル1!H4</f>
        <v>0</v>
      </c>
      <c r="I4" s="590">
        <f>ファイル1!I4</f>
        <v>0</v>
      </c>
      <c r="J4" s="590">
        <f>ファイル1!J4</f>
        <v>0</v>
      </c>
      <c r="K4" s="590">
        <f>ファイル1!K4</f>
        <v>0</v>
      </c>
      <c r="L4" s="590">
        <f>ファイル1!L4</f>
        <v>0</v>
      </c>
      <c r="M4" s="590">
        <f>ファイル1!M4</f>
        <v>0</v>
      </c>
      <c r="N4" s="590">
        <f>ファイル1!N4</f>
        <v>0</v>
      </c>
      <c r="O4" s="590">
        <f>ファイル1!O4</f>
        <v>0</v>
      </c>
      <c r="P4" s="590">
        <f>ファイル1!P4</f>
        <v>0</v>
      </c>
      <c r="Q4" s="590">
        <f>ファイル1!Q4</f>
        <v>0</v>
      </c>
      <c r="R4" s="590">
        <f>ファイル1!R4</f>
        <v>0</v>
      </c>
      <c r="S4" s="590">
        <f>ファイル1!S4</f>
        <v>0</v>
      </c>
      <c r="T4" s="590">
        <f>ファイル1!T4</f>
        <v>0</v>
      </c>
      <c r="U4" s="590">
        <f>ファイル1!U4</f>
        <v>0</v>
      </c>
      <c r="V4" s="590">
        <f>ファイル1!V4</f>
        <v>0</v>
      </c>
      <c r="W4" s="590">
        <f>ファイル1!W4</f>
        <v>0</v>
      </c>
      <c r="X4" s="590">
        <f>ファイル1!X4</f>
        <v>0</v>
      </c>
      <c r="Y4" s="590">
        <f>ファイル1!Y4</f>
        <v>0</v>
      </c>
      <c r="Z4" s="590">
        <f>ファイル1!Z4</f>
        <v>0</v>
      </c>
      <c r="AA4" s="590">
        <f>ファイル1!AA4</f>
        <v>0</v>
      </c>
      <c r="AB4" s="590">
        <f>ファイル1!AB4</f>
        <v>0</v>
      </c>
      <c r="AC4" s="590">
        <f>ファイル1!AC4</f>
        <v>0</v>
      </c>
      <c r="AD4" s="590">
        <f>ファイル1!AD4</f>
        <v>0</v>
      </c>
      <c r="AE4" s="590">
        <f>ファイル1!AE4</f>
        <v>0</v>
      </c>
      <c r="AF4" s="590">
        <f>ファイル1!AF4</f>
        <v>0</v>
      </c>
      <c r="AG4" s="590">
        <f>ファイル1!AG4</f>
        <v>0</v>
      </c>
      <c r="AH4" s="590">
        <f>ファイル1!AH4</f>
        <v>0</v>
      </c>
      <c r="AI4" s="590">
        <f>ファイル1!AI4</f>
        <v>0</v>
      </c>
      <c r="AJ4" s="590">
        <f>ファイル1!AJ4</f>
        <v>0</v>
      </c>
      <c r="AK4" s="590">
        <f>ファイル1!AK4</f>
        <v>0</v>
      </c>
      <c r="AL4" s="590">
        <f>ファイル1!AL4</f>
        <v>0</v>
      </c>
      <c r="AM4" s="590">
        <f>ファイル1!AM4</f>
        <v>0</v>
      </c>
      <c r="AN4" s="590">
        <f>ファイル1!AN4</f>
        <v>0</v>
      </c>
      <c r="AO4" s="590">
        <f>ファイル1!AO4</f>
        <v>0</v>
      </c>
      <c r="AP4" s="590">
        <f>ファイル1!AP4</f>
        <v>0</v>
      </c>
      <c r="AQ4" s="590">
        <f>ファイル1!AQ4</f>
        <v>0</v>
      </c>
      <c r="AR4" s="590">
        <f>ファイル1!AR4</f>
        <v>0</v>
      </c>
      <c r="AS4" s="590">
        <f>ファイル1!AS4</f>
        <v>0</v>
      </c>
      <c r="AT4" s="590">
        <f>ファイル1!AT4</f>
        <v>0</v>
      </c>
      <c r="AU4" s="590">
        <f>ファイル1!AU4</f>
        <v>0</v>
      </c>
      <c r="AV4" s="590">
        <f>ファイル1!AV4</f>
        <v>0</v>
      </c>
      <c r="AW4" s="590">
        <f>ファイル1!AW4</f>
        <v>0</v>
      </c>
      <c r="AX4" s="590">
        <f>ファイル1!AX4</f>
        <v>0</v>
      </c>
      <c r="AY4" s="590">
        <f>ファイル1!AY4</f>
        <v>0</v>
      </c>
      <c r="AZ4" s="590">
        <f>ファイル1!AZ4</f>
        <v>0</v>
      </c>
      <c r="BA4" s="590">
        <f>ファイル1!BA4</f>
        <v>0</v>
      </c>
      <c r="BB4" s="590">
        <f>ファイル1!BB4</f>
        <v>0</v>
      </c>
      <c r="BC4" s="590">
        <f>ファイル1!BC4</f>
        <v>0</v>
      </c>
      <c r="BD4" s="590">
        <f>ファイル1!BD4</f>
        <v>0</v>
      </c>
      <c r="BE4" s="590">
        <f>ファイル1!BE4</f>
        <v>0</v>
      </c>
      <c r="BF4" s="590">
        <f>ファイル1!BF4</f>
        <v>0</v>
      </c>
      <c r="BG4" s="590">
        <f>ファイル1!BG4</f>
        <v>0</v>
      </c>
      <c r="BH4" s="590">
        <f>ファイル1!BH4</f>
        <v>0</v>
      </c>
      <c r="BI4" s="590">
        <f>ファイル1!BI4</f>
        <v>0</v>
      </c>
      <c r="BJ4" s="590">
        <f>ファイル1!BJ4</f>
        <v>0</v>
      </c>
      <c r="BK4" s="590">
        <f>ファイル1!BK4</f>
        <v>0</v>
      </c>
      <c r="BL4" s="590">
        <f>ファイル1!BL4</f>
        <v>0</v>
      </c>
      <c r="BM4" s="590">
        <f>ファイル1!BM4</f>
        <v>0</v>
      </c>
      <c r="BN4" s="590">
        <f>ファイル1!BN4</f>
        <v>0</v>
      </c>
      <c r="BO4" s="590">
        <f>ファイル1!BO4</f>
        <v>0</v>
      </c>
      <c r="BP4" s="590">
        <f>ファイル1!BP4</f>
        <v>0</v>
      </c>
      <c r="BQ4" s="590">
        <f>ファイル1!BQ4</f>
        <v>0</v>
      </c>
      <c r="BR4" s="590">
        <f>ファイル1!BR4</f>
        <v>0</v>
      </c>
      <c r="BS4" s="590">
        <f>ファイル1!BS4</f>
        <v>0</v>
      </c>
      <c r="BT4" s="590">
        <f>ファイル1!BT4</f>
        <v>0</v>
      </c>
      <c r="BU4" s="590">
        <f>ファイル1!BU4</f>
        <v>0</v>
      </c>
      <c r="BV4" s="590">
        <f>ファイル1!BV4</f>
        <v>0</v>
      </c>
      <c r="BW4" s="590">
        <f>ファイル1!BW4</f>
        <v>0</v>
      </c>
      <c r="BX4" s="590">
        <f>ファイル1!BX4</f>
        <v>0</v>
      </c>
      <c r="BY4" s="590">
        <f>ファイル1!BY4</f>
        <v>0</v>
      </c>
      <c r="BZ4" s="590">
        <f>ファイル1!BZ4</f>
        <v>0</v>
      </c>
      <c r="CA4" s="590">
        <f>ファイル1!CA4</f>
        <v>0</v>
      </c>
      <c r="CB4" s="590">
        <f>ファイル1!CB4</f>
        <v>0</v>
      </c>
      <c r="CC4" s="590">
        <f>ファイル1!CC4</f>
        <v>0</v>
      </c>
      <c r="CD4" s="590">
        <f>ファイル1!CD4</f>
        <v>0</v>
      </c>
      <c r="CE4" s="590">
        <f>ファイル1!CE4</f>
        <v>0</v>
      </c>
      <c r="CF4" s="590">
        <f>ファイル1!CF4</f>
        <v>0</v>
      </c>
      <c r="CG4" s="590">
        <f>ファイル1!CG4</f>
        <v>0</v>
      </c>
      <c r="CH4" s="590">
        <f>ファイル1!CH4</f>
        <v>0</v>
      </c>
      <c r="CI4" s="590">
        <f>ファイル1!CI4</f>
        <v>0</v>
      </c>
      <c r="CJ4" s="590">
        <f>ファイル1!CJ4</f>
        <v>0</v>
      </c>
      <c r="CK4" s="590">
        <f>ファイル1!CK4</f>
        <v>0</v>
      </c>
      <c r="CL4" s="590">
        <f>ファイル1!CL4</f>
        <v>0</v>
      </c>
      <c r="CM4" s="590">
        <f>ファイル1!CM4</f>
        <v>0</v>
      </c>
      <c r="CN4" s="590">
        <f>ファイル1!CN4</f>
        <v>0</v>
      </c>
      <c r="CO4" s="590">
        <f>ファイル1!CO4</f>
        <v>0</v>
      </c>
      <c r="CP4" s="590">
        <f>ファイル1!CP4</f>
        <v>0</v>
      </c>
      <c r="CQ4" s="590">
        <f>ファイル1!CQ4</f>
        <v>0</v>
      </c>
      <c r="CR4" s="590">
        <f>ファイル1!CR4</f>
        <v>0</v>
      </c>
      <c r="CS4" s="590">
        <f>ファイル1!CS4</f>
        <v>0</v>
      </c>
      <c r="CT4" s="590">
        <f>ファイル1!CT4</f>
        <v>0</v>
      </c>
      <c r="CU4" s="590">
        <f>ファイル1!CU4</f>
        <v>0</v>
      </c>
      <c r="CV4" s="590">
        <f>ファイル1!CV4</f>
        <v>0</v>
      </c>
      <c r="CW4" s="590">
        <f>ファイル1!CW4</f>
        <v>0</v>
      </c>
      <c r="CX4" s="590">
        <f>ファイル1!CX4</f>
        <v>0</v>
      </c>
      <c r="CY4" s="590">
        <f>ファイル1!CY4</f>
        <v>0</v>
      </c>
      <c r="CZ4" s="590">
        <f>ファイル1!CZ4</f>
        <v>0</v>
      </c>
      <c r="DA4" s="590">
        <f>ファイル1!DA4</f>
        <v>0</v>
      </c>
      <c r="DB4" s="590">
        <f>ファイル1!DB4</f>
        <v>0</v>
      </c>
      <c r="DC4" s="590">
        <f>ファイル1!DC4</f>
        <v>0</v>
      </c>
      <c r="DD4" s="590">
        <f>ファイル1!DD4</f>
        <v>0</v>
      </c>
      <c r="DE4" s="590">
        <f>ファイル1!DE4</f>
        <v>0</v>
      </c>
      <c r="DF4" s="590">
        <f>ファイル1!DF4</f>
        <v>0</v>
      </c>
      <c r="DG4" s="590">
        <f>ファイル1!DG4</f>
        <v>0</v>
      </c>
      <c r="DH4" s="590">
        <f>ファイル1!DH4</f>
        <v>0</v>
      </c>
      <c r="DI4" s="590">
        <f>ファイル1!DI4</f>
        <v>0</v>
      </c>
      <c r="DJ4" s="590">
        <f>ファイル1!DJ4</f>
        <v>0</v>
      </c>
      <c r="DK4" s="590">
        <f>ファイル1!DK4</f>
        <v>0</v>
      </c>
      <c r="DL4" s="590">
        <f>ファイル1!DL4</f>
        <v>0</v>
      </c>
      <c r="DM4" s="590">
        <f>ファイル1!DM4</f>
        <v>0</v>
      </c>
      <c r="DN4" s="590">
        <f>ファイル1!DN4</f>
        <v>0</v>
      </c>
      <c r="DO4" s="590">
        <f>ファイル1!DO4</f>
        <v>0</v>
      </c>
      <c r="DP4" s="590">
        <f>ファイル1!DP4</f>
        <v>0</v>
      </c>
      <c r="DQ4" s="590">
        <f>ファイル1!DQ4</f>
        <v>0</v>
      </c>
      <c r="DR4" s="590">
        <f>ファイル1!DR4</f>
        <v>0</v>
      </c>
      <c r="DS4" s="590">
        <f>ファイル1!DS4</f>
        <v>0</v>
      </c>
      <c r="DT4" s="590">
        <f>ファイル1!DT4</f>
        <v>0</v>
      </c>
      <c r="DU4" s="590">
        <f>ファイル1!DU4</f>
        <v>0</v>
      </c>
      <c r="DV4" s="590">
        <f>ファイル1!DV4</f>
        <v>0</v>
      </c>
      <c r="DW4" s="590">
        <f>ファイル1!DW4</f>
        <v>0</v>
      </c>
      <c r="DX4" s="590">
        <f>ファイル1!DX4</f>
        <v>0</v>
      </c>
      <c r="DY4" s="590">
        <f>ファイル1!DY4</f>
        <v>0</v>
      </c>
      <c r="DZ4" s="590">
        <f>ファイル1!DZ4</f>
        <v>0</v>
      </c>
      <c r="EA4" s="590">
        <f>ファイル1!EA4</f>
        <v>0</v>
      </c>
      <c r="EB4" s="590">
        <f>ファイル1!EB4</f>
        <v>0</v>
      </c>
      <c r="EC4" s="590">
        <f>ファイル1!EC4</f>
        <v>0</v>
      </c>
      <c r="ED4" s="590">
        <f>ファイル1!ED4</f>
        <v>0</v>
      </c>
      <c r="EE4" s="590">
        <f>ファイル1!EE4</f>
        <v>0</v>
      </c>
      <c r="EF4" s="590">
        <f>ファイル1!EF4</f>
        <v>0</v>
      </c>
      <c r="EG4" s="590">
        <f>ファイル1!EG4</f>
        <v>0</v>
      </c>
      <c r="EH4" s="590">
        <f>ファイル1!EH4</f>
        <v>0</v>
      </c>
      <c r="EI4" s="590">
        <f>ファイル1!EI4</f>
        <v>0</v>
      </c>
      <c r="EJ4" s="590">
        <f>ファイル1!EJ4</f>
        <v>0</v>
      </c>
      <c r="EK4" s="590">
        <f>ファイル1!EK4</f>
        <v>0</v>
      </c>
      <c r="EL4" s="590">
        <f>ファイル1!EL4</f>
        <v>0</v>
      </c>
      <c r="EM4" s="590">
        <f>ファイル1!EM4</f>
        <v>0</v>
      </c>
      <c r="EN4" s="590">
        <f>ファイル1!EN4</f>
        <v>0</v>
      </c>
      <c r="EO4" s="590">
        <f>ファイル1!EO4</f>
        <v>0</v>
      </c>
      <c r="EP4" s="590">
        <f>ファイル1!EP4</f>
        <v>0</v>
      </c>
      <c r="EQ4" s="590">
        <f>ファイル1!EQ4</f>
        <v>0</v>
      </c>
      <c r="ER4" s="590">
        <f>ファイル1!ER4</f>
        <v>0</v>
      </c>
      <c r="ES4" s="590">
        <f>ファイル1!ES4</f>
        <v>0</v>
      </c>
      <c r="ET4" s="590">
        <f>ファイル1!ET4</f>
        <v>0</v>
      </c>
      <c r="EU4" s="590">
        <f>ファイル1!EU4</f>
        <v>0</v>
      </c>
      <c r="EV4" s="590">
        <f>ファイル1!EV4</f>
        <v>0</v>
      </c>
      <c r="EW4" s="590">
        <f>ファイル1!EW4</f>
        <v>0</v>
      </c>
      <c r="EX4" s="590">
        <f>ファイル1!EX4</f>
        <v>0</v>
      </c>
      <c r="EY4" s="590">
        <f>ファイル1!EY4</f>
        <v>0</v>
      </c>
      <c r="EZ4" s="590">
        <f>ファイル1!EZ4</f>
        <v>0</v>
      </c>
      <c r="FA4" s="590">
        <f>ファイル1!FA4</f>
        <v>0</v>
      </c>
      <c r="FB4" s="590">
        <f>ファイル1!FB4</f>
        <v>0</v>
      </c>
      <c r="FC4" s="590">
        <f>ファイル1!FC4</f>
        <v>0</v>
      </c>
      <c r="FD4" s="590">
        <f>ファイル1!FD4</f>
        <v>0</v>
      </c>
      <c r="FE4" s="590">
        <f>ファイル1!FE4</f>
        <v>0</v>
      </c>
      <c r="FF4" s="590">
        <f>ファイル1!FF4</f>
        <v>0</v>
      </c>
      <c r="FG4" s="590">
        <f>ファイル1!FG4</f>
        <v>0</v>
      </c>
      <c r="FH4" s="590">
        <f>ファイル1!FH4</f>
        <v>0</v>
      </c>
      <c r="FI4" s="590">
        <f>ファイル1!FI4</f>
        <v>0</v>
      </c>
      <c r="FJ4" s="590">
        <f>ファイル1!FJ4</f>
        <v>0</v>
      </c>
      <c r="FK4" s="590">
        <f>ファイル1!FK4</f>
        <v>0</v>
      </c>
      <c r="FL4" s="590">
        <f>ファイル1!FL4</f>
        <v>0</v>
      </c>
      <c r="FM4" s="590">
        <f>ファイル1!FM4</f>
        <v>0</v>
      </c>
      <c r="FN4" s="590">
        <f>ファイル1!FN4</f>
        <v>0</v>
      </c>
      <c r="FO4" s="590">
        <f>ファイル1!FO4</f>
        <v>0</v>
      </c>
      <c r="FP4" s="590">
        <f>ファイル1!FP4</f>
        <v>0</v>
      </c>
      <c r="FQ4" s="590">
        <f>ファイル1!FQ4</f>
        <v>0</v>
      </c>
      <c r="FR4" s="590">
        <f>ファイル1!FR4</f>
        <v>0</v>
      </c>
      <c r="FS4" s="590">
        <f>ファイル1!FS4</f>
        <v>0</v>
      </c>
      <c r="FT4" s="590">
        <f>ファイル1!FT4</f>
        <v>0</v>
      </c>
      <c r="FU4" s="590">
        <f>ファイル1!FU4</f>
        <v>0</v>
      </c>
      <c r="FV4" s="590">
        <f>ファイル1!FV4</f>
        <v>0</v>
      </c>
      <c r="FW4" s="590">
        <f>ファイル1!FW4</f>
        <v>0</v>
      </c>
      <c r="FX4" s="590">
        <f>ファイル1!FX4</f>
        <v>0</v>
      </c>
      <c r="FY4" s="590">
        <f>ファイル1!FY4</f>
        <v>0</v>
      </c>
      <c r="FZ4" s="590">
        <f>ファイル1!FZ4</f>
        <v>0</v>
      </c>
      <c r="GA4" s="590">
        <f>ファイル1!GA4</f>
        <v>0</v>
      </c>
      <c r="GB4" s="590">
        <f>ファイル1!GB4</f>
        <v>0</v>
      </c>
      <c r="GC4" s="590">
        <f>ファイル1!GC4</f>
        <v>0</v>
      </c>
      <c r="GD4" s="590">
        <f>ファイル1!GD4</f>
        <v>0</v>
      </c>
      <c r="GE4" s="590">
        <f>ファイル1!GE4</f>
        <v>0</v>
      </c>
      <c r="GF4" s="590">
        <f>ファイル1!GF4</f>
        <v>0</v>
      </c>
      <c r="GG4" s="590">
        <f>ファイル1!GG4</f>
        <v>0</v>
      </c>
      <c r="GH4" s="590">
        <f>ファイル1!GH4</f>
        <v>0</v>
      </c>
      <c r="GI4" s="590">
        <f>ファイル1!GI4</f>
        <v>0</v>
      </c>
      <c r="GJ4" s="590">
        <f>ファイル1!GJ4</f>
        <v>0</v>
      </c>
      <c r="GK4" s="590">
        <f>ファイル1!GK4</f>
        <v>0</v>
      </c>
      <c r="GL4" s="590">
        <f>ファイル1!GL4</f>
        <v>0</v>
      </c>
      <c r="GM4" s="590">
        <f>ファイル1!GM4</f>
        <v>0</v>
      </c>
      <c r="GN4" s="590">
        <f>ファイル1!GN4</f>
        <v>0</v>
      </c>
      <c r="GO4" s="590">
        <f>ファイル1!GO4</f>
        <v>0</v>
      </c>
      <c r="GP4" s="590">
        <f>ファイル1!GP4</f>
        <v>0</v>
      </c>
      <c r="GQ4" s="590">
        <f>ファイル1!GQ4</f>
        <v>0</v>
      </c>
      <c r="GR4" s="590">
        <f>ファイル1!GR4</f>
        <v>0</v>
      </c>
      <c r="GS4" s="590">
        <f>ファイル1!GS4</f>
        <v>0</v>
      </c>
      <c r="GT4" s="590">
        <f>ファイル1!GT4</f>
        <v>0</v>
      </c>
      <c r="GU4" s="590">
        <f>ファイル1!GU4</f>
        <v>0</v>
      </c>
      <c r="GV4" s="590">
        <f>ファイル1!GV4</f>
        <v>0</v>
      </c>
      <c r="GW4" s="590">
        <f>ファイル1!GW4</f>
        <v>0</v>
      </c>
      <c r="GX4" s="590">
        <f>ファイル1!GX4</f>
        <v>0</v>
      </c>
      <c r="GY4" s="590">
        <f>ファイル1!GY4</f>
        <v>0</v>
      </c>
      <c r="GZ4" s="590">
        <f>ファイル1!GZ4</f>
        <v>0</v>
      </c>
      <c r="HA4" s="590">
        <f>ファイル1!HA4</f>
        <v>0</v>
      </c>
      <c r="HB4" s="590">
        <f>ファイル1!HB4</f>
        <v>0</v>
      </c>
      <c r="HC4" s="590">
        <f>ファイル1!HC4</f>
        <v>0</v>
      </c>
      <c r="HD4" s="590">
        <f>ファイル1!HD4</f>
        <v>0</v>
      </c>
      <c r="HE4" s="590">
        <f>ファイル1!HE4</f>
        <v>0</v>
      </c>
      <c r="HF4" s="590">
        <f>ファイル1!HF4</f>
        <v>0</v>
      </c>
      <c r="HG4" s="590">
        <f>ファイル1!HG4</f>
        <v>0</v>
      </c>
      <c r="HH4" s="590">
        <f>ファイル1!HH4</f>
        <v>0</v>
      </c>
      <c r="HI4" s="590">
        <f>ファイル1!HI4</f>
        <v>0</v>
      </c>
      <c r="HJ4" s="590">
        <f>ファイル1!HJ4</f>
        <v>0</v>
      </c>
      <c r="HK4" s="590">
        <f>ファイル1!HK4</f>
        <v>0</v>
      </c>
      <c r="HL4" s="590">
        <f>ファイル1!HL4</f>
        <v>0</v>
      </c>
      <c r="HM4" s="590">
        <f>ファイル1!HM4</f>
        <v>0</v>
      </c>
      <c r="HN4" s="590">
        <f>ファイル1!HN4</f>
        <v>0</v>
      </c>
      <c r="HO4" s="590">
        <f>ファイル1!HO4</f>
        <v>0</v>
      </c>
      <c r="HP4" s="590">
        <f>ファイル1!HP4</f>
        <v>0</v>
      </c>
      <c r="HQ4" s="590">
        <f>ファイル1!HQ4</f>
        <v>0</v>
      </c>
      <c r="HR4" s="590">
        <f>ファイル1!HR4</f>
        <v>0</v>
      </c>
      <c r="HS4" s="590">
        <f>ファイル1!HS4</f>
        <v>0</v>
      </c>
      <c r="HT4" s="590">
        <f>ファイル1!HT4</f>
        <v>0</v>
      </c>
      <c r="HU4" s="590">
        <f>ファイル1!HU4</f>
        <v>0</v>
      </c>
      <c r="HV4" s="590">
        <f>ファイル1!HV4</f>
        <v>0</v>
      </c>
      <c r="HW4" s="590">
        <f>ファイル1!HW4</f>
        <v>0</v>
      </c>
      <c r="HX4" s="590">
        <f>ファイル1!HX4</f>
        <v>0</v>
      </c>
      <c r="HY4" s="590">
        <f>ファイル1!HY4</f>
        <v>0</v>
      </c>
      <c r="HZ4" s="590">
        <f>ファイル1!HZ4</f>
        <v>0</v>
      </c>
      <c r="IA4" s="590">
        <f>ファイル1!IA4</f>
        <v>0</v>
      </c>
      <c r="IB4" s="590">
        <f>ファイル1!IB4</f>
        <v>0</v>
      </c>
      <c r="IC4" s="590">
        <f>ファイル1!IC4</f>
        <v>0</v>
      </c>
      <c r="ID4" s="590">
        <f>ファイル1!ID4</f>
        <v>0</v>
      </c>
      <c r="IE4" s="590">
        <f>ファイル1!IE4</f>
        <v>0</v>
      </c>
      <c r="IF4" s="590">
        <f>ファイル1!IF4</f>
        <v>0</v>
      </c>
      <c r="IG4" s="590">
        <f>ファイル1!IG4</f>
        <v>0</v>
      </c>
      <c r="IH4" s="590">
        <f>ファイル1!IH4</f>
        <v>0</v>
      </c>
      <c r="II4" s="590">
        <f>ファイル1!II4</f>
        <v>0</v>
      </c>
      <c r="IJ4" s="590">
        <f>ファイル1!IJ4</f>
        <v>0</v>
      </c>
      <c r="IK4" s="590">
        <f>ファイル1!IK4</f>
        <v>0</v>
      </c>
      <c r="IL4" s="590">
        <f>ファイル1!IL4</f>
        <v>0</v>
      </c>
      <c r="IM4" s="590">
        <f>ファイル1!IM4</f>
        <v>0</v>
      </c>
      <c r="IN4" s="590">
        <f>ファイル1!IN4</f>
        <v>0</v>
      </c>
      <c r="IO4" s="590">
        <f>ファイル1!IO4</f>
        <v>0</v>
      </c>
      <c r="IP4" s="590">
        <f>ファイル1!IP4</f>
        <v>0</v>
      </c>
      <c r="IQ4" s="590">
        <f>ファイル1!IQ4</f>
        <v>0</v>
      </c>
      <c r="IR4" s="590">
        <f>ファイル1!IR4</f>
        <v>0</v>
      </c>
      <c r="IS4" s="590">
        <f>ファイル1!IS4</f>
        <v>0</v>
      </c>
      <c r="IT4" s="590">
        <f>ファイル1!IT4</f>
        <v>0</v>
      </c>
      <c r="IU4" s="590">
        <f>ファイル1!IU4</f>
        <v>0</v>
      </c>
      <c r="IV4" s="590">
        <f>ファイル1!IV4</f>
        <v>0</v>
      </c>
      <c r="IW4" s="590">
        <f>ファイル1!IW4</f>
        <v>0</v>
      </c>
      <c r="IX4" s="590">
        <f>ファイル1!IX4</f>
        <v>0</v>
      </c>
      <c r="IY4" s="590">
        <f>ファイル1!IY4</f>
        <v>0</v>
      </c>
      <c r="IZ4" s="590">
        <f>ファイル1!IZ4</f>
        <v>0</v>
      </c>
      <c r="JA4" s="590">
        <f>ファイル1!JA4</f>
        <v>0</v>
      </c>
      <c r="JB4" s="590">
        <f>ファイル1!JB4</f>
        <v>0</v>
      </c>
      <c r="JC4" s="590">
        <f>ファイル1!JC4</f>
        <v>0</v>
      </c>
      <c r="JD4" s="590">
        <f>ファイル1!JD4</f>
        <v>0</v>
      </c>
      <c r="JE4" s="590">
        <f>ファイル1!JE4</f>
        <v>0</v>
      </c>
      <c r="JF4" s="590">
        <f>ファイル1!JF4</f>
        <v>0</v>
      </c>
      <c r="JG4" s="590">
        <f>ファイル1!JG4</f>
        <v>0</v>
      </c>
      <c r="JH4" s="590">
        <f>ファイル1!JH4</f>
        <v>0</v>
      </c>
      <c r="JI4" s="590">
        <f>ファイル1!JI4</f>
        <v>0</v>
      </c>
      <c r="JJ4" s="590">
        <f>ファイル1!JJ4</f>
        <v>0</v>
      </c>
      <c r="JK4" s="590">
        <f>ファイル1!JK4</f>
        <v>0</v>
      </c>
      <c r="JL4" s="590">
        <f>ファイル1!JL4</f>
        <v>0</v>
      </c>
      <c r="JM4" s="590">
        <f>ファイル1!JM4</f>
        <v>0</v>
      </c>
      <c r="JN4" s="590">
        <f>ファイル1!JN4</f>
        <v>0</v>
      </c>
      <c r="JO4" s="590">
        <f>ファイル1!JO4</f>
        <v>0</v>
      </c>
      <c r="JP4" s="590">
        <f>ファイル1!JP4</f>
        <v>0</v>
      </c>
      <c r="JQ4" s="590">
        <f>ファイル1!JQ4</f>
        <v>0</v>
      </c>
      <c r="JR4" s="590">
        <f>ファイル1!JR4</f>
        <v>0</v>
      </c>
      <c r="JS4" s="590">
        <f>ファイル1!JS4</f>
        <v>0</v>
      </c>
      <c r="JT4" s="590">
        <f>ファイル1!JT4</f>
        <v>0</v>
      </c>
      <c r="JU4" s="590">
        <f>ファイル1!JU4</f>
        <v>0</v>
      </c>
      <c r="JV4" s="590">
        <f>ファイル1!JV4</f>
        <v>0</v>
      </c>
      <c r="JW4" s="590">
        <f>ファイル1!JW4</f>
        <v>0</v>
      </c>
      <c r="JX4" s="590">
        <f>ファイル1!JX4</f>
        <v>0</v>
      </c>
      <c r="JY4" s="590">
        <f>ファイル1!JY4</f>
        <v>0</v>
      </c>
      <c r="JZ4" s="590">
        <f>ファイル1!JZ4</f>
        <v>0</v>
      </c>
      <c r="KA4" s="590">
        <f>ファイル1!KA4</f>
        <v>0</v>
      </c>
      <c r="KB4" s="590">
        <f>ファイル1!KB4</f>
        <v>0</v>
      </c>
      <c r="KC4" s="590">
        <f>ファイル1!KC4</f>
        <v>0</v>
      </c>
      <c r="KD4" s="590">
        <f>ファイル1!KD4</f>
        <v>0</v>
      </c>
      <c r="KE4" s="590">
        <f>ファイル1!KE4</f>
        <v>0</v>
      </c>
      <c r="KF4" s="590">
        <f>ファイル1!KF4</f>
        <v>0</v>
      </c>
      <c r="KG4" s="590">
        <f>ファイル1!KG4</f>
        <v>0</v>
      </c>
      <c r="KH4" s="590">
        <f>ファイル1!KH4</f>
        <v>0</v>
      </c>
      <c r="KI4" s="590">
        <f>ファイル1!KI4</f>
        <v>0</v>
      </c>
      <c r="KJ4" s="590">
        <f>ファイル1!KJ4</f>
        <v>0</v>
      </c>
      <c r="KK4" s="590">
        <f>ファイル1!KK4</f>
        <v>0</v>
      </c>
      <c r="KL4" s="590">
        <f>ファイル1!KL4</f>
        <v>0</v>
      </c>
      <c r="KM4" s="590">
        <f>ファイル1!KM4</f>
        <v>0</v>
      </c>
      <c r="KN4" s="590">
        <f>ファイル1!KN4</f>
        <v>0</v>
      </c>
      <c r="KO4" s="590">
        <f>ファイル1!KO4</f>
        <v>0</v>
      </c>
      <c r="KP4" s="590">
        <f>ファイル1!KP4</f>
        <v>0</v>
      </c>
      <c r="KQ4" s="590">
        <f>ファイル1!KQ4</f>
        <v>0</v>
      </c>
      <c r="KR4" s="590">
        <f>ファイル1!KR4</f>
        <v>0</v>
      </c>
      <c r="KS4" s="590">
        <f>ファイル1!KS4</f>
        <v>0</v>
      </c>
      <c r="KT4" s="590">
        <f>ファイル1!KT4</f>
        <v>0</v>
      </c>
      <c r="KU4" s="590">
        <f>ファイル1!KU4</f>
        <v>0</v>
      </c>
      <c r="KV4" s="590">
        <f>ファイル1!KV4</f>
        <v>0</v>
      </c>
      <c r="KW4" s="590">
        <f>ファイル1!KW4</f>
        <v>0</v>
      </c>
      <c r="KX4" s="590">
        <f>ファイル1!KX4</f>
        <v>0</v>
      </c>
      <c r="KY4" s="590">
        <f>ファイル1!KY4</f>
        <v>0</v>
      </c>
      <c r="KZ4" s="590">
        <f>ファイル1!KZ4</f>
        <v>0</v>
      </c>
      <c r="LA4" s="590">
        <f>ファイル1!LA4</f>
        <v>0</v>
      </c>
      <c r="LB4" s="590">
        <f>ファイル1!LB4</f>
        <v>0</v>
      </c>
      <c r="LC4" s="590">
        <f>ファイル1!LC4</f>
        <v>0</v>
      </c>
      <c r="LD4" s="590">
        <f>ファイル1!LD4</f>
        <v>0</v>
      </c>
      <c r="LE4" s="590">
        <f>ファイル1!LE4</f>
        <v>0</v>
      </c>
      <c r="LF4" s="590">
        <f>ファイル1!LF4</f>
        <v>0</v>
      </c>
      <c r="LG4" s="590">
        <f>ファイル1!LG4</f>
        <v>0</v>
      </c>
      <c r="LH4" s="590">
        <f>ファイル1!LH4</f>
        <v>0</v>
      </c>
      <c r="LI4" s="590">
        <f>ファイル1!LI4</f>
        <v>0</v>
      </c>
      <c r="LJ4" s="590">
        <f>ファイル1!LJ4</f>
        <v>0</v>
      </c>
      <c r="LK4" s="590">
        <f>ファイル1!LK4</f>
        <v>0</v>
      </c>
      <c r="LL4" s="590">
        <f>ファイル1!LL4</f>
        <v>0</v>
      </c>
      <c r="LM4" s="590">
        <f>ファイル1!LM4</f>
        <v>0</v>
      </c>
      <c r="LN4" s="590">
        <f>ファイル1!LN4</f>
        <v>0</v>
      </c>
      <c r="LO4" s="590">
        <f>ファイル1!LO4</f>
        <v>0</v>
      </c>
      <c r="LP4" s="590">
        <f>ファイル1!LP4</f>
        <v>0</v>
      </c>
      <c r="LQ4" s="590">
        <f>ファイル1!LQ4</f>
        <v>0</v>
      </c>
      <c r="LR4" s="590">
        <f>ファイル1!LR4</f>
        <v>0</v>
      </c>
      <c r="LS4" s="590">
        <f>ファイル1!LS4</f>
        <v>0</v>
      </c>
      <c r="LT4" s="590">
        <f>ファイル1!LT4</f>
        <v>0</v>
      </c>
      <c r="LU4" s="590">
        <f>ファイル1!LU4</f>
        <v>0</v>
      </c>
      <c r="LV4" s="590">
        <f>ファイル1!LV4</f>
        <v>0</v>
      </c>
      <c r="LW4" s="590">
        <f>ファイル1!LW4</f>
        <v>0</v>
      </c>
      <c r="LX4" s="590">
        <f>ファイル1!LX4</f>
        <v>0</v>
      </c>
      <c r="LY4" s="590">
        <f>ファイル1!LY4</f>
        <v>0</v>
      </c>
      <c r="LZ4" s="590">
        <f>ファイル1!LZ4</f>
        <v>0</v>
      </c>
      <c r="MA4" s="590">
        <f>ファイル1!MA4</f>
        <v>0</v>
      </c>
      <c r="MB4" s="590">
        <f>ファイル1!MB4</f>
        <v>0</v>
      </c>
      <c r="MC4" s="590">
        <f>ファイル1!MC4</f>
        <v>0</v>
      </c>
      <c r="MD4" s="590">
        <f>ファイル1!MD4</f>
        <v>0</v>
      </c>
      <c r="ME4" s="590">
        <f>ファイル1!ME4</f>
        <v>0</v>
      </c>
      <c r="MF4" s="590">
        <f>ファイル1!MF4</f>
        <v>0</v>
      </c>
      <c r="MG4" s="590">
        <f>ファイル1!MG4</f>
        <v>0</v>
      </c>
      <c r="MH4" s="590">
        <f>ファイル1!MH4</f>
        <v>0</v>
      </c>
      <c r="MI4" s="590">
        <f>ファイル1!MI4</f>
        <v>0</v>
      </c>
      <c r="MJ4" s="590">
        <f>ファイル1!MJ4</f>
        <v>0</v>
      </c>
      <c r="MK4" s="590">
        <f>ファイル1!MK4</f>
        <v>0</v>
      </c>
      <c r="ML4" s="590">
        <f>ファイル1!ML4</f>
        <v>0</v>
      </c>
      <c r="MM4" s="590">
        <f>ファイル1!MM4</f>
        <v>0</v>
      </c>
      <c r="MN4" s="590">
        <f>ファイル1!MN4</f>
        <v>0</v>
      </c>
      <c r="MO4" s="590">
        <f>ファイル1!MO4</f>
        <v>0</v>
      </c>
      <c r="MP4" s="590">
        <f>ファイル1!MP4</f>
        <v>0</v>
      </c>
      <c r="MQ4" s="590">
        <f>ファイル1!MQ4</f>
        <v>0</v>
      </c>
      <c r="MR4" s="590">
        <f>ファイル1!MR4</f>
        <v>0</v>
      </c>
      <c r="MS4" s="590">
        <f>ファイル1!MS4</f>
        <v>0</v>
      </c>
      <c r="MT4" s="590">
        <f>ファイル1!MT4</f>
        <v>0</v>
      </c>
      <c r="MU4" s="590">
        <f>ファイル1!MU4</f>
        <v>0</v>
      </c>
      <c r="MV4" s="590">
        <f>ファイル1!MV4</f>
        <v>0</v>
      </c>
      <c r="MW4" s="590">
        <f>ファイル1!MW4</f>
        <v>0</v>
      </c>
      <c r="MX4" s="590">
        <f>ファイル1!MX4</f>
        <v>0</v>
      </c>
      <c r="MY4" s="590">
        <f>ファイル1!MY4</f>
        <v>0</v>
      </c>
      <c r="MZ4" s="590">
        <f>ファイル1!MZ4</f>
        <v>0</v>
      </c>
      <c r="NA4" s="590">
        <f>ファイル1!NA4</f>
        <v>0</v>
      </c>
      <c r="NB4" s="590">
        <f>ファイル1!NB4</f>
        <v>0</v>
      </c>
      <c r="NC4" s="590">
        <f>ファイル1!NC4</f>
        <v>0</v>
      </c>
      <c r="ND4" s="590">
        <f>ファイル1!ND4</f>
        <v>0</v>
      </c>
      <c r="NE4" s="590">
        <f>ファイル1!NE4</f>
        <v>0</v>
      </c>
      <c r="NF4" s="590">
        <f>ファイル1!NF4</f>
        <v>0</v>
      </c>
      <c r="NG4" s="590">
        <f>ファイル1!NG4</f>
        <v>0</v>
      </c>
      <c r="NH4" s="590">
        <f>ファイル1!NH4</f>
        <v>0</v>
      </c>
      <c r="NI4" s="590">
        <f>ファイル1!NI4</f>
        <v>0</v>
      </c>
      <c r="NJ4" s="590">
        <f>ファイル1!NJ4</f>
        <v>0</v>
      </c>
      <c r="NK4" s="590">
        <f>ファイル1!NK4</f>
        <v>0</v>
      </c>
      <c r="NL4" s="590">
        <f>ファイル1!NL4</f>
        <v>0</v>
      </c>
      <c r="NM4" s="590">
        <f>ファイル1!NM4</f>
        <v>0</v>
      </c>
      <c r="NN4" s="590">
        <f>ファイル1!NN4</f>
        <v>0</v>
      </c>
      <c r="NO4" s="590">
        <f>ファイル1!NO4</f>
        <v>0</v>
      </c>
      <c r="NP4" s="590">
        <f>ファイル1!NP4</f>
        <v>0</v>
      </c>
      <c r="NQ4" s="590">
        <f>ファイル1!NQ4</f>
        <v>0</v>
      </c>
      <c r="NR4" s="590">
        <f>ファイル1!NR4</f>
        <v>0</v>
      </c>
      <c r="NS4" s="590">
        <f>ファイル1!NS4</f>
        <v>0</v>
      </c>
      <c r="NT4" s="590">
        <f>ファイル1!NT4</f>
        <v>0</v>
      </c>
      <c r="NU4" s="590">
        <f>ファイル1!NU4</f>
        <v>0</v>
      </c>
      <c r="NV4" s="590">
        <f>ファイル1!NV4</f>
        <v>0</v>
      </c>
      <c r="NW4" s="590">
        <f>ファイル1!NW4</f>
        <v>0</v>
      </c>
      <c r="NX4" s="590">
        <f>ファイル1!NX4</f>
        <v>0</v>
      </c>
      <c r="NY4" s="590">
        <f>ファイル1!NY4</f>
        <v>0</v>
      </c>
      <c r="NZ4" s="590">
        <f>ファイル1!NZ4</f>
        <v>0</v>
      </c>
      <c r="OA4" s="590">
        <f>ファイル1!OA4</f>
        <v>0</v>
      </c>
      <c r="OB4" s="590">
        <f>ファイル1!OB4</f>
        <v>0</v>
      </c>
      <c r="OC4" s="590">
        <f>ファイル1!OC4</f>
        <v>0</v>
      </c>
      <c r="OD4" s="590">
        <f>ファイル2!D4</f>
        <v>0</v>
      </c>
      <c r="OE4" s="590">
        <f>ファイル2!E4</f>
        <v>0</v>
      </c>
      <c r="OF4" s="590">
        <f>ファイル2!F4</f>
        <v>0</v>
      </c>
      <c r="OG4" s="590">
        <f>ファイル2!G4</f>
        <v>0</v>
      </c>
      <c r="OH4" s="590">
        <f>ファイル2!H4</f>
        <v>0</v>
      </c>
      <c r="OI4" s="590">
        <f>ファイル2!I4</f>
        <v>0</v>
      </c>
      <c r="OJ4" s="590">
        <f>ファイル2!J4</f>
        <v>0</v>
      </c>
      <c r="OK4" s="590">
        <f>ファイル2!K4</f>
        <v>0</v>
      </c>
      <c r="OL4" s="590">
        <f>ファイル2!L4</f>
        <v>0</v>
      </c>
      <c r="OM4" s="590">
        <f>ファイル2!M4</f>
        <v>0</v>
      </c>
      <c r="ON4" s="590">
        <f>ファイル2!N4</f>
        <v>0</v>
      </c>
      <c r="OO4" s="590">
        <f>ファイル2!O4</f>
        <v>0</v>
      </c>
      <c r="OP4" s="590">
        <f>ファイル2!P4</f>
        <v>0</v>
      </c>
      <c r="OQ4" s="590">
        <f>ファイル2!Q4</f>
        <v>0</v>
      </c>
      <c r="OR4" s="590">
        <f>ファイル2!R4</f>
        <v>0</v>
      </c>
      <c r="OS4" s="590">
        <f>ファイル2!S4</f>
        <v>0</v>
      </c>
      <c r="OT4" s="590">
        <f>ファイル2!T4</f>
        <v>0</v>
      </c>
      <c r="OU4" s="590">
        <f>ファイル2!U4</f>
        <v>0</v>
      </c>
      <c r="OV4" s="590">
        <f>ファイル2!V4</f>
        <v>0</v>
      </c>
      <c r="OW4" s="590">
        <f>ファイル2!W4</f>
        <v>0</v>
      </c>
      <c r="OX4" s="590">
        <f>ファイル2!X4</f>
        <v>0</v>
      </c>
      <c r="OY4" s="590">
        <f>ファイル2!Y4</f>
        <v>0</v>
      </c>
      <c r="OZ4" s="590">
        <f>ファイル2!Z4</f>
        <v>0</v>
      </c>
      <c r="PA4" s="590">
        <f>ファイル2!AA4</f>
        <v>0</v>
      </c>
      <c r="PB4" s="590">
        <f>ファイル2!AB4</f>
        <v>0</v>
      </c>
      <c r="PC4" s="590">
        <f>ファイル2!AC4</f>
        <v>0</v>
      </c>
      <c r="PD4" s="590">
        <f>ファイル2!AD4</f>
        <v>0</v>
      </c>
      <c r="PE4" s="590">
        <f>ファイル2!AE4</f>
        <v>0</v>
      </c>
      <c r="PF4" s="590">
        <f>ファイル2!AF4</f>
        <v>0</v>
      </c>
      <c r="PG4" s="590">
        <f>ファイル2!AG4</f>
        <v>0</v>
      </c>
      <c r="PH4" s="590">
        <f>ファイル2!AH4</f>
        <v>0</v>
      </c>
      <c r="PI4" s="590">
        <f>ファイル2!AI4</f>
        <v>0</v>
      </c>
      <c r="PJ4" s="590">
        <f>ファイル2!AJ4</f>
        <v>0</v>
      </c>
      <c r="PK4" s="590">
        <f>ファイル2!AK4</f>
        <v>0</v>
      </c>
      <c r="PL4" s="590">
        <f>ファイル2!AL4</f>
        <v>0</v>
      </c>
      <c r="PM4" s="590">
        <f>ファイル2!AM4</f>
        <v>0</v>
      </c>
      <c r="PN4" s="590">
        <f>ファイル2!AN4</f>
        <v>0</v>
      </c>
      <c r="PO4" s="590">
        <f>ファイル2!AO4</f>
        <v>0</v>
      </c>
      <c r="PP4" s="590">
        <f>ファイル2!AP4</f>
        <v>0</v>
      </c>
      <c r="PQ4" s="590">
        <f>ファイル2!AQ4</f>
        <v>0</v>
      </c>
      <c r="PR4" s="590">
        <f>ファイル2!AR4</f>
        <v>0</v>
      </c>
      <c r="PS4" s="590">
        <f>ファイル2!AS4</f>
        <v>0</v>
      </c>
      <c r="PT4" s="590">
        <f>ファイル2!AT4</f>
        <v>0</v>
      </c>
      <c r="PU4" s="590">
        <f>ファイル2!AU4</f>
        <v>0</v>
      </c>
      <c r="PV4" s="590">
        <f>ファイル2!AV4</f>
        <v>0</v>
      </c>
      <c r="PW4" s="590">
        <f>ファイル2!AW4</f>
        <v>0</v>
      </c>
      <c r="PX4" s="590">
        <f>ファイル2!AX4</f>
        <v>0</v>
      </c>
      <c r="PY4" s="590">
        <f>ファイル2!AY4</f>
        <v>0</v>
      </c>
      <c r="PZ4" s="590">
        <f>ファイル2!AZ4</f>
        <v>0</v>
      </c>
      <c r="QA4" s="590">
        <f>ファイル2!BA4</f>
        <v>0</v>
      </c>
      <c r="QB4" s="590">
        <f>ファイル2!BB4</f>
        <v>0</v>
      </c>
      <c r="QC4" s="590">
        <f>ファイル2!BC4</f>
        <v>0</v>
      </c>
      <c r="QD4" s="590">
        <f>ファイル2!BD4</f>
        <v>0</v>
      </c>
      <c r="QE4" s="590">
        <f>ファイル2!BE4</f>
        <v>0</v>
      </c>
      <c r="QF4" s="590">
        <f>ファイル2!BF4</f>
        <v>0</v>
      </c>
      <c r="QG4" s="590">
        <f>ファイル2!BG4</f>
        <v>0</v>
      </c>
      <c r="QH4" s="590">
        <f>ファイル2!BH4</f>
        <v>0</v>
      </c>
      <c r="QI4" s="590">
        <f>ファイル2!BI4</f>
        <v>0</v>
      </c>
      <c r="QJ4" s="590">
        <f>ファイル2!BJ4</f>
        <v>0</v>
      </c>
      <c r="QK4" s="590">
        <f>ファイル2!BK4</f>
        <v>0</v>
      </c>
      <c r="QL4" s="590">
        <f>ファイル2!BL4</f>
        <v>0</v>
      </c>
      <c r="QM4" s="590">
        <f>ファイル2!BM4</f>
        <v>0</v>
      </c>
      <c r="QN4" s="590">
        <f>ファイル2!BN4</f>
        <v>0</v>
      </c>
      <c r="QO4" s="590">
        <f>ファイル2!BO4</f>
        <v>0</v>
      </c>
      <c r="QP4" s="590">
        <f>ファイル2!BP4</f>
        <v>0</v>
      </c>
      <c r="QQ4" s="590">
        <f>ファイル2!BQ4</f>
        <v>0</v>
      </c>
      <c r="QR4" s="590">
        <f>ファイル2!BR4</f>
        <v>0</v>
      </c>
      <c r="QS4" s="590">
        <f>ファイル2!BS4</f>
        <v>0</v>
      </c>
      <c r="QT4" s="590">
        <f>ファイル2!BT4</f>
        <v>0</v>
      </c>
      <c r="QU4" s="590">
        <f>ファイル2!BU4</f>
        <v>0</v>
      </c>
      <c r="QV4" s="590">
        <f>ファイル2!BV4</f>
        <v>0</v>
      </c>
      <c r="QW4" s="590">
        <f>ファイル2!BW4</f>
        <v>0</v>
      </c>
      <c r="QX4" s="590">
        <f>ファイル2!BX4</f>
        <v>0</v>
      </c>
      <c r="QY4" s="590">
        <f>ファイル2!BY4</f>
        <v>0</v>
      </c>
      <c r="QZ4" s="590">
        <f>ファイル2!BZ4</f>
        <v>0</v>
      </c>
      <c r="RA4" s="590">
        <f>ファイル2!CA4</f>
        <v>0</v>
      </c>
      <c r="RB4" s="590">
        <f>ファイル2!CB4</f>
        <v>0</v>
      </c>
      <c r="RC4" s="590">
        <f>ファイル2!CC4</f>
        <v>0</v>
      </c>
      <c r="RD4" s="590">
        <f>ファイル2!CD4</f>
        <v>0</v>
      </c>
      <c r="RE4" s="590">
        <f>ファイル2!CE4</f>
        <v>0</v>
      </c>
      <c r="RF4" s="590">
        <f>ファイル2!CF4</f>
        <v>0</v>
      </c>
      <c r="RG4" s="590">
        <f>ファイル2!CG4</f>
        <v>0</v>
      </c>
      <c r="RH4" s="590">
        <f>ファイル2!CH4</f>
        <v>0</v>
      </c>
      <c r="RI4" s="590">
        <f>ファイル2!CI4</f>
        <v>0</v>
      </c>
      <c r="RJ4" s="590">
        <f>ファイル2!CJ4</f>
        <v>0</v>
      </c>
      <c r="RK4" s="590">
        <f>ファイル2!CK4</f>
        <v>0</v>
      </c>
      <c r="RL4" s="590">
        <f>ファイル2!CL4</f>
        <v>0</v>
      </c>
      <c r="RM4" s="590">
        <f>ファイル2!CM4</f>
        <v>0</v>
      </c>
      <c r="RN4" s="590">
        <f>ファイル2!CN4</f>
        <v>0</v>
      </c>
      <c r="RO4" s="590">
        <f>ファイル2!CO4</f>
        <v>0</v>
      </c>
      <c r="RP4" s="590">
        <f>ファイル2!CP4</f>
        <v>0</v>
      </c>
      <c r="RQ4" s="590">
        <f>ファイル2!CQ4</f>
        <v>0</v>
      </c>
      <c r="RR4" s="590">
        <f>ファイル2!CR4</f>
        <v>0</v>
      </c>
      <c r="RS4" s="590">
        <f>ファイル2!CS4</f>
        <v>0</v>
      </c>
      <c r="RT4" s="590">
        <f>ファイル2!CT4</f>
        <v>0</v>
      </c>
      <c r="RU4" s="590">
        <f>ファイル2!CU4</f>
        <v>0</v>
      </c>
      <c r="RV4" s="590">
        <f>ファイル2!CV4</f>
        <v>0</v>
      </c>
      <c r="RW4" s="590">
        <f>ファイル2!CW4</f>
        <v>0</v>
      </c>
      <c r="RX4" s="590">
        <f>ファイル2!CX4</f>
        <v>0</v>
      </c>
      <c r="RY4" s="590">
        <f>ファイル2!CY4</f>
        <v>0</v>
      </c>
      <c r="RZ4" s="590">
        <f>ファイル2!CZ4</f>
        <v>0</v>
      </c>
      <c r="SA4" s="590">
        <f>ファイル2!DA4</f>
        <v>0</v>
      </c>
      <c r="SB4" s="590">
        <f>ファイル2!DB4</f>
        <v>0</v>
      </c>
      <c r="SC4" s="590">
        <f>ファイル2!DC4</f>
        <v>0</v>
      </c>
      <c r="SD4" s="590">
        <f>ファイル2!DD4</f>
        <v>0</v>
      </c>
      <c r="SE4" s="590">
        <f>ファイル2!DE4</f>
        <v>0</v>
      </c>
      <c r="SF4" s="590">
        <f>ファイル2!DF4</f>
        <v>0</v>
      </c>
      <c r="SG4" s="590">
        <f>ファイル2!DG4</f>
        <v>0</v>
      </c>
      <c r="SH4" s="590">
        <f>ファイル2!DH4</f>
        <v>0</v>
      </c>
      <c r="SI4" s="590">
        <f>ファイル2!DI4</f>
        <v>0</v>
      </c>
      <c r="SJ4" s="590">
        <f>ファイル2!DJ4</f>
        <v>0</v>
      </c>
      <c r="SK4" s="590">
        <f>ファイル2!DK4</f>
        <v>0</v>
      </c>
      <c r="SL4" s="590">
        <f>ファイル2!DL4</f>
        <v>0</v>
      </c>
      <c r="SM4" s="590">
        <f>ファイル2!DM4</f>
        <v>0</v>
      </c>
      <c r="SN4" s="590">
        <f>ファイル2!DN4</f>
        <v>0</v>
      </c>
      <c r="SO4" s="590">
        <f>ファイル2!DO4</f>
        <v>0</v>
      </c>
      <c r="SP4" s="590">
        <f>ファイル2!DP4</f>
        <v>0</v>
      </c>
      <c r="SQ4" s="590">
        <f>ファイル2!DQ4</f>
        <v>0</v>
      </c>
      <c r="SR4" s="590">
        <f>ファイル2!DR4</f>
        <v>0</v>
      </c>
      <c r="SS4" s="590">
        <f>ファイル2!DS4</f>
        <v>0</v>
      </c>
      <c r="ST4" s="590">
        <f>ファイル2!DT4</f>
        <v>0</v>
      </c>
      <c r="SU4" s="590">
        <f>ファイル2!DU4</f>
        <v>0</v>
      </c>
      <c r="SV4" s="590">
        <f>ファイル2!DV4</f>
        <v>0</v>
      </c>
      <c r="SW4" s="590">
        <f>ファイル2!DW4</f>
        <v>0</v>
      </c>
      <c r="SX4" s="590">
        <f>ファイル2!DX4</f>
        <v>0</v>
      </c>
      <c r="SY4" s="590">
        <f>ファイル2!DY4</f>
        <v>0</v>
      </c>
      <c r="SZ4" s="590">
        <f>ファイル2!DZ4</f>
        <v>0</v>
      </c>
      <c r="TA4" s="590">
        <f>ファイル2!EA4</f>
        <v>0</v>
      </c>
      <c r="TB4" s="590">
        <f>ファイル2!EB4</f>
        <v>0</v>
      </c>
      <c r="TC4" s="590">
        <f>ファイル2!EC4</f>
        <v>0</v>
      </c>
      <c r="TD4" s="590">
        <f>ファイル2!ED4</f>
        <v>0</v>
      </c>
      <c r="TE4" s="590">
        <f>ファイル2!EE4</f>
        <v>0</v>
      </c>
      <c r="TF4" s="590">
        <f>ファイル2!EF4</f>
        <v>0</v>
      </c>
      <c r="TG4" s="590">
        <f>ファイル2!EG4</f>
        <v>0</v>
      </c>
      <c r="TH4" s="590">
        <f>ファイル2!EH4</f>
        <v>0</v>
      </c>
      <c r="TI4" s="590">
        <f>ファイル2!EI4</f>
        <v>0</v>
      </c>
      <c r="TJ4" s="590">
        <f>ファイル2!EJ4</f>
        <v>0</v>
      </c>
      <c r="TK4" s="590">
        <f>ファイル2!EK4</f>
        <v>0</v>
      </c>
      <c r="TL4" s="590">
        <f>ファイル2!EL4</f>
        <v>0</v>
      </c>
      <c r="TM4" s="590">
        <f>ファイル2!EM4</f>
        <v>0</v>
      </c>
      <c r="TN4" s="590">
        <f>ファイル2!EN4</f>
        <v>0</v>
      </c>
      <c r="TO4" s="590">
        <f>ファイル2!EO4</f>
        <v>0</v>
      </c>
      <c r="TP4" s="590">
        <f>ファイル2!EP4</f>
        <v>0</v>
      </c>
      <c r="TQ4" s="590">
        <f>ファイル2!EQ4</f>
        <v>0</v>
      </c>
      <c r="TR4" s="590">
        <f>ファイル2!ER4</f>
        <v>0</v>
      </c>
      <c r="TS4" s="590">
        <f>ファイル2!ES4</f>
        <v>0</v>
      </c>
      <c r="TT4" s="590">
        <f>ファイル2!ET4</f>
        <v>0</v>
      </c>
      <c r="TU4" s="590">
        <f>ファイル2!EU4</f>
        <v>0</v>
      </c>
      <c r="TV4" s="590">
        <f>ファイル2!EV4</f>
        <v>0</v>
      </c>
      <c r="TW4" s="590">
        <f>ファイル2!EW4</f>
        <v>0</v>
      </c>
      <c r="TX4" s="590">
        <f>ファイル2!EX4</f>
        <v>0</v>
      </c>
      <c r="TY4" s="590">
        <f>ファイル2!EY4</f>
        <v>0</v>
      </c>
      <c r="TZ4" s="590">
        <f>ファイル2!EZ4</f>
        <v>0</v>
      </c>
      <c r="UA4" s="590">
        <f>ファイル2!FA4</f>
        <v>0</v>
      </c>
      <c r="UB4" s="590">
        <f>ファイル2!FB4</f>
        <v>0</v>
      </c>
      <c r="UC4" s="590">
        <f>ファイル2!FC4</f>
        <v>0</v>
      </c>
      <c r="UD4" s="590">
        <f>ファイル2!FD4</f>
        <v>0</v>
      </c>
      <c r="UE4" s="590">
        <f>ファイル2!FE4</f>
        <v>0</v>
      </c>
      <c r="UF4" s="590">
        <f>ファイル2!FF4</f>
        <v>0</v>
      </c>
      <c r="UG4" s="590">
        <f>ファイル2!FG4</f>
        <v>0</v>
      </c>
      <c r="UH4" s="590">
        <f>ファイル2!FH4</f>
        <v>0</v>
      </c>
      <c r="UI4" s="590">
        <f>ファイル2!FI4</f>
        <v>0</v>
      </c>
      <c r="UJ4" s="590">
        <f>ファイル2!FJ4</f>
        <v>0</v>
      </c>
      <c r="UK4" s="590">
        <f>ファイル2!FK4</f>
        <v>0</v>
      </c>
      <c r="UL4" s="590">
        <f>ファイル2!FL4</f>
        <v>0</v>
      </c>
      <c r="UM4" s="590">
        <f>ファイル2!FM4</f>
        <v>0</v>
      </c>
      <c r="UN4" s="590">
        <f>ファイル2!FN4</f>
        <v>0</v>
      </c>
      <c r="UO4" s="590">
        <f>ファイル2!FO4</f>
        <v>0</v>
      </c>
      <c r="UP4" s="590">
        <f>ファイル2!FP4</f>
        <v>0</v>
      </c>
      <c r="UQ4" s="590">
        <f>ファイル2!FQ4</f>
        <v>0</v>
      </c>
      <c r="UR4" s="590">
        <f>ファイル2!FR4</f>
        <v>0</v>
      </c>
      <c r="US4" s="590">
        <f>ファイル2!FS4</f>
        <v>0</v>
      </c>
      <c r="UT4" s="590">
        <f>ファイル2!FT4</f>
        <v>0</v>
      </c>
      <c r="UU4" s="590">
        <f>ファイル2!FU4</f>
        <v>0</v>
      </c>
      <c r="UV4" s="590">
        <f>ファイル2!FV4</f>
        <v>0</v>
      </c>
      <c r="UW4" s="590">
        <f>ファイル2!FW4</f>
        <v>0</v>
      </c>
      <c r="UX4" s="590">
        <f>ファイル2!FX4</f>
        <v>0</v>
      </c>
      <c r="UY4" s="590">
        <f>ファイル2!FY4</f>
        <v>0</v>
      </c>
      <c r="UZ4" s="590">
        <f>ファイル2!FZ4</f>
        <v>0</v>
      </c>
      <c r="VA4" s="590">
        <f>ファイル2!GA4</f>
        <v>0</v>
      </c>
      <c r="VB4" s="590">
        <f>ファイル2!GB4</f>
        <v>0</v>
      </c>
      <c r="VC4" s="590">
        <f>ファイル2!GC4</f>
        <v>0</v>
      </c>
      <c r="VD4" s="590">
        <f>ファイル2!GD4</f>
        <v>0</v>
      </c>
      <c r="VE4" s="590">
        <f>ファイル2!GE4</f>
        <v>0</v>
      </c>
      <c r="VF4" s="590">
        <f>ファイル2!GF4</f>
        <v>0</v>
      </c>
      <c r="VG4" s="590">
        <f>ファイル2!GG4</f>
        <v>0</v>
      </c>
      <c r="VH4" s="590">
        <f>ファイル2!GH4</f>
        <v>0</v>
      </c>
      <c r="VI4" s="590">
        <f>ファイル2!GI4</f>
        <v>0</v>
      </c>
      <c r="VJ4" s="590">
        <f>ファイル2!GJ4</f>
        <v>0</v>
      </c>
      <c r="VK4" s="590">
        <f>ファイル2!GK4</f>
        <v>0</v>
      </c>
      <c r="VL4" s="590">
        <f>ファイル2!GL4</f>
        <v>0</v>
      </c>
      <c r="VM4" s="590">
        <f>ファイル2!GM4</f>
        <v>0</v>
      </c>
      <c r="VN4" s="590">
        <f>ファイル2!GN4</f>
        <v>0</v>
      </c>
      <c r="VO4" s="590">
        <f>ファイル2!GO4</f>
        <v>0</v>
      </c>
      <c r="VP4" s="590">
        <f>ファイル2!GP4</f>
        <v>0</v>
      </c>
      <c r="VQ4" s="590">
        <f>ファイル2!GQ4</f>
        <v>0</v>
      </c>
      <c r="VR4" s="590">
        <f>ファイル2!GR4</f>
        <v>0</v>
      </c>
      <c r="VS4" s="590">
        <f>ファイル2!GS4</f>
        <v>0</v>
      </c>
      <c r="VT4" s="590">
        <f>ファイル2!GT4</f>
        <v>0</v>
      </c>
      <c r="VU4" s="590">
        <f>ファイル2!GU4</f>
        <v>0</v>
      </c>
      <c r="VV4" s="590">
        <f>ファイル2!GV4</f>
        <v>0</v>
      </c>
      <c r="VW4" s="590">
        <f>ファイル2!GW4</f>
        <v>0</v>
      </c>
      <c r="VX4" s="590">
        <f>ファイル2!GX4</f>
        <v>0</v>
      </c>
      <c r="VY4" s="590">
        <f>ファイル2!GY4</f>
        <v>0</v>
      </c>
      <c r="VZ4" s="590">
        <f>ファイル2!GZ4</f>
        <v>0</v>
      </c>
      <c r="WA4" s="590">
        <f>ファイル2!HA4</f>
        <v>0</v>
      </c>
      <c r="WB4" s="590">
        <f>ファイル2!HB4</f>
        <v>0</v>
      </c>
      <c r="WC4" s="590">
        <f>ファイル2!HC4</f>
        <v>0</v>
      </c>
      <c r="WD4" s="590">
        <f>ファイル2!HD4</f>
        <v>0</v>
      </c>
      <c r="WE4" s="590">
        <f>ファイル2!HE4</f>
        <v>0</v>
      </c>
      <c r="WF4" s="590">
        <f>ファイル2!HF4</f>
        <v>0</v>
      </c>
      <c r="WG4" s="590">
        <f>ファイル2!HG4</f>
        <v>0</v>
      </c>
      <c r="WH4" s="590">
        <f>ファイル2!HH4</f>
        <v>0</v>
      </c>
      <c r="WI4" s="590">
        <f>ファイル2!HI4</f>
        <v>0</v>
      </c>
      <c r="WJ4" s="590">
        <f>ファイル2!HJ4</f>
        <v>0</v>
      </c>
      <c r="WK4" s="590">
        <f>ファイル2!HK4</f>
        <v>0</v>
      </c>
      <c r="WL4" s="590">
        <f>ファイル2!HL4</f>
        <v>0</v>
      </c>
      <c r="WM4" s="590">
        <f>ファイル2!HM4</f>
        <v>0</v>
      </c>
      <c r="WN4" s="590">
        <f>ファイル2!HN4</f>
        <v>0</v>
      </c>
      <c r="WO4" s="590">
        <f>ファイル2!HO4</f>
        <v>0</v>
      </c>
      <c r="WP4" s="590">
        <f>ファイル2!HP4</f>
        <v>0</v>
      </c>
      <c r="WQ4" s="590">
        <f>ファイル2!HQ4</f>
        <v>0</v>
      </c>
      <c r="WR4" s="590">
        <f>ファイル2!HR4</f>
        <v>0</v>
      </c>
      <c r="WS4" s="590">
        <f>ファイル2!HS4</f>
        <v>0</v>
      </c>
      <c r="WT4" s="590">
        <f>ファイル2!HT4</f>
        <v>0</v>
      </c>
      <c r="WU4" s="590">
        <f>ファイル2!HU4</f>
        <v>0</v>
      </c>
      <c r="WV4" s="590">
        <f>ファイル2!HV4</f>
        <v>0</v>
      </c>
      <c r="WW4" s="590">
        <f>ファイル2!HW4</f>
        <v>0</v>
      </c>
      <c r="WX4" s="590">
        <f>ファイル2!HX4</f>
        <v>0</v>
      </c>
      <c r="WY4" s="590">
        <f>ファイル2!HY4</f>
        <v>0</v>
      </c>
      <c r="WZ4" s="590">
        <f>ファイル2!HZ4</f>
        <v>0</v>
      </c>
      <c r="XA4" s="590">
        <f>ファイル2!IA4</f>
        <v>0</v>
      </c>
      <c r="XB4" s="590">
        <f>ファイル2!IB4</f>
        <v>0</v>
      </c>
      <c r="XC4" s="590">
        <f>ファイル2!IC4</f>
        <v>0</v>
      </c>
      <c r="XD4" s="590">
        <f>ファイル2!ID4</f>
        <v>0</v>
      </c>
      <c r="XE4" s="590">
        <f>ファイル2!IE4</f>
        <v>0</v>
      </c>
      <c r="XF4" s="590">
        <f>ファイル2!IF4</f>
        <v>0</v>
      </c>
      <c r="XG4" s="590">
        <f>ファイル2!IG4</f>
        <v>0</v>
      </c>
      <c r="XH4" s="590">
        <f>ファイル2!IH4</f>
        <v>0</v>
      </c>
      <c r="XI4" s="590">
        <f>ファイル2!II4</f>
        <v>0</v>
      </c>
      <c r="XJ4" s="590">
        <f>ファイル2!IJ4</f>
        <v>0</v>
      </c>
      <c r="XK4" s="590">
        <f>ファイル2!IK4</f>
        <v>0</v>
      </c>
      <c r="XL4" s="590">
        <f>ファイル2!IL4</f>
        <v>0</v>
      </c>
      <c r="XM4" s="590">
        <f>ファイル2!IM4</f>
        <v>0</v>
      </c>
      <c r="XN4" s="590">
        <f>ファイル2!IN4</f>
        <v>0</v>
      </c>
      <c r="XO4" s="590">
        <f>ファイル2!IO4</f>
        <v>0</v>
      </c>
      <c r="XP4" s="590">
        <f>ファイル2!IP4</f>
        <v>0</v>
      </c>
      <c r="XQ4" s="590">
        <f>ファイル2!IQ4</f>
        <v>0</v>
      </c>
      <c r="XR4" s="590">
        <f>ファイル2!IR4</f>
        <v>0</v>
      </c>
      <c r="XS4" s="590">
        <f>ファイル2!IS4</f>
        <v>0</v>
      </c>
      <c r="XT4" s="590">
        <f>ファイル2!IT4</f>
        <v>0</v>
      </c>
      <c r="XU4" s="590">
        <f>ファイル2!IU4</f>
        <v>0</v>
      </c>
      <c r="XV4" s="590">
        <f>ファイル2!IV4</f>
        <v>0</v>
      </c>
      <c r="XW4" s="590">
        <f>ファイル2!IW4</f>
        <v>0</v>
      </c>
      <c r="XX4" s="590">
        <f>ファイル2!IX4</f>
        <v>0</v>
      </c>
      <c r="XY4" s="590">
        <f>ファイル2!IY4</f>
        <v>0</v>
      </c>
      <c r="XZ4" s="590">
        <f>ファイル2!IZ4</f>
        <v>0</v>
      </c>
      <c r="YA4" s="590">
        <f>ファイル2!JA4</f>
        <v>0</v>
      </c>
      <c r="YB4" s="590">
        <f>ファイル2!JB4</f>
        <v>0</v>
      </c>
      <c r="YC4" s="590">
        <f>ファイル2!JC4</f>
        <v>0</v>
      </c>
      <c r="YD4" s="590">
        <f>ファイル2!JD4</f>
        <v>0</v>
      </c>
      <c r="YE4" s="590">
        <f>ファイル2!JE4</f>
        <v>0</v>
      </c>
      <c r="YF4" s="590">
        <f>ファイル2!JF4</f>
        <v>0</v>
      </c>
      <c r="YG4" s="590">
        <f>ファイル3!D4</f>
        <v>0</v>
      </c>
      <c r="YH4" s="590">
        <f>ファイル3!E4</f>
        <v>0</v>
      </c>
      <c r="YI4" s="590">
        <f>ファイル3!F4</f>
        <v>0</v>
      </c>
      <c r="YJ4" s="590">
        <f>ファイル3!G4</f>
        <v>0</v>
      </c>
      <c r="YK4" s="590">
        <f>ファイル3!H4</f>
        <v>0</v>
      </c>
      <c r="YL4" s="590">
        <f>ファイル3!I4</f>
        <v>0</v>
      </c>
      <c r="YM4" s="590">
        <f>ファイル3!J4</f>
        <v>0</v>
      </c>
      <c r="YN4" s="590">
        <f>ファイル3!K4</f>
        <v>0</v>
      </c>
      <c r="YO4" s="590">
        <f>ファイル3!L4</f>
        <v>0</v>
      </c>
      <c r="YP4" s="590">
        <f>ファイル3!M4</f>
        <v>0</v>
      </c>
      <c r="YQ4" s="590">
        <f>ファイル3!N4</f>
        <v>0</v>
      </c>
      <c r="YR4" s="590">
        <f>ファイル3!O4</f>
        <v>0</v>
      </c>
      <c r="YS4" s="590">
        <f>ファイル3!P4</f>
        <v>0</v>
      </c>
      <c r="YT4" s="590">
        <f>ファイル3!Q4</f>
        <v>0</v>
      </c>
      <c r="YU4" s="590">
        <f>ファイル3!R4</f>
        <v>0</v>
      </c>
      <c r="YV4" s="590">
        <f>ファイル3!S4</f>
        <v>0</v>
      </c>
      <c r="YW4" s="590">
        <f>ファイル3!T4</f>
        <v>0</v>
      </c>
      <c r="YX4" s="590">
        <f>ファイル3!U4</f>
        <v>0</v>
      </c>
      <c r="YY4" s="590">
        <f>ファイル3!V4</f>
        <v>0</v>
      </c>
      <c r="YZ4" s="590">
        <f>ファイル3!W4</f>
        <v>0</v>
      </c>
      <c r="ZA4" s="590">
        <f>ファイル3!X4</f>
        <v>0</v>
      </c>
      <c r="ZB4" s="590">
        <f>ファイル3!Y4</f>
        <v>0</v>
      </c>
      <c r="ZC4" s="590">
        <f>ファイル3!Z4</f>
        <v>0</v>
      </c>
      <c r="ZD4" s="590">
        <f>ファイル3!AA4</f>
        <v>0</v>
      </c>
      <c r="ZE4" s="590">
        <f>ファイル3!AB4</f>
        <v>0</v>
      </c>
      <c r="ZF4" s="590">
        <f>ファイル3!AC4</f>
        <v>0</v>
      </c>
      <c r="ZG4" s="590">
        <f>ファイル3!AD4</f>
        <v>0</v>
      </c>
      <c r="ZH4" s="590">
        <f>ファイル3!AE4</f>
        <v>0</v>
      </c>
      <c r="ZI4" s="590">
        <f>ファイル3!AF4</f>
        <v>0</v>
      </c>
      <c r="ZJ4" s="590">
        <f>ファイル3!AG4</f>
        <v>0</v>
      </c>
      <c r="ZK4" s="590">
        <f>ファイル3!AH4</f>
        <v>0</v>
      </c>
      <c r="ZL4" s="590">
        <f>ファイル3!AI4</f>
        <v>0</v>
      </c>
      <c r="ZM4" s="590">
        <f>ファイル3!AJ4</f>
        <v>0</v>
      </c>
      <c r="ZN4" s="590">
        <f>ファイル3!AK4</f>
        <v>0</v>
      </c>
      <c r="ZO4" s="590">
        <f>ファイル3!AL4</f>
        <v>0</v>
      </c>
      <c r="ZP4" s="590">
        <f>ファイル3!AM4</f>
        <v>0</v>
      </c>
      <c r="ZQ4" s="590">
        <f>ファイル3!AN4</f>
        <v>0</v>
      </c>
      <c r="ZR4" s="590">
        <f>ファイル3!AO4</f>
        <v>0</v>
      </c>
      <c r="ZS4" s="590">
        <f>ファイル3!AP4</f>
        <v>0</v>
      </c>
      <c r="ZT4" s="590">
        <f>ファイル3!AQ4</f>
        <v>0</v>
      </c>
      <c r="ZU4" s="590">
        <f>ファイル3!AR4</f>
        <v>0</v>
      </c>
      <c r="ZV4" s="590">
        <f>ファイル3!AS4</f>
        <v>0</v>
      </c>
      <c r="ZW4" s="590">
        <f>ファイル3!AT4</f>
        <v>0</v>
      </c>
      <c r="ZX4" s="590">
        <f>ファイル3!AU4</f>
        <v>0</v>
      </c>
      <c r="ZY4" s="590">
        <f>ファイル3!AV4</f>
        <v>0</v>
      </c>
      <c r="ZZ4" s="590">
        <f>ファイル3!AW4</f>
        <v>0</v>
      </c>
      <c r="AAA4" s="590">
        <f>ファイル3!AX4</f>
        <v>0</v>
      </c>
      <c r="AAB4" s="590">
        <f>ファイル3!AY4</f>
        <v>0</v>
      </c>
      <c r="AAC4" s="590">
        <f>ファイル3!AZ4</f>
        <v>0</v>
      </c>
      <c r="AAD4" s="590">
        <f>ファイル3!BA4</f>
        <v>0</v>
      </c>
      <c r="AAE4" s="590">
        <f>ファイル3!BB4</f>
        <v>0</v>
      </c>
      <c r="AAF4" s="590">
        <f>ファイル3!BC4</f>
        <v>0</v>
      </c>
      <c r="AAG4" s="590">
        <f>ファイル3!BD4</f>
        <v>0</v>
      </c>
      <c r="AAH4" s="590">
        <f>ファイル3!BE4</f>
        <v>0</v>
      </c>
      <c r="AAI4" s="590">
        <f>ファイル3!BF4</f>
        <v>0</v>
      </c>
      <c r="AAJ4" s="590">
        <f>ファイル3!BG4</f>
        <v>0</v>
      </c>
      <c r="AAK4" s="590">
        <f>ファイル3!BH4</f>
        <v>0</v>
      </c>
      <c r="AAL4" s="590">
        <f>ファイル3!BI4</f>
        <v>0</v>
      </c>
      <c r="AAM4" s="590">
        <f>ファイル3!BJ4</f>
        <v>0</v>
      </c>
      <c r="AAN4" s="590">
        <f>ファイル3!BK4</f>
        <v>0</v>
      </c>
      <c r="AAO4" s="590">
        <f>ファイル3!BL4</f>
        <v>0</v>
      </c>
      <c r="AAP4" s="590">
        <f>ファイル3!BM4</f>
        <v>0</v>
      </c>
      <c r="AAQ4" s="590">
        <f>ファイル3!BN4</f>
        <v>0</v>
      </c>
      <c r="AAR4" s="590">
        <f>ファイル3!BO4</f>
        <v>0</v>
      </c>
      <c r="AAS4" s="590">
        <f>ファイル3!BP4</f>
        <v>0</v>
      </c>
      <c r="AAT4" s="590">
        <f>ファイル3!BQ4</f>
        <v>0</v>
      </c>
      <c r="AAU4" s="590">
        <f>ファイル3!BR4</f>
        <v>0</v>
      </c>
      <c r="AAV4" s="590">
        <f>ファイル3!BS4</f>
        <v>0</v>
      </c>
      <c r="AAW4" s="590">
        <f>ファイル3!BT4</f>
        <v>0</v>
      </c>
      <c r="AAX4" s="590">
        <f>ファイル3!BU4</f>
        <v>0</v>
      </c>
      <c r="AAY4" s="590">
        <f>ファイル3!BV4</f>
        <v>0</v>
      </c>
      <c r="AAZ4" s="590">
        <f>ファイル3!BW4</f>
        <v>0</v>
      </c>
      <c r="ABA4" s="590">
        <f>ファイル3!BX4</f>
        <v>0</v>
      </c>
      <c r="ABB4" s="590">
        <f>ファイル3!BY4</f>
        <v>0</v>
      </c>
      <c r="ABC4" s="590">
        <f>ファイル3!BZ4</f>
        <v>0</v>
      </c>
      <c r="ABD4" s="590">
        <f>ファイル3!CA4</f>
        <v>0</v>
      </c>
      <c r="ABE4" s="590">
        <f>ファイル3!CB4</f>
        <v>0</v>
      </c>
      <c r="ABF4" s="590">
        <f>ファイル3!CC4</f>
        <v>0</v>
      </c>
      <c r="ABG4" s="590">
        <f>ファイル3!CD4</f>
        <v>0</v>
      </c>
      <c r="ABH4" s="590">
        <f>ファイル3!CE4</f>
        <v>0</v>
      </c>
      <c r="ABI4" s="590">
        <f>ファイル3!CF4</f>
        <v>0</v>
      </c>
      <c r="ABJ4" s="590">
        <f>ファイル3!CG4</f>
        <v>0</v>
      </c>
      <c r="ABK4" s="590">
        <f>ファイル3!CH4</f>
        <v>0</v>
      </c>
      <c r="ABL4" s="590">
        <f>ファイル3!CI4</f>
        <v>0</v>
      </c>
      <c r="ABM4" s="590">
        <f>ファイル3!CJ4</f>
        <v>0</v>
      </c>
      <c r="ABN4" s="590">
        <f>ファイル3!CK4</f>
        <v>0</v>
      </c>
      <c r="ABO4" s="590">
        <f>ファイル3!CL4</f>
        <v>0</v>
      </c>
      <c r="ABP4" s="590">
        <f>ファイル3!CM4</f>
        <v>0</v>
      </c>
      <c r="ABQ4" s="590">
        <f>ファイル3!CN4</f>
        <v>0</v>
      </c>
      <c r="ABR4" s="590">
        <f>ファイル3!CO4</f>
        <v>0</v>
      </c>
      <c r="ABS4" s="590">
        <f>ファイル3!CP4</f>
        <v>0</v>
      </c>
      <c r="ABT4" s="590">
        <f>ファイル3!CQ4</f>
        <v>0</v>
      </c>
      <c r="ABU4" s="590">
        <f>ファイル3!CR4</f>
        <v>0</v>
      </c>
      <c r="ABV4" s="590">
        <f>ファイル3!CS4</f>
        <v>0</v>
      </c>
      <c r="ABW4" s="590">
        <f>ファイル3!CT4</f>
        <v>0</v>
      </c>
      <c r="ABX4" s="590">
        <f>ファイル3!CU4</f>
        <v>0</v>
      </c>
      <c r="ABY4" s="590">
        <f>ファイル3!CV4</f>
        <v>0</v>
      </c>
      <c r="ABZ4" s="590">
        <f>ファイル3!CW4</f>
        <v>0</v>
      </c>
      <c r="ACA4" s="590">
        <f>ファイル3!CX4</f>
        <v>0</v>
      </c>
      <c r="ACB4" s="590">
        <f>ファイル3!CY4</f>
        <v>0</v>
      </c>
      <c r="ACC4" s="590">
        <f>ファイル3!CZ4</f>
        <v>0</v>
      </c>
      <c r="ACD4" s="590">
        <f>ファイル3!DA4</f>
        <v>0</v>
      </c>
      <c r="ACE4" s="590">
        <f>ファイル3!DB4</f>
        <v>0</v>
      </c>
      <c r="ACF4" s="590">
        <f>ファイル3!DC4</f>
        <v>0</v>
      </c>
      <c r="ACG4" s="590">
        <f>ファイル3!DD4</f>
        <v>0</v>
      </c>
      <c r="ACH4" s="590">
        <f>ファイル3!DE4</f>
        <v>0</v>
      </c>
      <c r="ACI4" s="590">
        <f>ファイル3!DF4</f>
        <v>0</v>
      </c>
      <c r="ACJ4" s="590">
        <f>ファイル3!DG4</f>
        <v>0</v>
      </c>
      <c r="ACK4" s="590">
        <f>ファイル3!DH4</f>
        <v>0</v>
      </c>
      <c r="ACL4" s="590">
        <f>ファイル3!DI4</f>
        <v>0</v>
      </c>
      <c r="ACM4" s="590">
        <f>ファイル3!DJ4</f>
        <v>0</v>
      </c>
      <c r="ACN4" s="590">
        <f>ファイル3!DK4</f>
        <v>0</v>
      </c>
      <c r="ACO4" s="590">
        <f>ファイル3!DL4</f>
        <v>0</v>
      </c>
      <c r="ACP4" s="590">
        <f>ファイル3!DM4</f>
        <v>0</v>
      </c>
      <c r="ACQ4" s="590">
        <f>ファイル3!DN4</f>
        <v>0</v>
      </c>
      <c r="ACR4" s="590">
        <f>ファイル3!DO4</f>
        <v>0</v>
      </c>
      <c r="ACS4" s="590">
        <f>ファイル3!DP4</f>
        <v>0</v>
      </c>
      <c r="ACT4" s="590">
        <f>ファイル3!DQ4</f>
        <v>0</v>
      </c>
      <c r="ACU4" s="590">
        <f>ファイル3!DR4</f>
        <v>0</v>
      </c>
      <c r="ACV4" s="590">
        <f>ファイル3!DS4</f>
        <v>0</v>
      </c>
      <c r="ACW4" s="590">
        <f>ファイル3!DT4</f>
        <v>0</v>
      </c>
      <c r="ACX4" s="590">
        <f>ファイル3!DU4</f>
        <v>0</v>
      </c>
      <c r="ACY4" s="590">
        <f>ファイル3!DV4</f>
        <v>0</v>
      </c>
      <c r="ACZ4" s="590">
        <f>ファイル3!DW4</f>
        <v>0</v>
      </c>
      <c r="ADA4" s="590">
        <f>ファイル3!DX4</f>
        <v>0</v>
      </c>
      <c r="ADB4" s="590">
        <f>ファイル3!DY4</f>
        <v>0</v>
      </c>
      <c r="ADC4" s="590">
        <f>ファイル3!DZ4</f>
        <v>0</v>
      </c>
      <c r="ADD4" s="590">
        <f>ファイル3!EA4</f>
        <v>0</v>
      </c>
      <c r="ADE4" s="590">
        <f>ファイル3!EB4</f>
        <v>0</v>
      </c>
      <c r="ADF4" s="590">
        <f>ファイル3!EC4</f>
        <v>0</v>
      </c>
      <c r="ADG4" s="590">
        <f>ファイル3!ED4</f>
        <v>0</v>
      </c>
      <c r="ADH4" s="590">
        <f>ファイル3!EE4</f>
        <v>0</v>
      </c>
      <c r="ADI4" s="590">
        <f>ファイル3!EF4</f>
        <v>0</v>
      </c>
      <c r="ADJ4" s="590">
        <f>ファイル3!EG4</f>
        <v>0</v>
      </c>
      <c r="ADK4" s="590">
        <f>ファイル4!D4</f>
        <v>0</v>
      </c>
      <c r="ADL4" s="590">
        <f>ファイル4!E4</f>
        <v>0</v>
      </c>
      <c r="ADM4" s="590">
        <f>ファイル4!F4</f>
        <v>0</v>
      </c>
      <c r="ADN4" s="590">
        <f>ファイル4!G4</f>
        <v>0</v>
      </c>
      <c r="ADO4" s="590">
        <f>ファイル4!H4</f>
        <v>0</v>
      </c>
      <c r="ADP4" s="590">
        <f>ファイル4!I4</f>
        <v>0</v>
      </c>
      <c r="ADQ4" s="590">
        <f>ファイル4!J4</f>
        <v>0</v>
      </c>
      <c r="ADR4" s="590">
        <f>ファイル4!K4</f>
        <v>0</v>
      </c>
      <c r="ADS4" s="590">
        <f>ファイル4!L4</f>
        <v>0</v>
      </c>
      <c r="ADT4" s="590">
        <f>ファイル4!M4</f>
        <v>0</v>
      </c>
      <c r="ADU4" s="590">
        <f>ファイル4!N4</f>
        <v>0</v>
      </c>
      <c r="ADV4" s="590">
        <f>ファイル4!O4</f>
        <v>0</v>
      </c>
      <c r="ADW4" s="590">
        <f>ファイル4!P4</f>
        <v>0</v>
      </c>
      <c r="ADX4" s="590">
        <f>ファイル4!Q4</f>
        <v>0</v>
      </c>
      <c r="ADY4" s="590">
        <f>ファイル4!R4</f>
        <v>0</v>
      </c>
      <c r="ADZ4" s="590">
        <f>ファイル4!S4</f>
        <v>0</v>
      </c>
      <c r="AEA4" s="590">
        <f>ファイル4!T4</f>
        <v>0</v>
      </c>
      <c r="AEB4" s="590">
        <f>ファイル4!U4</f>
        <v>0</v>
      </c>
      <c r="AEC4" s="590">
        <f>ファイル4!V4</f>
        <v>0</v>
      </c>
      <c r="AED4" s="590">
        <f>ファイル4!W4</f>
        <v>0</v>
      </c>
      <c r="AEE4" s="590">
        <f>ファイル4!X4</f>
        <v>0</v>
      </c>
      <c r="AEF4" s="590">
        <f>ファイル4!Y4</f>
        <v>0</v>
      </c>
      <c r="AEG4" s="590">
        <f>ファイル4!Z4</f>
        <v>0</v>
      </c>
      <c r="AEH4" s="590">
        <f>ファイル4!AA4</f>
        <v>0</v>
      </c>
      <c r="AEI4" s="590">
        <f>ファイル4!AB4</f>
        <v>0</v>
      </c>
      <c r="AEJ4" s="590">
        <f>ファイル4!AC4</f>
        <v>0</v>
      </c>
      <c r="AEK4" s="590">
        <f>ファイル4!AD4</f>
        <v>0</v>
      </c>
      <c r="AEL4" s="590">
        <f>ファイル4!AE4</f>
        <v>0</v>
      </c>
      <c r="AEM4" s="590">
        <f>ファイル4!AF4</f>
        <v>0</v>
      </c>
      <c r="AEN4" s="590">
        <f>ファイル4!AG4</f>
        <v>0</v>
      </c>
      <c r="AEO4" s="590">
        <f>ファイル4!AH4</f>
        <v>0</v>
      </c>
      <c r="AEP4" s="590">
        <f>ファイル4!AI4</f>
        <v>0</v>
      </c>
      <c r="AEQ4" s="590">
        <f>ファイル4!AJ4</f>
        <v>0</v>
      </c>
      <c r="AER4" s="590">
        <f>ファイル4!AK4</f>
        <v>0</v>
      </c>
      <c r="AES4" s="590">
        <f>ファイル4!AL4</f>
        <v>0</v>
      </c>
      <c r="AET4" s="590">
        <f>ファイル4!AM4</f>
        <v>0</v>
      </c>
      <c r="AEU4" s="590">
        <f>ファイル4!AN4</f>
        <v>0</v>
      </c>
      <c r="AEV4" s="590">
        <f>ファイル4!AO4</f>
        <v>0</v>
      </c>
      <c r="AEW4" s="590">
        <f>ファイル4!AP4</f>
        <v>0</v>
      </c>
      <c r="AEX4" s="590">
        <f>ファイル4!AQ4</f>
        <v>0</v>
      </c>
      <c r="AEY4" s="590">
        <f>ファイル4!AR4</f>
        <v>0</v>
      </c>
      <c r="AEZ4" s="590">
        <f>ファイル4!AS4</f>
        <v>0</v>
      </c>
      <c r="AFA4" s="590">
        <f>ファイル4!AT4</f>
        <v>0</v>
      </c>
      <c r="AFB4" s="590">
        <f>ファイル4!AU4</f>
        <v>0</v>
      </c>
      <c r="AFC4" s="590">
        <f>ファイル4!AV4</f>
        <v>0</v>
      </c>
      <c r="AFD4" s="590">
        <f>ファイル4!AW4</f>
        <v>0</v>
      </c>
      <c r="AFE4" s="590">
        <f>ファイル4!AX4</f>
        <v>0</v>
      </c>
      <c r="AFF4" s="590">
        <f>ファイル4!AY4</f>
        <v>0</v>
      </c>
      <c r="AFG4" s="590">
        <f>ファイル4!AZ4</f>
        <v>0</v>
      </c>
      <c r="AFH4" s="590">
        <f>ファイル4!BA4</f>
        <v>0</v>
      </c>
      <c r="AFI4" s="590">
        <f>ファイル4!BB4</f>
        <v>0</v>
      </c>
      <c r="AFJ4" s="590">
        <f>ファイル4!BC4</f>
        <v>0</v>
      </c>
      <c r="AFK4" s="590">
        <f>ファイル4!BD4</f>
        <v>0</v>
      </c>
      <c r="AFL4" s="590">
        <f>ファイル4!BE4</f>
        <v>0</v>
      </c>
      <c r="AFM4" s="590">
        <f>ファイル4!BF4</f>
        <v>0</v>
      </c>
      <c r="AFN4" s="590">
        <f>ファイル4!BG4</f>
        <v>0</v>
      </c>
      <c r="AFO4" s="590">
        <f>ファイル4!BH4</f>
        <v>0</v>
      </c>
      <c r="AFP4" s="590">
        <f>ファイル4!BI4</f>
        <v>0</v>
      </c>
      <c r="AFQ4" s="590">
        <f>ファイル4!BJ4</f>
        <v>0</v>
      </c>
      <c r="AFR4" s="590">
        <f>ファイル4!BK4</f>
        <v>0</v>
      </c>
      <c r="AFS4" s="590">
        <f>ファイル4!BL4</f>
        <v>0</v>
      </c>
      <c r="AFT4" s="590">
        <f>ファイル4!BM4</f>
        <v>0</v>
      </c>
      <c r="AFU4" s="590">
        <f>ファイル4!BN4</f>
        <v>0</v>
      </c>
      <c r="AFV4" s="590">
        <f>ファイル4!BO4</f>
        <v>0</v>
      </c>
      <c r="AFW4" s="590">
        <f>ファイル4!BP4</f>
        <v>0</v>
      </c>
      <c r="AFX4" s="590">
        <f>ファイル4!BQ4</f>
        <v>0</v>
      </c>
      <c r="AFY4" s="590">
        <f>ファイル4!BR4</f>
        <v>0</v>
      </c>
      <c r="AFZ4" s="590">
        <f>ファイル4!BS4</f>
        <v>0</v>
      </c>
      <c r="AGA4" s="590">
        <f>ファイル4!BT4</f>
        <v>0</v>
      </c>
      <c r="AGB4" s="590">
        <f>ファイル4!BU4</f>
        <v>0</v>
      </c>
      <c r="AGC4" s="590">
        <f>ファイル4!BV4</f>
        <v>0</v>
      </c>
      <c r="AGD4" s="590">
        <f>ファイル4!BW4</f>
        <v>0</v>
      </c>
      <c r="AGE4" s="590">
        <f>ファイル4!BX4</f>
        <v>0</v>
      </c>
      <c r="AGF4" s="590">
        <f>ファイル4!BY4</f>
        <v>0</v>
      </c>
      <c r="AGG4" s="590">
        <f>ファイル4!BZ4</f>
        <v>0</v>
      </c>
      <c r="AGH4" s="590">
        <f>ファイル4!CA4</f>
        <v>0</v>
      </c>
      <c r="AGI4" s="590">
        <f>ファイル4!CB4</f>
        <v>0</v>
      </c>
      <c r="AGJ4" s="590">
        <f>ファイル4!CC4</f>
        <v>0</v>
      </c>
      <c r="AGK4" s="590">
        <f>ファイル4!CD4</f>
        <v>0</v>
      </c>
      <c r="AGL4" s="590">
        <f>ファイル4!CE4</f>
        <v>0</v>
      </c>
      <c r="AGM4" s="590">
        <f>ファイル4!CF4</f>
        <v>0</v>
      </c>
      <c r="AGN4" s="590">
        <f>ファイル4!CG4</f>
        <v>0</v>
      </c>
      <c r="AGO4" s="590">
        <f>ファイル4!CH4</f>
        <v>0</v>
      </c>
      <c r="AGP4" s="590">
        <f>ファイル4!CI4</f>
        <v>0</v>
      </c>
      <c r="AGQ4" s="590">
        <f>ファイル4!CJ4</f>
        <v>0</v>
      </c>
      <c r="AGR4" s="590">
        <f>ファイル4!CK4</f>
        <v>0</v>
      </c>
      <c r="AGS4" s="590">
        <f>ファイル4!CL4</f>
        <v>0</v>
      </c>
      <c r="AGT4" s="590">
        <f>ファイル4!CM4</f>
        <v>0</v>
      </c>
      <c r="AGU4" s="590">
        <f>ファイル4!CN4</f>
        <v>0</v>
      </c>
      <c r="AGV4" s="590">
        <f>ファイル4!CO4</f>
        <v>0</v>
      </c>
      <c r="AGW4" s="590">
        <f>ファイル4!CP4</f>
        <v>0</v>
      </c>
      <c r="AGX4" s="590">
        <f>ファイル4!CQ4</f>
        <v>0</v>
      </c>
      <c r="AGY4" s="590">
        <f>ファイル4!CR4</f>
        <v>0</v>
      </c>
      <c r="AGZ4" s="590">
        <f>ファイル4!CS4</f>
        <v>0</v>
      </c>
      <c r="AHA4" s="590">
        <f>ファイル4!CT4</f>
        <v>0</v>
      </c>
      <c r="AHB4" s="590">
        <f>ファイル4!CU4</f>
        <v>0</v>
      </c>
      <c r="AHC4" s="590">
        <f>ファイル4!CV4</f>
        <v>0</v>
      </c>
      <c r="AHD4" s="590">
        <f>ファイル4!CW4</f>
        <v>0</v>
      </c>
      <c r="AHE4" s="590">
        <f>ファイル4!CX4</f>
        <v>0</v>
      </c>
      <c r="AHF4" s="590">
        <f>ファイル4!CY4</f>
        <v>0</v>
      </c>
      <c r="AHG4" s="590">
        <f>ファイル4!CZ4</f>
        <v>0</v>
      </c>
      <c r="AHH4" s="590">
        <f>ファイル5!D4</f>
        <v>0</v>
      </c>
      <c r="AHI4" s="590">
        <f>ファイル5!E4</f>
        <v>0</v>
      </c>
      <c r="AHJ4" s="590">
        <f>ファイル5!F4</f>
        <v>0</v>
      </c>
      <c r="AHK4" s="590">
        <f>ファイル5!G4</f>
        <v>0</v>
      </c>
      <c r="AHL4" s="590">
        <f>ファイル5!H4</f>
        <v>0</v>
      </c>
      <c r="AHM4" s="590">
        <f>ファイル5!I4</f>
        <v>0</v>
      </c>
      <c r="AHN4" s="590">
        <f>ファイル5!J4</f>
        <v>0</v>
      </c>
      <c r="AHO4" s="590">
        <f>ファイル5!K4</f>
        <v>0</v>
      </c>
      <c r="AHP4" s="590">
        <f>ファイル5!L4</f>
        <v>0</v>
      </c>
      <c r="AHQ4" s="590">
        <f>ファイル5!M4</f>
        <v>0</v>
      </c>
      <c r="AHR4" s="590">
        <f>ファイル5!N4</f>
        <v>0</v>
      </c>
      <c r="AHS4" s="590">
        <f>ファイル5!O4</f>
        <v>0</v>
      </c>
      <c r="AHT4" s="590">
        <f>ファイル5!P4</f>
        <v>0</v>
      </c>
      <c r="AHU4" s="590">
        <f>ファイル5!Q4</f>
        <v>0</v>
      </c>
      <c r="AHV4" s="590">
        <f>ファイル5!R4</f>
        <v>0</v>
      </c>
      <c r="AHW4" s="590">
        <f>ファイル5!S4</f>
        <v>0</v>
      </c>
      <c r="AHX4" s="590">
        <f>ファイル5!T4</f>
        <v>0</v>
      </c>
      <c r="AHY4" s="590">
        <f>ファイル5!U4</f>
        <v>0</v>
      </c>
      <c r="AHZ4" s="590">
        <f>ファイル5!V4</f>
        <v>0</v>
      </c>
      <c r="AIA4" s="590">
        <f>ファイル5!W4</f>
        <v>0</v>
      </c>
      <c r="AIB4" s="590">
        <f>ファイル5!X4</f>
        <v>0</v>
      </c>
      <c r="AIC4" s="590">
        <f>ファイル5!Y4</f>
        <v>0</v>
      </c>
      <c r="AID4" s="590">
        <f>ファイル5!Z4</f>
        <v>0</v>
      </c>
      <c r="AIE4" s="590">
        <f>ファイル5!AA4</f>
        <v>0</v>
      </c>
      <c r="AIF4" s="590">
        <f>ファイル5!AB4</f>
        <v>0</v>
      </c>
      <c r="AIG4" s="590">
        <f>ファイル5!AC4</f>
        <v>0</v>
      </c>
      <c r="AIH4" s="590">
        <f>ファイル5!AD4</f>
        <v>0</v>
      </c>
      <c r="AII4" s="590">
        <f>ファイル5!AE4</f>
        <v>0</v>
      </c>
      <c r="AIJ4" s="590">
        <f>ファイル5!AF4</f>
        <v>0</v>
      </c>
      <c r="AIK4" s="590">
        <f>ファイル5!AG4</f>
        <v>0</v>
      </c>
      <c r="AIL4" s="590">
        <f>ファイル5!AH4</f>
        <v>0</v>
      </c>
      <c r="AIM4" s="590">
        <f>ファイル5!AI4</f>
        <v>0</v>
      </c>
      <c r="AIN4" s="590">
        <f>ファイル5!AJ4</f>
        <v>0</v>
      </c>
      <c r="AIO4" s="590">
        <f>ファイル5!AK4</f>
        <v>0</v>
      </c>
      <c r="AIP4" s="590">
        <f>ファイル5!AL4</f>
        <v>0</v>
      </c>
      <c r="AIQ4" s="590">
        <f>ファイル5!AM4</f>
        <v>0</v>
      </c>
      <c r="AIR4" s="590">
        <f>ファイル5!AN4</f>
        <v>0</v>
      </c>
      <c r="AIS4" s="590">
        <f>ファイル5!AO4</f>
        <v>0</v>
      </c>
      <c r="AIT4" s="590">
        <f>ファイル5!AP4</f>
        <v>0</v>
      </c>
      <c r="AIU4" s="590">
        <f>ファイル5!AQ4</f>
        <v>0</v>
      </c>
      <c r="AIV4" s="590">
        <f>ファイル5!AR4</f>
        <v>0</v>
      </c>
      <c r="AIW4" s="590">
        <f>ファイル5!AS4</f>
        <v>0</v>
      </c>
      <c r="AIX4" s="590">
        <f>ファイル5!AT4</f>
        <v>0</v>
      </c>
      <c r="AIY4" s="590">
        <f>ファイル5!AU4</f>
        <v>0</v>
      </c>
      <c r="AIZ4" s="590">
        <f>ファイル5!AV4</f>
        <v>0</v>
      </c>
      <c r="AJA4" s="590">
        <f>ファイル5!AW4</f>
        <v>0</v>
      </c>
      <c r="AJB4" s="590">
        <f>ファイル5!AX4</f>
        <v>0</v>
      </c>
      <c r="AJC4" s="590">
        <f>ファイル5!AY4</f>
        <v>0</v>
      </c>
      <c r="AJD4" s="590">
        <f>ファイル5!AZ4</f>
        <v>0</v>
      </c>
      <c r="AJE4" s="590">
        <f>ファイル5!BA4</f>
        <v>0</v>
      </c>
      <c r="AJF4" s="590">
        <f>ファイル5!BB4</f>
        <v>0</v>
      </c>
      <c r="AJG4" s="590">
        <f>ファイル5!BC4</f>
        <v>0</v>
      </c>
      <c r="AJH4" s="590">
        <f>ファイル5!BD4</f>
        <v>0</v>
      </c>
      <c r="AJI4" s="590">
        <f>ファイル5!BE4</f>
        <v>0</v>
      </c>
      <c r="AJJ4" s="590">
        <f>ファイル5!BF4</f>
        <v>0</v>
      </c>
      <c r="AJK4" s="590">
        <f>ファイル5!BG4</f>
        <v>0</v>
      </c>
      <c r="AJL4" s="590">
        <f>ファイル5!BH4</f>
        <v>0</v>
      </c>
      <c r="AJM4" s="590">
        <f>ファイル5!BI4</f>
        <v>0</v>
      </c>
      <c r="AJN4" s="590">
        <f>ファイル5!BJ4</f>
        <v>0</v>
      </c>
      <c r="AJO4" s="590">
        <f>ファイル5!BK4</f>
        <v>0</v>
      </c>
      <c r="AJP4" s="590">
        <f>ファイル5!BL4</f>
        <v>0</v>
      </c>
      <c r="AJQ4" s="590">
        <f>ファイル5!BM4</f>
        <v>0</v>
      </c>
      <c r="AJR4" s="590">
        <f>ファイル5!BN4</f>
        <v>0</v>
      </c>
      <c r="AJS4" s="590">
        <f>ファイル5!BO4</f>
        <v>0</v>
      </c>
      <c r="AJT4" s="590">
        <f>ファイル5!BP4</f>
        <v>0</v>
      </c>
      <c r="AJU4" s="590">
        <f>ファイル5!BQ4</f>
        <v>0</v>
      </c>
      <c r="AJV4" s="590">
        <f>ファイル5!BR4</f>
        <v>0</v>
      </c>
      <c r="AJW4" s="590">
        <f>ファイル5!BS4</f>
        <v>0</v>
      </c>
      <c r="AJX4" s="590">
        <f>ファイル5!BT4</f>
        <v>0</v>
      </c>
      <c r="AJY4" s="590">
        <f>ファイル5!BU4</f>
        <v>0</v>
      </c>
      <c r="AJZ4" s="590">
        <f>ファイル5!BV4</f>
        <v>0</v>
      </c>
      <c r="AKA4" s="590">
        <f>ファイル5!BW4</f>
        <v>0</v>
      </c>
      <c r="AKB4" s="590">
        <f>ファイル5!BX4</f>
        <v>0</v>
      </c>
      <c r="AKC4" s="590">
        <f>ファイル5!BY4</f>
        <v>0</v>
      </c>
      <c r="AKD4" s="590">
        <f>ファイル5!BZ4</f>
        <v>0</v>
      </c>
      <c r="AKE4" s="590">
        <f>ファイル5!CA4</f>
        <v>0</v>
      </c>
      <c r="AKF4" s="590">
        <f>ファイル5!CB4</f>
        <v>0</v>
      </c>
      <c r="AKG4" s="590">
        <f>ファイル5!CC4</f>
        <v>0</v>
      </c>
      <c r="AKH4" s="590">
        <f>ファイル5!CD4</f>
        <v>0</v>
      </c>
      <c r="AKI4" s="590">
        <f>ファイル6!D4</f>
        <v>0</v>
      </c>
      <c r="AKJ4" s="590">
        <f>ファイル6!E4</f>
        <v>0</v>
      </c>
      <c r="AKK4" s="590">
        <f>ファイル6!F4</f>
        <v>0</v>
      </c>
      <c r="AKL4" s="590">
        <f>ファイル6!G4</f>
        <v>0</v>
      </c>
      <c r="AKM4" s="590">
        <f>ファイル6!H4</f>
        <v>0</v>
      </c>
      <c r="AKN4" s="590">
        <f>ファイル6!I4</f>
        <v>0</v>
      </c>
      <c r="AKO4" s="590">
        <f>ファイル6!J4</f>
        <v>0</v>
      </c>
      <c r="AKP4" s="590">
        <f>ファイル6!K4</f>
        <v>0</v>
      </c>
      <c r="AKQ4" s="590">
        <f>ファイル6!L4</f>
        <v>0</v>
      </c>
      <c r="AKR4" s="590">
        <f>ファイル6!M4</f>
        <v>0</v>
      </c>
      <c r="AKS4" s="590">
        <f>ファイル6!N4</f>
        <v>0</v>
      </c>
      <c r="AKT4" s="590">
        <f>ファイル6!O4</f>
        <v>0</v>
      </c>
      <c r="AKU4" s="590">
        <f>ファイル6!P4</f>
        <v>0</v>
      </c>
      <c r="AKV4" s="590">
        <f>ファイル6!Q4</f>
        <v>0</v>
      </c>
      <c r="AKW4" s="590">
        <f>ファイル6!R4</f>
        <v>0</v>
      </c>
      <c r="AKX4" s="590">
        <f>ファイル6!S4</f>
        <v>0</v>
      </c>
      <c r="AKY4" s="590">
        <f>ファイル6!T4</f>
        <v>0</v>
      </c>
      <c r="AKZ4" s="590">
        <f>ファイル6!U4</f>
        <v>0</v>
      </c>
      <c r="ALA4" s="590">
        <f>ファイル6!V4</f>
        <v>0</v>
      </c>
      <c r="ALB4" s="590">
        <f>ファイル6!W4</f>
        <v>0</v>
      </c>
      <c r="ALC4" s="590">
        <f>ファイル6!X4</f>
        <v>0</v>
      </c>
      <c r="ALD4" s="590">
        <f>ファイル6!Y4</f>
        <v>0</v>
      </c>
      <c r="ALE4" s="590">
        <f>ファイル6!Z4</f>
        <v>0</v>
      </c>
      <c r="ALF4" s="590">
        <f>ファイル6!AA4</f>
        <v>0</v>
      </c>
      <c r="ALG4" s="590">
        <f>ファイル6!AB4</f>
        <v>0</v>
      </c>
      <c r="ALH4" s="590">
        <f>ファイル6!AC4</f>
        <v>0</v>
      </c>
      <c r="ALI4" s="590">
        <f>ファイル6!AD4</f>
        <v>0</v>
      </c>
      <c r="ALJ4" s="590">
        <f>ファイル6!AE4</f>
        <v>0</v>
      </c>
      <c r="ALK4" s="590">
        <f>ファイル6!AF4</f>
        <v>0</v>
      </c>
      <c r="ALL4" s="590">
        <f>ファイル6!AG4</f>
        <v>0</v>
      </c>
      <c r="ALM4" s="590">
        <f>ファイル6!AH4</f>
        <v>0</v>
      </c>
      <c r="ALN4" s="590">
        <f>ファイル6!AI4</f>
        <v>0</v>
      </c>
      <c r="ALO4" s="590">
        <f>ファイル6!AJ4</f>
        <v>0</v>
      </c>
      <c r="ALP4" s="590">
        <f>ファイル6!AK4</f>
        <v>0</v>
      </c>
      <c r="ALQ4" s="590">
        <f>ファイル6!AL4</f>
        <v>0</v>
      </c>
      <c r="ALR4" s="590">
        <f>ファイル6!AM4</f>
        <v>0</v>
      </c>
      <c r="ALS4" s="590">
        <f>ファイル6!AN4</f>
        <v>0</v>
      </c>
      <c r="ALT4" s="590">
        <f>ファイル6!AO4</f>
        <v>0</v>
      </c>
      <c r="ALU4" s="590">
        <f>ファイル6!AP4</f>
        <v>0</v>
      </c>
      <c r="ALV4" s="590">
        <f>ファイル6!AQ4</f>
        <v>0</v>
      </c>
      <c r="ALW4" s="590">
        <f>ファイル6!AR4</f>
        <v>0</v>
      </c>
      <c r="ALX4" s="590">
        <f>ファイル6!AS4</f>
        <v>0</v>
      </c>
      <c r="ALY4" s="590">
        <f>ファイル6!AT4</f>
        <v>0</v>
      </c>
      <c r="ALZ4" s="590">
        <f>ファイル6!AU4</f>
        <v>0</v>
      </c>
      <c r="AMA4" s="590">
        <f>ファイル6!AV4</f>
        <v>0</v>
      </c>
      <c r="AMB4" s="590">
        <f>ファイル6!AW4</f>
        <v>0</v>
      </c>
      <c r="AMC4" s="590">
        <f>ファイル6!AX4</f>
        <v>0</v>
      </c>
      <c r="AMD4" s="590">
        <f>ファイル6!AY4</f>
        <v>0</v>
      </c>
      <c r="AME4" s="590">
        <f>ファイル6!AZ4</f>
        <v>0</v>
      </c>
      <c r="AMF4" s="590">
        <f>ファイル6!BA4</f>
        <v>0</v>
      </c>
      <c r="AMG4" s="590">
        <f>ファイル6!BB4</f>
        <v>0</v>
      </c>
      <c r="AMH4" s="590">
        <f>ファイル6!BC4</f>
        <v>0</v>
      </c>
      <c r="AMI4" s="590">
        <f>ファイル6!BD4</f>
        <v>0</v>
      </c>
      <c r="AMJ4" s="590">
        <f>ファイル6!BE4</f>
        <v>0</v>
      </c>
      <c r="AMK4" s="590">
        <f>ファイル6!BF4</f>
        <v>0</v>
      </c>
      <c r="AML4" s="590">
        <f>ファイル6!BG4</f>
        <v>0</v>
      </c>
      <c r="AMM4" s="590">
        <f>ファイル6!BH4</f>
        <v>0</v>
      </c>
      <c r="AMN4" s="590">
        <f>ファイル6!BI4</f>
        <v>0</v>
      </c>
      <c r="AMO4" s="590">
        <f>ファイル6!BJ4</f>
        <v>0</v>
      </c>
      <c r="AMP4" s="590">
        <f>ファイル6!BK4</f>
        <v>0</v>
      </c>
      <c r="AMQ4" s="590">
        <f>ファイル6!BL4</f>
        <v>0</v>
      </c>
      <c r="AMR4" s="590">
        <f>ファイル6!BM4</f>
        <v>0</v>
      </c>
      <c r="AMS4" s="590">
        <f>ファイル6!BN4</f>
        <v>0</v>
      </c>
      <c r="AMT4" s="590">
        <f>ファイル6!BO4</f>
        <v>0</v>
      </c>
      <c r="AMU4" s="590">
        <f>ファイル6!BP4</f>
        <v>0</v>
      </c>
      <c r="AMV4" s="590">
        <f>ファイル6!BQ4</f>
        <v>0</v>
      </c>
      <c r="AMW4" s="590">
        <f>ファイル6!BR4</f>
        <v>0</v>
      </c>
      <c r="AMX4" s="590">
        <f>ファイル6!BS4</f>
        <v>0</v>
      </c>
      <c r="AMY4" s="590">
        <f>ファイル6!BT4</f>
        <v>0</v>
      </c>
      <c r="AMZ4" s="590">
        <f>ファイル6!BU4</f>
        <v>0</v>
      </c>
      <c r="ANA4" s="590">
        <f>ファイル6!BV4</f>
        <v>0</v>
      </c>
      <c r="ANB4" s="590">
        <f>ファイル6!BW4</f>
        <v>0</v>
      </c>
      <c r="ANC4" s="590">
        <f>ファイル6!BX4</f>
        <v>0</v>
      </c>
      <c r="AND4" s="590">
        <f>ファイル6!BY4</f>
        <v>0</v>
      </c>
      <c r="ANE4" s="590">
        <f>ファイル6!BZ4</f>
        <v>0</v>
      </c>
      <c r="ANF4" s="590">
        <f>ファイル6!CA4</f>
        <v>0</v>
      </c>
      <c r="ANG4" s="590">
        <f>ファイル6!CB4</f>
        <v>0</v>
      </c>
      <c r="ANH4" s="590">
        <f>ファイル6!CC4</f>
        <v>0</v>
      </c>
      <c r="ANI4" s="590">
        <f>ファイル6!CD4</f>
        <v>0</v>
      </c>
      <c r="ANJ4" s="590">
        <f>ファイル6!CE4</f>
        <v>0</v>
      </c>
      <c r="ANK4" s="590">
        <f>ファイル6!CF4</f>
        <v>0</v>
      </c>
      <c r="ANL4" s="590">
        <f>ファイル6!CG4</f>
        <v>0</v>
      </c>
      <c r="ANM4" s="590">
        <f>ファイル6!CH4</f>
        <v>0</v>
      </c>
      <c r="ANN4" s="590">
        <f>ファイル6!CI4</f>
        <v>0</v>
      </c>
      <c r="ANO4" s="590">
        <f>ファイル6!CJ4</f>
        <v>0</v>
      </c>
      <c r="ANP4" s="590">
        <f>ファイル6!CK4</f>
        <v>0</v>
      </c>
      <c r="ANQ4" s="590">
        <f>ファイル6!CL4</f>
        <v>0</v>
      </c>
      <c r="ANR4" s="590">
        <f>ファイル6!CM4</f>
        <v>0</v>
      </c>
      <c r="ANS4" s="590">
        <f>ファイル6!CN4</f>
        <v>0</v>
      </c>
      <c r="ANT4" s="590">
        <f>ファイル6!CO4</f>
        <v>0</v>
      </c>
      <c r="ANU4" s="590">
        <f>ファイル6!CP4</f>
        <v>0</v>
      </c>
      <c r="ANV4" s="590">
        <f>ファイル6!CQ4</f>
        <v>0</v>
      </c>
      <c r="ANW4" s="590">
        <f>ファイル6!CR4</f>
        <v>0</v>
      </c>
      <c r="ANX4" s="590">
        <f>ファイル6!CS4</f>
        <v>0</v>
      </c>
      <c r="ANY4" s="590">
        <f>ファイル6!CT4</f>
        <v>0</v>
      </c>
      <c r="ANZ4" s="590">
        <f>ファイル6!CU4</f>
        <v>0</v>
      </c>
      <c r="AOA4" s="590">
        <f>ファイル6!CV4</f>
        <v>0</v>
      </c>
      <c r="AOB4" s="590">
        <f>ファイル6!CW4</f>
        <v>0</v>
      </c>
      <c r="AOC4" s="590">
        <f>ファイル6!CX4</f>
        <v>0</v>
      </c>
      <c r="AOD4" s="590">
        <f>ファイル6!CY4</f>
        <v>0</v>
      </c>
      <c r="AOE4" s="590">
        <f>ファイル6!CZ4</f>
        <v>0</v>
      </c>
      <c r="AOF4" s="590">
        <f>ファイル6!DA4</f>
        <v>0</v>
      </c>
      <c r="AOG4" s="590">
        <f>ファイル6!DB4</f>
        <v>0</v>
      </c>
      <c r="AOH4" s="590">
        <f>ファイル6!DC4</f>
        <v>0</v>
      </c>
      <c r="AOI4" s="590">
        <f>ファイル6!DD4</f>
        <v>0</v>
      </c>
      <c r="AOJ4" s="590">
        <f>ファイル6!DE4</f>
        <v>0</v>
      </c>
      <c r="AOK4" s="590">
        <f>ファイル6!DF4</f>
        <v>0</v>
      </c>
      <c r="AOL4" s="590">
        <f>ファイル6!DG4</f>
        <v>0</v>
      </c>
      <c r="AOM4" s="590">
        <f>ファイル6!DH4</f>
        <v>0</v>
      </c>
      <c r="AON4" s="590">
        <f>ファイル6!DI4</f>
        <v>0</v>
      </c>
      <c r="AOO4" s="590">
        <f>ファイル6!DJ4</f>
        <v>0</v>
      </c>
      <c r="AOP4" s="590">
        <f>ファイル6!DK4</f>
        <v>0</v>
      </c>
      <c r="AOQ4" s="590">
        <f>ファイル6!DL4</f>
        <v>0</v>
      </c>
      <c r="AOR4" s="590">
        <f>ファイル6!DM4</f>
        <v>0</v>
      </c>
      <c r="AOS4" s="590">
        <f>ファイル6!DN4</f>
        <v>0</v>
      </c>
      <c r="AOT4" s="590">
        <f>ファイル6!DO4</f>
        <v>0</v>
      </c>
      <c r="AOU4" s="590">
        <f>'ファイル7 '!D4</f>
        <v>0</v>
      </c>
      <c r="AOV4" s="590">
        <f>'ファイル7 '!E4</f>
        <v>0</v>
      </c>
      <c r="AOW4" s="590">
        <f>'ファイル7 '!F4</f>
        <v>0</v>
      </c>
      <c r="AOX4" s="590">
        <f>'ファイル7 '!G4</f>
        <v>0</v>
      </c>
      <c r="AOY4" s="590">
        <f>'ファイル7 '!H4</f>
        <v>0</v>
      </c>
      <c r="AOZ4" s="590">
        <f>'ファイル7 '!I4</f>
        <v>0</v>
      </c>
      <c r="APA4" s="590">
        <f>'ファイル7 '!J4</f>
        <v>0</v>
      </c>
      <c r="APB4" s="590">
        <f>'ファイル7 '!K4</f>
        <v>0</v>
      </c>
      <c r="APC4" s="590">
        <f>'ファイル7 '!L4</f>
        <v>0</v>
      </c>
      <c r="APD4" s="590">
        <f>'ファイル7 '!M4</f>
        <v>0</v>
      </c>
      <c r="APE4" s="590">
        <f>'ファイル7 '!N4</f>
        <v>0</v>
      </c>
      <c r="APF4" s="590">
        <f>'ファイル7 '!O4</f>
        <v>0</v>
      </c>
      <c r="APG4" s="590">
        <f>'ファイル7 '!P4</f>
        <v>0</v>
      </c>
      <c r="APH4" s="590">
        <f>'ファイル7 '!Q4</f>
        <v>0</v>
      </c>
      <c r="API4" s="590">
        <f>'ファイル7 '!R4</f>
        <v>0</v>
      </c>
      <c r="APJ4" s="590">
        <f>'ファイル7 '!S4</f>
        <v>0</v>
      </c>
      <c r="APK4" s="590">
        <f>'ファイル7 '!T4</f>
        <v>0</v>
      </c>
      <c r="APL4" s="590">
        <f>'ファイル7 '!U4</f>
        <v>0</v>
      </c>
      <c r="APM4" s="590">
        <f>'ファイル7 '!V4</f>
        <v>0</v>
      </c>
      <c r="APN4" s="590">
        <f>'ファイル7 '!W4</f>
        <v>0</v>
      </c>
      <c r="APO4" s="590">
        <f>'ファイル7 '!X4</f>
        <v>0</v>
      </c>
      <c r="APP4" s="590">
        <f>'ファイル7 '!Y4</f>
        <v>0</v>
      </c>
      <c r="APQ4" s="590">
        <f>'ファイル7 '!Z4</f>
        <v>0</v>
      </c>
      <c r="APR4" s="590">
        <f>'ファイル7 '!AA4</f>
        <v>0</v>
      </c>
      <c r="APS4" s="590">
        <f>'ファイル7 '!AB4</f>
        <v>0</v>
      </c>
      <c r="APT4" s="590">
        <f>'ファイル7 '!AC4</f>
        <v>0</v>
      </c>
      <c r="APU4" s="590">
        <f>'ファイル7 '!AD4</f>
        <v>0</v>
      </c>
      <c r="APV4" s="590">
        <f>'ファイル7 '!AE4</f>
        <v>0</v>
      </c>
      <c r="APW4" s="590">
        <f>'ファイル7 '!AF4</f>
        <v>0</v>
      </c>
      <c r="APX4" s="590">
        <f>'ファイル7 '!AG4</f>
        <v>0</v>
      </c>
      <c r="APY4" s="590">
        <f>'ファイル7 '!AH4</f>
        <v>0</v>
      </c>
      <c r="APZ4" s="590">
        <f>'ファイル7 '!AI4</f>
        <v>0</v>
      </c>
      <c r="AQA4" s="590">
        <f>'ファイル7 '!AJ4</f>
        <v>0</v>
      </c>
      <c r="AQB4" s="590">
        <f>'ファイル7 '!AK4</f>
        <v>0</v>
      </c>
      <c r="AQC4" s="590">
        <f>'ファイル7 '!AL4</f>
        <v>0</v>
      </c>
      <c r="AQD4" s="590">
        <f>'ファイル7 '!AM4</f>
        <v>0</v>
      </c>
      <c r="AQE4" s="590">
        <f>'ファイル7 '!AN4</f>
        <v>0</v>
      </c>
      <c r="AQF4" s="590">
        <f>'ファイル7 '!AO4</f>
        <v>0</v>
      </c>
      <c r="AQG4" s="590">
        <f>'ファイル7 '!AP4</f>
        <v>0</v>
      </c>
      <c r="AQH4" s="590">
        <f>'ファイル7 '!AQ4</f>
        <v>0</v>
      </c>
      <c r="AQI4" s="590">
        <f>'ファイル7 '!AR4</f>
        <v>0</v>
      </c>
      <c r="AQJ4" s="590">
        <f>'ファイル7 '!AS4</f>
        <v>0</v>
      </c>
      <c r="AQK4" s="590">
        <f>'ファイル7 '!AT4</f>
        <v>0</v>
      </c>
      <c r="AQL4" s="590">
        <f>'ファイル7 '!AU4</f>
        <v>0</v>
      </c>
      <c r="AQM4" s="590">
        <f>'ファイル7 '!AV4</f>
        <v>0</v>
      </c>
      <c r="AQN4" s="590">
        <f>'ファイル7 '!AW4</f>
        <v>0</v>
      </c>
      <c r="AQO4" s="590">
        <f>'ファイル7 '!AX4</f>
        <v>0</v>
      </c>
      <c r="AQP4" s="590">
        <f>'ファイル7 '!AY4</f>
        <v>0</v>
      </c>
      <c r="AQQ4" s="590">
        <f>'ファイル7 '!AZ4</f>
        <v>0</v>
      </c>
      <c r="AQR4" s="590">
        <f>'ファイル7 '!BA4</f>
        <v>0</v>
      </c>
      <c r="AQS4" s="590">
        <f>'ファイル7 '!BB4</f>
        <v>0</v>
      </c>
      <c r="AQT4" s="590">
        <f>'ファイル7 '!BC4</f>
        <v>0</v>
      </c>
      <c r="AQU4" s="590">
        <f>'ファイル7 '!BD4</f>
        <v>0</v>
      </c>
      <c r="AQV4" s="590">
        <f>'ファイル7 '!BE4</f>
        <v>0</v>
      </c>
      <c r="AQW4" s="590">
        <f>'ファイル7 '!BF4</f>
        <v>0</v>
      </c>
      <c r="AQX4" s="590">
        <f>'ファイル7 '!BG4</f>
        <v>0</v>
      </c>
      <c r="AQY4" s="590">
        <f>'ファイル7 '!BH4</f>
        <v>0</v>
      </c>
      <c r="AQZ4" s="590">
        <f>'ファイル7 '!BI4</f>
        <v>0</v>
      </c>
      <c r="ARA4" s="590">
        <f>'ファイル7 '!BJ4</f>
        <v>0</v>
      </c>
      <c r="ARB4" s="590">
        <f>'ファイル7 '!BK4</f>
        <v>0</v>
      </c>
      <c r="ARC4" s="590">
        <f>'ファイル7 '!BL4</f>
        <v>0</v>
      </c>
      <c r="ARD4" s="590">
        <f>'ファイル7 '!BM4</f>
        <v>0</v>
      </c>
      <c r="ARE4" s="590">
        <f>'ファイル7 '!BN4</f>
        <v>0</v>
      </c>
      <c r="ARF4" s="590">
        <f>'ファイル7 '!BO4</f>
        <v>0</v>
      </c>
      <c r="ARG4" s="590">
        <f>'ファイル7 '!BP4</f>
        <v>0</v>
      </c>
      <c r="ARH4" s="590">
        <f>'ファイル7 '!BQ4</f>
        <v>0</v>
      </c>
      <c r="ARI4" s="590">
        <f>'ファイル7 '!BR4</f>
        <v>0</v>
      </c>
      <c r="ARJ4" s="590">
        <f>'ファイル7 '!BS4</f>
        <v>0</v>
      </c>
      <c r="ARK4" s="590">
        <f>'ファイル7 '!BT4</f>
        <v>0</v>
      </c>
      <c r="ARL4" s="590">
        <f>'ファイル7 '!BU4</f>
        <v>0</v>
      </c>
      <c r="ARM4" s="590">
        <f>'ファイル7 '!BV4</f>
        <v>0</v>
      </c>
      <c r="ARN4" s="590">
        <f>'ファイル7 '!BW4</f>
        <v>0</v>
      </c>
      <c r="ARO4" s="590">
        <f>'ファイル7 '!BX4</f>
        <v>0</v>
      </c>
      <c r="ARP4" s="590">
        <f>'ファイル7 '!BY4</f>
        <v>0</v>
      </c>
      <c r="ARQ4" s="590">
        <f>'ファイル7 '!BZ4</f>
        <v>0</v>
      </c>
      <c r="ARR4" s="590">
        <f>'ファイル7 '!CA4</f>
        <v>0</v>
      </c>
      <c r="ARS4" s="590">
        <f>'ファイル7 '!CB4</f>
        <v>0</v>
      </c>
      <c r="ART4" s="590">
        <f>'ファイル7 '!CC4</f>
        <v>0</v>
      </c>
      <c r="ARU4" s="590">
        <f>'ファイル7 '!CD4</f>
        <v>0</v>
      </c>
      <c r="ARV4" s="590">
        <f>'ファイル7 '!CE4</f>
        <v>0</v>
      </c>
      <c r="ARW4" s="590">
        <f>'ファイル7 '!CF4</f>
        <v>0</v>
      </c>
      <c r="ARX4" s="590">
        <f>'ファイル7 '!CG4</f>
        <v>0</v>
      </c>
      <c r="ARY4" s="590">
        <f>'ファイル7 '!CH4</f>
        <v>0</v>
      </c>
      <c r="ARZ4" s="590">
        <f>'ファイル7 '!CI4</f>
        <v>0</v>
      </c>
      <c r="ASA4" s="590">
        <f>'ファイル7 '!CJ4</f>
        <v>0</v>
      </c>
      <c r="ASB4" s="590">
        <f>'ファイル7 '!CK4</f>
        <v>0</v>
      </c>
      <c r="ASC4" s="590">
        <f>'ファイル7 '!CL4</f>
        <v>0</v>
      </c>
      <c r="ASD4" s="590">
        <f>'ファイル7 '!CM4</f>
        <v>0</v>
      </c>
      <c r="ASE4" s="590">
        <f>'ファイル7 '!CN4</f>
        <v>0</v>
      </c>
      <c r="ASF4" s="590">
        <f>'ファイル7 '!CO4</f>
        <v>0</v>
      </c>
      <c r="ASG4" s="590">
        <f>'ファイル7 '!CP4</f>
        <v>0</v>
      </c>
      <c r="ASH4" s="590">
        <f>'ファイル7 '!CQ4</f>
        <v>0</v>
      </c>
      <c r="ASI4" s="590">
        <f>'ファイル7 '!CR4</f>
        <v>0</v>
      </c>
      <c r="ASJ4" s="590">
        <f>'ファイル7 '!CS4</f>
        <v>0</v>
      </c>
      <c r="ASK4" s="590">
        <f>'ファイル7 '!CT4</f>
        <v>0</v>
      </c>
      <c r="ASL4" s="590">
        <f>'ファイル7 '!CU4</f>
        <v>0</v>
      </c>
      <c r="ASM4" s="590">
        <f>'ファイル7 '!CV4</f>
        <v>0</v>
      </c>
      <c r="ASN4" s="590">
        <f>'ファイル7 '!CW4</f>
        <v>0</v>
      </c>
      <c r="ASO4" s="590">
        <f>'ファイル7 '!CX4</f>
        <v>0</v>
      </c>
      <c r="ASP4" s="590">
        <f>'ファイル7 '!CY4</f>
        <v>0</v>
      </c>
      <c r="ASQ4" s="590">
        <f>'ファイル7 '!CZ4</f>
        <v>0</v>
      </c>
      <c r="ASR4" s="590">
        <f>'ファイル7 '!DA4</f>
        <v>0</v>
      </c>
      <c r="ASS4" s="590">
        <f>'ファイル7 '!DB4</f>
        <v>0</v>
      </c>
      <c r="AST4" s="590">
        <f>'ファイル7 '!DC4</f>
        <v>0</v>
      </c>
      <c r="ASU4" s="590">
        <f>'ファイル7 '!DD4</f>
        <v>0</v>
      </c>
      <c r="ASV4" s="590">
        <f>'ファイル7 '!DE4</f>
        <v>0</v>
      </c>
      <c r="ASW4" s="590">
        <f>'ファイル7 '!DF4</f>
        <v>0</v>
      </c>
      <c r="ASX4" s="590">
        <f>'ファイル7 '!DG4</f>
        <v>0</v>
      </c>
      <c r="ASY4" s="590">
        <f>'ファイル7 '!DH4</f>
        <v>0</v>
      </c>
      <c r="ASZ4" s="590">
        <f>'ファイル7 '!DI4</f>
        <v>0</v>
      </c>
      <c r="ATA4" s="590">
        <f>'ファイル7 '!DJ4</f>
        <v>0</v>
      </c>
      <c r="ATB4" s="590">
        <f>'ファイル7 '!DK4</f>
        <v>0</v>
      </c>
      <c r="ATC4" s="590">
        <f>'ファイル7 '!DL4</f>
        <v>0</v>
      </c>
      <c r="ATD4" s="590">
        <f>'ファイル7 '!DM4</f>
        <v>0</v>
      </c>
      <c r="ATE4" s="590">
        <f>'ファイル7 '!DN4</f>
        <v>0</v>
      </c>
      <c r="ATF4" s="590">
        <f>'ファイル7 '!DO4</f>
        <v>0</v>
      </c>
      <c r="ATG4" s="590">
        <f>'ファイル7 '!DP4</f>
        <v>0</v>
      </c>
      <c r="ATH4" s="590">
        <f>'ファイル7 '!DQ4</f>
        <v>0</v>
      </c>
      <c r="ATI4" s="590">
        <f>'ファイル7 '!DR4</f>
        <v>0</v>
      </c>
      <c r="ATJ4" s="590">
        <f>'ファイル7 '!DS4</f>
        <v>0</v>
      </c>
      <c r="ATK4" s="590">
        <f>'ファイル7 '!DT4</f>
        <v>0</v>
      </c>
      <c r="ATL4" s="590">
        <f>'ファイル7 '!DU4</f>
        <v>0</v>
      </c>
      <c r="ATM4" s="590">
        <f>'ファイル7 '!DV4</f>
        <v>0</v>
      </c>
      <c r="ATN4" s="590">
        <f>'ファイル7 '!DW4</f>
        <v>0</v>
      </c>
      <c r="ATO4" s="590">
        <f>'ファイル7 '!DX4</f>
        <v>0</v>
      </c>
      <c r="ATP4" s="590">
        <f>'ファイル7 '!DY4</f>
        <v>0</v>
      </c>
      <c r="ATQ4" s="590">
        <f>'ファイル7 '!DZ4</f>
        <v>0</v>
      </c>
      <c r="ATR4" s="590">
        <f>'ファイル7 '!EA4</f>
        <v>0</v>
      </c>
      <c r="ATS4" s="590">
        <f>'ファイル7 '!EB4</f>
        <v>0</v>
      </c>
      <c r="ATT4" s="590">
        <f>'ファイル7 '!EC4</f>
        <v>0</v>
      </c>
      <c r="ATU4" s="590">
        <f>'ファイル7 '!ED4</f>
        <v>0</v>
      </c>
      <c r="ATV4" s="590">
        <f>'ファイル7 '!EE4</f>
        <v>0</v>
      </c>
      <c r="ATW4" s="590">
        <f>'ファイル7 '!EF4</f>
        <v>0</v>
      </c>
      <c r="ATX4" s="590">
        <f>'ファイル7 '!EG4</f>
        <v>0</v>
      </c>
      <c r="ATY4" s="590">
        <f>'ファイル7 '!EH4</f>
        <v>0</v>
      </c>
      <c r="ATZ4" s="590">
        <f>'ファイル7 '!EI4</f>
        <v>0</v>
      </c>
      <c r="AUA4" s="590">
        <f>'ファイル7 '!EJ4</f>
        <v>0</v>
      </c>
      <c r="AUB4" s="590">
        <f>'ファイル7 '!EK4</f>
        <v>0</v>
      </c>
      <c r="AUC4" s="590">
        <f>'ファイル7 '!EL4</f>
        <v>0</v>
      </c>
      <c r="AUD4" s="590">
        <f>'ファイル7 '!EM4</f>
        <v>0</v>
      </c>
      <c r="AUE4" s="590">
        <f>'ファイル7 '!EN4</f>
        <v>0</v>
      </c>
      <c r="AUF4" s="590">
        <f>'ファイル7 '!EO4</f>
        <v>0</v>
      </c>
      <c r="AUG4" s="590">
        <f>'ファイル7 '!EP4</f>
        <v>0</v>
      </c>
      <c r="AUH4" s="590">
        <f>'ファイル7 '!EQ4</f>
        <v>0</v>
      </c>
      <c r="AUI4" s="590">
        <f>'ファイル7 '!ER4</f>
        <v>0</v>
      </c>
      <c r="AUJ4" s="590">
        <f>'ファイル7 '!ES4</f>
        <v>0</v>
      </c>
      <c r="AUK4" s="590">
        <f>'ファイル7 '!ET4</f>
        <v>0</v>
      </c>
      <c r="AUL4" s="590">
        <f>'ファイル7 '!EU4</f>
        <v>0</v>
      </c>
      <c r="AUM4" s="590">
        <f>'ファイル7 '!EV4</f>
        <v>0</v>
      </c>
      <c r="AUN4" s="590">
        <f>'ファイル7 '!EW4</f>
        <v>0</v>
      </c>
      <c r="AUO4" s="590">
        <f>'ファイル7 '!EX4</f>
        <v>0</v>
      </c>
      <c r="AUP4" s="590">
        <f>'ファイル7 '!EY4</f>
        <v>0</v>
      </c>
      <c r="AUQ4" s="590">
        <f>'ファイル7 '!EZ4</f>
        <v>0</v>
      </c>
      <c r="AUR4" s="590">
        <f>'ファイル7 '!FA4</f>
        <v>0</v>
      </c>
      <c r="AUS4" s="590">
        <f>'ファイル7 '!FB4</f>
        <v>0</v>
      </c>
      <c r="AUT4" s="590">
        <f>'ファイル7 '!FC4</f>
        <v>0</v>
      </c>
      <c r="AUU4" s="590">
        <f>'ファイル7 '!FD4</f>
        <v>0</v>
      </c>
      <c r="AUV4" s="590">
        <f>'ファイル7 '!FE4</f>
        <v>0</v>
      </c>
      <c r="AUW4" s="590">
        <f>'ファイル7 '!FF4</f>
        <v>0</v>
      </c>
      <c r="AUX4" s="590">
        <f>'ファイル7 '!FG4</f>
        <v>0</v>
      </c>
      <c r="AUY4" s="590">
        <f>'ファイル7 '!FH4</f>
        <v>0</v>
      </c>
      <c r="AUZ4" s="590">
        <f>'ファイル7 '!FI4</f>
        <v>0</v>
      </c>
      <c r="AVA4" s="590">
        <f>'ファイル7 '!FJ4</f>
        <v>0</v>
      </c>
      <c r="AVB4" s="590">
        <f>'ファイル7 '!FK4</f>
        <v>0</v>
      </c>
      <c r="AVC4" s="590">
        <f>'ファイル7 '!FL4</f>
        <v>0</v>
      </c>
      <c r="AVD4" s="590">
        <f>'ファイル7 '!FM4</f>
        <v>0</v>
      </c>
      <c r="AVE4" s="590">
        <f>'ファイル7 '!FN4</f>
        <v>0</v>
      </c>
      <c r="AVF4" s="590">
        <f>'ファイル7 '!FO4</f>
        <v>0</v>
      </c>
      <c r="AVG4" s="590">
        <f>'ファイル7 '!FP4</f>
        <v>0</v>
      </c>
      <c r="AVH4" s="590">
        <f>'ファイル7 '!FQ4</f>
        <v>0</v>
      </c>
      <c r="AVI4" s="590">
        <f>'ファイル7 '!FR4</f>
        <v>0</v>
      </c>
      <c r="AVJ4" s="590">
        <f>'ファイル7 '!FS4</f>
        <v>0</v>
      </c>
      <c r="AVK4" s="590">
        <f>'ファイル7 '!FT4</f>
        <v>0</v>
      </c>
      <c r="AVL4" s="590">
        <f>'ファイル7 '!FU4</f>
        <v>0</v>
      </c>
      <c r="AVM4" s="590">
        <f>'ファイル7 '!FV4</f>
        <v>0</v>
      </c>
      <c r="AVN4" s="590">
        <f>'ファイル7 '!FW4</f>
        <v>0</v>
      </c>
      <c r="AVO4" s="590">
        <f>'ファイル7 '!FX4</f>
        <v>0</v>
      </c>
      <c r="AVP4" s="590">
        <f>'ファイル7 '!FY4</f>
        <v>0</v>
      </c>
      <c r="AVQ4" s="590">
        <f>'ファイル7 '!FZ4</f>
        <v>0</v>
      </c>
      <c r="AVR4" s="590">
        <f>'ファイル7 '!GA4</f>
        <v>0</v>
      </c>
      <c r="AVS4" s="590">
        <f>'ファイル7 '!GB4</f>
        <v>0</v>
      </c>
      <c r="AVT4" s="590">
        <f>'ファイル7 '!GC4</f>
        <v>0</v>
      </c>
      <c r="AVU4" s="590">
        <f>'ファイル7 '!GD4</f>
        <v>0</v>
      </c>
      <c r="AVV4" s="590">
        <f>'ファイル7 '!GE4</f>
        <v>0</v>
      </c>
      <c r="AVW4" s="590">
        <f>'ファイル7 '!GF4</f>
        <v>0</v>
      </c>
      <c r="AVX4" s="590">
        <f>'ファイル7 '!GG4</f>
        <v>0</v>
      </c>
      <c r="AVY4" s="590">
        <f>'ファイル7 '!GH4</f>
        <v>0</v>
      </c>
      <c r="AVZ4" s="590">
        <f>'ファイル7 '!GI4</f>
        <v>0</v>
      </c>
      <c r="AWA4" s="590">
        <f>'ファイル7 '!GJ4</f>
        <v>0</v>
      </c>
      <c r="AWB4" s="590">
        <f>'ファイル7 '!GK4</f>
        <v>0</v>
      </c>
      <c r="AWC4" s="590">
        <f>'ファイル7 '!GL4</f>
        <v>0</v>
      </c>
      <c r="AWD4" s="590">
        <f>'ファイル7 '!GM4</f>
        <v>0</v>
      </c>
      <c r="AWE4" s="590">
        <f>'ファイル7 '!GN4</f>
        <v>0</v>
      </c>
      <c r="AWF4" s="590">
        <f>'ファイル7 '!GO4</f>
        <v>0</v>
      </c>
      <c r="AWG4" s="590">
        <f>'ファイル7 '!GP4</f>
        <v>0</v>
      </c>
      <c r="AWH4" s="590">
        <f>'ファイル7 '!GQ4</f>
        <v>0</v>
      </c>
      <c r="AWI4" s="590">
        <f>'ファイル7 '!GR4</f>
        <v>0</v>
      </c>
      <c r="AWJ4" s="590">
        <f>'ファイル7 '!GS4</f>
        <v>0</v>
      </c>
      <c r="AWK4" s="590">
        <f>'ファイル7 '!GT4</f>
        <v>0</v>
      </c>
      <c r="AWL4" s="590">
        <f>'ファイル7 '!GU4</f>
        <v>0</v>
      </c>
      <c r="AWM4" s="590">
        <f>'ファイル7 '!GV4</f>
        <v>0</v>
      </c>
      <c r="AWN4" s="590">
        <f>'ファイル7 '!GW4</f>
        <v>0</v>
      </c>
      <c r="AWO4" s="590">
        <f>'ファイル7 '!GX4</f>
        <v>0</v>
      </c>
      <c r="AWP4" s="590">
        <f>'ファイル7 '!GY4</f>
        <v>0</v>
      </c>
      <c r="AWQ4" s="590">
        <f>'ファイル7 '!GZ4</f>
        <v>0</v>
      </c>
      <c r="AWR4" s="590">
        <f>'ファイル7 '!HA4</f>
        <v>0</v>
      </c>
      <c r="AWS4" s="590">
        <f>'ファイル7 '!HB4</f>
        <v>0</v>
      </c>
      <c r="AWT4" s="590">
        <f>'ファイル7 '!HC4</f>
        <v>0</v>
      </c>
      <c r="AWU4" s="590">
        <f>'ファイル7 '!HD4</f>
        <v>0</v>
      </c>
      <c r="AWV4" s="590">
        <f>'ファイル7 '!HE4</f>
        <v>0</v>
      </c>
      <c r="AWW4" s="590">
        <f>'ファイル7 '!HF4</f>
        <v>0</v>
      </c>
      <c r="AWX4" s="590">
        <f>'ファイル7 '!HG4</f>
        <v>0</v>
      </c>
      <c r="AWY4" s="590">
        <f>'ファイル7 '!HH4</f>
        <v>0</v>
      </c>
      <c r="AWZ4" s="590">
        <f>'ファイル7 '!HI4</f>
        <v>0</v>
      </c>
      <c r="AXA4" s="590">
        <f>'ファイル7 '!HJ4</f>
        <v>0</v>
      </c>
      <c r="AXB4" s="590">
        <f>'ファイル7 '!HK4</f>
        <v>0</v>
      </c>
      <c r="AXC4" s="590">
        <f>'ファイル7 '!HL4</f>
        <v>0</v>
      </c>
      <c r="AXD4" s="590">
        <f>'ファイル7 '!HM4</f>
        <v>0</v>
      </c>
      <c r="AXE4" s="590">
        <f>'ファイル7 '!HN4</f>
        <v>0</v>
      </c>
      <c r="AXF4" s="590">
        <f>'ファイル7 '!HO4</f>
        <v>0</v>
      </c>
      <c r="AXG4" s="590">
        <f>'ファイル7 '!HP4</f>
        <v>0</v>
      </c>
      <c r="AXH4" s="590">
        <f>'ファイル7 '!HQ4</f>
        <v>0</v>
      </c>
      <c r="AXI4" s="590">
        <f>'ファイル7 '!HR4</f>
        <v>0</v>
      </c>
      <c r="AXJ4" s="590">
        <f>'ファイル7 '!HS4</f>
        <v>0</v>
      </c>
      <c r="AXK4" s="590">
        <f>'ファイル7 '!HT4</f>
        <v>0</v>
      </c>
      <c r="AXL4" s="590">
        <f>'ファイル7 '!HU4</f>
        <v>0</v>
      </c>
      <c r="AXM4" s="590">
        <f>'ファイル7 '!HV4</f>
        <v>0</v>
      </c>
      <c r="AXN4" s="590">
        <f>'ファイル7 '!HW4</f>
        <v>0</v>
      </c>
      <c r="AXO4" s="590">
        <f>'ファイル7 '!HX4</f>
        <v>0</v>
      </c>
      <c r="AXP4" s="590">
        <f>'ファイル7 '!HY4</f>
        <v>0</v>
      </c>
      <c r="AXQ4" s="590">
        <f>'ファイル7 '!HZ4</f>
        <v>0</v>
      </c>
      <c r="AXR4" s="590">
        <f>'ファイル7 '!IA4</f>
        <v>0</v>
      </c>
      <c r="AXS4" s="590">
        <f>'ファイル7 '!IB4</f>
        <v>0</v>
      </c>
      <c r="AXT4" s="590">
        <f>'ファイル7 '!IC4</f>
        <v>0</v>
      </c>
      <c r="AXU4" s="590">
        <f>'ファイル7 '!ID4</f>
        <v>0</v>
      </c>
      <c r="AXV4" s="590">
        <f>'ファイル7 '!IE4</f>
        <v>0</v>
      </c>
      <c r="AXW4" s="590">
        <f>'ファイル7 '!IF4</f>
        <v>0</v>
      </c>
      <c r="AXX4" s="590">
        <f>'ファイル7 '!IG4</f>
        <v>0</v>
      </c>
      <c r="AXY4" s="590">
        <f>'ファイル7 '!IH4</f>
        <v>0</v>
      </c>
      <c r="AXZ4" s="590">
        <f>ファイル8!D4</f>
        <v>0</v>
      </c>
      <c r="AYA4" s="590">
        <f>ファイル8!E4</f>
        <v>0</v>
      </c>
      <c r="AYB4" s="590">
        <f>ファイル8!F4</f>
        <v>0</v>
      </c>
      <c r="AYC4" s="590">
        <f>ファイル8!G4</f>
        <v>0</v>
      </c>
      <c r="AYD4" s="590">
        <f>ファイル8!H4</f>
        <v>0</v>
      </c>
      <c r="AYE4" s="590">
        <f>ファイル8!I4</f>
        <v>0</v>
      </c>
      <c r="AYF4" s="590">
        <f>ファイル8!J4</f>
        <v>0</v>
      </c>
      <c r="AYG4" s="590">
        <f>ファイル8!K4</f>
        <v>0</v>
      </c>
      <c r="AYH4" s="590">
        <f>ファイル8!L4</f>
        <v>0</v>
      </c>
      <c r="AYI4" s="590">
        <f>ファイル8!M4</f>
        <v>0</v>
      </c>
      <c r="AYJ4" s="590">
        <f>ファイル8!N4</f>
        <v>0</v>
      </c>
      <c r="AYK4" s="590">
        <f>ファイル8!O4</f>
        <v>0</v>
      </c>
      <c r="AYL4" s="590">
        <f>ファイル8!P4</f>
        <v>0</v>
      </c>
      <c r="AYM4" s="590">
        <f>ファイル8!Q4</f>
        <v>0</v>
      </c>
      <c r="AYN4" s="590">
        <f>ファイル8!R4</f>
        <v>0</v>
      </c>
      <c r="AYO4" s="590">
        <f>ファイル8!S4</f>
        <v>0</v>
      </c>
      <c r="AYP4" s="590">
        <f>ファイル8!T4</f>
        <v>0</v>
      </c>
      <c r="AYQ4" s="590">
        <f>ファイル8!U4</f>
        <v>0</v>
      </c>
      <c r="AYR4" s="590">
        <f>ファイル8!V4</f>
        <v>0</v>
      </c>
      <c r="AYS4" s="590">
        <f>ファイル8!W4</f>
        <v>0</v>
      </c>
      <c r="AYT4" s="590">
        <f>ファイル8!X4</f>
        <v>0</v>
      </c>
      <c r="AYU4" s="590">
        <f>ファイル8!Y4</f>
        <v>0</v>
      </c>
      <c r="AYV4" s="590">
        <f>ファイル8!Z4</f>
        <v>0</v>
      </c>
      <c r="AYW4" s="590">
        <f>ファイル8!AA4</f>
        <v>0</v>
      </c>
      <c r="AYX4" s="590">
        <f>ファイル8!AB4</f>
        <v>0</v>
      </c>
      <c r="AYY4" s="590">
        <f>ファイル8!AC4</f>
        <v>0</v>
      </c>
      <c r="AYZ4" s="590">
        <f>ファイル8!AD4</f>
        <v>0</v>
      </c>
      <c r="AZA4" s="590">
        <f>ファイル8!AE4</f>
        <v>0</v>
      </c>
      <c r="AZB4" s="590">
        <f>ファイル8!AF4</f>
        <v>0</v>
      </c>
      <c r="AZC4" s="590">
        <f>ファイル8!AG4</f>
        <v>0</v>
      </c>
      <c r="AZD4" s="590">
        <f>ファイル8!AH4</f>
        <v>0</v>
      </c>
      <c r="AZE4" s="590">
        <f>ファイル8!AI4</f>
        <v>0</v>
      </c>
      <c r="AZF4" s="590">
        <f>ファイル8!AJ4</f>
        <v>0</v>
      </c>
      <c r="AZG4" s="590">
        <f>ファイル8!AK4</f>
        <v>0</v>
      </c>
      <c r="AZH4" s="590">
        <f>ファイル8!AL4</f>
        <v>0</v>
      </c>
      <c r="AZI4" s="590">
        <f>ファイル8!AM4</f>
        <v>0</v>
      </c>
      <c r="AZJ4" s="590">
        <f>ファイル8!AN4</f>
        <v>0</v>
      </c>
      <c r="AZK4" s="590">
        <f>ファイル8!AO4</f>
        <v>0</v>
      </c>
      <c r="AZL4" s="590">
        <f>ファイル8!AP4</f>
        <v>0</v>
      </c>
      <c r="AZM4" s="590">
        <f>ファイル8!AQ4</f>
        <v>0</v>
      </c>
      <c r="AZN4" s="590">
        <f>ファイル8!AR4</f>
        <v>0</v>
      </c>
      <c r="AZO4" s="590">
        <f>ファイル8!AS4</f>
        <v>0</v>
      </c>
      <c r="AZP4" s="590">
        <f>ファイル8!AT4</f>
        <v>0</v>
      </c>
      <c r="AZQ4" s="590">
        <f>ファイル8!AU4</f>
        <v>0</v>
      </c>
      <c r="AZR4" s="590">
        <f>ファイル8!AV4</f>
        <v>0</v>
      </c>
      <c r="AZS4" s="590">
        <f>ファイル8!AW4</f>
        <v>0</v>
      </c>
      <c r="AZT4" s="590">
        <f>ファイル8!AX4</f>
        <v>0</v>
      </c>
      <c r="AZU4" s="590">
        <f>ファイル8!AY4</f>
        <v>0</v>
      </c>
      <c r="AZV4" s="590">
        <f>ファイル8!AZ4</f>
        <v>0</v>
      </c>
      <c r="AZW4" s="590">
        <f>ファイル8!BA4</f>
        <v>0</v>
      </c>
      <c r="AZX4" s="590">
        <f>ファイル8!BB4</f>
        <v>0</v>
      </c>
      <c r="AZY4" s="590">
        <f>ファイル8!BC4</f>
        <v>0</v>
      </c>
      <c r="AZZ4" s="590">
        <f>ファイル8!BD4</f>
        <v>0</v>
      </c>
      <c r="BAA4" s="590">
        <f>ファイル8!BE4</f>
        <v>0</v>
      </c>
      <c r="BAB4" s="590">
        <f>ファイル8!BF4</f>
        <v>0</v>
      </c>
      <c r="BAC4" s="590">
        <f>ファイル8!BG4</f>
        <v>0</v>
      </c>
      <c r="BAD4" s="590">
        <f>ファイル8!BH4</f>
        <v>0</v>
      </c>
      <c r="BAE4" s="590">
        <f>ファイル8!BI4</f>
        <v>0</v>
      </c>
      <c r="BAF4" s="590">
        <f>ファイル8!BJ4</f>
        <v>0</v>
      </c>
      <c r="BAG4" s="590">
        <f>ファイル8!BK4</f>
        <v>0</v>
      </c>
      <c r="BAH4" s="590">
        <f>ファイル8!BL4</f>
        <v>0</v>
      </c>
      <c r="BAI4" s="590">
        <f>ファイル8!BM4</f>
        <v>0</v>
      </c>
      <c r="BAJ4" s="590">
        <f>ファイル8!BN4</f>
        <v>0</v>
      </c>
      <c r="BAK4" s="590">
        <f>ファイル8!BO4</f>
        <v>0</v>
      </c>
      <c r="BAL4" s="590">
        <f>ファイル8!BP4</f>
        <v>0</v>
      </c>
      <c r="BAM4" s="590">
        <f>ファイル8!BQ4</f>
        <v>0</v>
      </c>
      <c r="BAN4" s="590">
        <f>ファイル8!BR4</f>
        <v>0</v>
      </c>
      <c r="BAO4" s="590">
        <f>ファイル8!BS4</f>
        <v>0</v>
      </c>
      <c r="BAP4" s="590">
        <f>ファイル8!BT4</f>
        <v>0</v>
      </c>
      <c r="BAQ4" s="590">
        <f>ファイル8!BU4</f>
        <v>0</v>
      </c>
      <c r="BAR4" s="590">
        <f>ファイル8!BV4</f>
        <v>0</v>
      </c>
      <c r="BAS4" s="590">
        <f>ファイル8!BW4</f>
        <v>0</v>
      </c>
      <c r="BAT4" s="590">
        <f>ファイル8!BX4</f>
        <v>0</v>
      </c>
      <c r="BAU4" s="590">
        <f>ファイル8!BY4</f>
        <v>0</v>
      </c>
      <c r="BAV4" s="590">
        <f>ファイル8!BZ4</f>
        <v>0</v>
      </c>
      <c r="BAW4" s="590">
        <f>ファイル8!CA4</f>
        <v>0</v>
      </c>
      <c r="BAX4" s="590">
        <f>ファイル8!CB4</f>
        <v>0</v>
      </c>
      <c r="BAY4" s="590">
        <f>ファイル8!CC4</f>
        <v>0</v>
      </c>
      <c r="BAZ4" s="590">
        <f>ファイル8!CD4</f>
        <v>0</v>
      </c>
      <c r="BBA4" s="590">
        <f>ファイル8!CE4</f>
        <v>0</v>
      </c>
      <c r="BBB4" s="590">
        <f>ファイル8!CF4</f>
        <v>0</v>
      </c>
      <c r="BBC4" s="590">
        <f>ファイル8!CG4</f>
        <v>0</v>
      </c>
      <c r="BBD4" s="590">
        <f>ファイル8!CH4</f>
        <v>0</v>
      </c>
      <c r="BBE4" s="590">
        <f>ファイル8!CI4</f>
        <v>0</v>
      </c>
      <c r="BBF4" s="590">
        <f>ファイル8!CJ4</f>
        <v>0</v>
      </c>
      <c r="BBG4" s="590">
        <f>ファイル8!CK4</f>
        <v>0</v>
      </c>
      <c r="BBH4" s="590">
        <f>ファイル8!CL4</f>
        <v>0</v>
      </c>
      <c r="BBI4" s="590">
        <f>ファイル8!CM4</f>
        <v>0</v>
      </c>
      <c r="BBJ4" s="590">
        <f>ファイル8!CN4</f>
        <v>0</v>
      </c>
      <c r="BBK4" s="590">
        <f>ファイル8!CO4</f>
        <v>0</v>
      </c>
      <c r="BBL4" s="590">
        <f>ファイル8!CP4</f>
        <v>0</v>
      </c>
      <c r="BBM4" s="590">
        <f>ファイル8!CQ4</f>
        <v>0</v>
      </c>
      <c r="BBN4" s="590">
        <f>ファイル8!CR4</f>
        <v>0</v>
      </c>
      <c r="BBO4" s="590">
        <f>ファイル8!CS4</f>
        <v>0</v>
      </c>
      <c r="BBP4" s="590">
        <f>ファイル8!CT4</f>
        <v>0</v>
      </c>
      <c r="BBQ4" s="590">
        <f>ファイル8!CU4</f>
        <v>0</v>
      </c>
      <c r="BBR4" s="590">
        <f>ファイル8!CV4</f>
        <v>0</v>
      </c>
      <c r="BBS4" s="590">
        <f>ファイル8!CW4</f>
        <v>0</v>
      </c>
      <c r="BBT4" s="590">
        <f>ファイル8!CX4</f>
        <v>0</v>
      </c>
      <c r="BBU4" s="590">
        <f>ファイル8!CY4</f>
        <v>0</v>
      </c>
      <c r="BBV4" s="590">
        <f>ファイル8!CZ4</f>
        <v>0</v>
      </c>
      <c r="BBW4" s="590">
        <f>ファイル8!DA4</f>
        <v>0</v>
      </c>
      <c r="BBX4" s="590">
        <f>ファイル8!DB4</f>
        <v>0</v>
      </c>
      <c r="BBY4" s="590">
        <f>ファイル8!DC4</f>
        <v>0</v>
      </c>
      <c r="BBZ4" s="590">
        <f>ファイル8!DD4</f>
        <v>0</v>
      </c>
      <c r="BCA4" s="590">
        <f>ファイル8!DE4</f>
        <v>0</v>
      </c>
      <c r="BCB4" s="590">
        <f>ファイル8!DF4</f>
        <v>0</v>
      </c>
      <c r="BCC4" s="590">
        <f>ファイル8!DG4</f>
        <v>0</v>
      </c>
      <c r="BCD4" s="590">
        <f>ファイル8!DH4</f>
        <v>0</v>
      </c>
      <c r="BCE4" s="590">
        <f>ファイル8!DI4</f>
        <v>0</v>
      </c>
      <c r="BCF4" s="590">
        <f>ファイル8!DJ4</f>
        <v>0</v>
      </c>
      <c r="BCG4" s="590">
        <f>ファイル8!DK4</f>
        <v>0</v>
      </c>
      <c r="BCH4" s="590">
        <f>ファイル8!DL4</f>
        <v>0</v>
      </c>
      <c r="BCI4" s="590">
        <f>ファイル8!DM4</f>
        <v>0</v>
      </c>
      <c r="BCJ4" s="590">
        <f>ファイル8!DN4</f>
        <v>0</v>
      </c>
      <c r="BCK4" s="590">
        <f>ファイル8!DO4</f>
        <v>0</v>
      </c>
      <c r="BCL4" s="590">
        <f>ファイル8!DP4</f>
        <v>0</v>
      </c>
      <c r="BCM4" s="590">
        <f>ファイル8!DQ4</f>
        <v>0</v>
      </c>
      <c r="BCN4" s="590">
        <f>ファイル8!DR4</f>
        <v>0</v>
      </c>
      <c r="BCO4" s="590">
        <f>ファイル8!DS4</f>
        <v>0</v>
      </c>
      <c r="BCP4" s="590">
        <f>ファイル8!DT4</f>
        <v>0</v>
      </c>
      <c r="BCQ4" s="590">
        <f>ファイル8!DU4</f>
        <v>0</v>
      </c>
      <c r="BCR4" s="590">
        <f>ファイル8!DV4</f>
        <v>0</v>
      </c>
      <c r="BCS4" s="590">
        <f>ファイル8!DW4</f>
        <v>0</v>
      </c>
      <c r="BCT4" s="590">
        <f>ファイル8!DX4</f>
        <v>0</v>
      </c>
      <c r="BCU4" s="590">
        <f>ファイル8!DY4</f>
        <v>0</v>
      </c>
      <c r="BCV4" s="590">
        <f>ファイル8!DZ4</f>
        <v>0</v>
      </c>
      <c r="BCW4" s="590">
        <f>ファイル8!EA4</f>
        <v>0</v>
      </c>
      <c r="BCX4" s="590">
        <f>ファイル8!EB4</f>
        <v>0</v>
      </c>
      <c r="BCY4" s="590">
        <f>ファイル8!EC4</f>
        <v>0</v>
      </c>
      <c r="BCZ4" s="590">
        <f>ファイル8!ED4</f>
        <v>0</v>
      </c>
      <c r="BDA4" s="590">
        <f>ファイル8!EE4</f>
        <v>0</v>
      </c>
      <c r="BDB4" s="590">
        <f>ファイル8!EF4</f>
        <v>0</v>
      </c>
      <c r="BDC4" s="590">
        <f>ファイル8!EG4</f>
        <v>0</v>
      </c>
      <c r="BDD4" s="590">
        <f>ファイル8!EH4</f>
        <v>0</v>
      </c>
      <c r="BDE4" s="590">
        <f>ファイル8!EI4</f>
        <v>0</v>
      </c>
      <c r="BDF4" s="590">
        <f>ファイル8!EJ4</f>
        <v>0</v>
      </c>
      <c r="BDG4" s="590">
        <f>ファイル8!EK4</f>
        <v>0</v>
      </c>
      <c r="BDH4" s="590">
        <f>ファイル8!EL4</f>
        <v>0</v>
      </c>
      <c r="BDI4" s="590">
        <f>ファイル8!EM4</f>
        <v>0</v>
      </c>
      <c r="BDJ4" s="590">
        <f>ファイル8!EN4</f>
        <v>0</v>
      </c>
      <c r="BDK4" s="590">
        <f>ファイル8!EO4</f>
        <v>0</v>
      </c>
      <c r="BDL4" s="590">
        <f>ファイル8!EP4</f>
        <v>0</v>
      </c>
      <c r="BDM4" s="590">
        <f>ファイル8!EQ4</f>
        <v>0</v>
      </c>
      <c r="BDN4" s="590">
        <f>ファイル8!ER4</f>
        <v>0</v>
      </c>
      <c r="BDO4" s="590">
        <f>ファイル8!ES4</f>
        <v>0</v>
      </c>
      <c r="BDP4" s="590">
        <f>ファイル8!ET4</f>
        <v>0</v>
      </c>
      <c r="BDQ4" s="590">
        <f>ファイル8!EU4</f>
        <v>0</v>
      </c>
      <c r="BDR4" s="590">
        <f>ファイル8!EV4</f>
        <v>0</v>
      </c>
      <c r="BDS4" s="590">
        <f>ファイル8!EW4</f>
        <v>0</v>
      </c>
      <c r="BDT4" s="590">
        <f>ファイル8!EX4</f>
        <v>0</v>
      </c>
      <c r="BDU4" s="590">
        <f>ファイル8!EY4</f>
        <v>0</v>
      </c>
      <c r="BDV4" s="590">
        <f>ファイル8!EZ4</f>
        <v>0</v>
      </c>
      <c r="BDW4" s="590">
        <f>ファイル8!FA4</f>
        <v>0</v>
      </c>
      <c r="BDX4" s="590">
        <f>ファイル8!FB4</f>
        <v>0</v>
      </c>
      <c r="BDY4" s="590">
        <f>ファイル8!FC4</f>
        <v>0</v>
      </c>
      <c r="BDZ4" s="590">
        <f>ファイル8!FD4</f>
        <v>0</v>
      </c>
      <c r="BEA4" s="590">
        <f>ファイル8!FE4</f>
        <v>0</v>
      </c>
      <c r="BEB4" s="590">
        <f>ファイル8!FF4</f>
        <v>0</v>
      </c>
      <c r="BEC4" s="590">
        <f>ファイル8!FG4</f>
        <v>0</v>
      </c>
      <c r="BED4" s="590">
        <f>ファイル8!FH4</f>
        <v>0</v>
      </c>
      <c r="BEE4" s="590">
        <f>ファイル8!FI4</f>
        <v>0</v>
      </c>
      <c r="BEF4" s="590">
        <f>ファイル8!FJ4</f>
        <v>0</v>
      </c>
      <c r="BEG4" s="590">
        <f>ファイル8!FK4</f>
        <v>0</v>
      </c>
      <c r="BEH4" s="590">
        <f>ファイル8!FL4</f>
        <v>0</v>
      </c>
      <c r="BEI4" s="590">
        <f>ファイル8!FM4</f>
        <v>0</v>
      </c>
      <c r="BEJ4" s="590">
        <f>ファイル8!FN4</f>
        <v>0</v>
      </c>
      <c r="BEK4" s="590">
        <f>ファイル8!FO4</f>
        <v>0</v>
      </c>
      <c r="BEL4" s="590">
        <f>ファイル8!FP4</f>
        <v>0</v>
      </c>
      <c r="BEM4" s="590">
        <f>ファイル8!FQ4</f>
        <v>0</v>
      </c>
      <c r="BEN4" s="590">
        <f>ファイル8!FR4</f>
        <v>0</v>
      </c>
      <c r="BEO4" s="590">
        <f>ファイル8!FS4</f>
        <v>0</v>
      </c>
      <c r="BEP4" s="590">
        <f>ファイル8!FT4</f>
        <v>0</v>
      </c>
      <c r="BEQ4" s="590">
        <f>ファイル8!FU4</f>
        <v>0</v>
      </c>
      <c r="BER4" s="590">
        <f>ファイル8!FV4</f>
        <v>0</v>
      </c>
      <c r="BES4" s="590">
        <f>ファイル8!FW4</f>
        <v>0</v>
      </c>
      <c r="BET4" s="590">
        <f>ファイル8!FX4</f>
        <v>0</v>
      </c>
      <c r="BEU4" s="590">
        <f>ファイル8!FY4</f>
        <v>0</v>
      </c>
      <c r="BEV4" s="590">
        <f>ファイル8!FZ4</f>
        <v>0</v>
      </c>
      <c r="BEW4" s="590">
        <f>ファイル8!GA4</f>
        <v>0</v>
      </c>
      <c r="BEX4" s="590">
        <f>ファイル8!GB4</f>
        <v>0</v>
      </c>
      <c r="BEY4" s="590">
        <f>ファイル8!GC4</f>
        <v>0</v>
      </c>
      <c r="BEZ4" s="590">
        <f>ファイル8!GD4</f>
        <v>0</v>
      </c>
      <c r="BFA4" s="590">
        <f>ファイル8!GE4</f>
        <v>0</v>
      </c>
      <c r="BFB4" s="590">
        <f>ファイル8!GF4</f>
        <v>0</v>
      </c>
      <c r="BFC4" s="590">
        <f>ファイル8!GG4</f>
        <v>0</v>
      </c>
      <c r="BFD4" s="590">
        <f>ファイル8!GH4</f>
        <v>0</v>
      </c>
      <c r="BFE4" s="590">
        <f>ファイル8!GI4</f>
        <v>0</v>
      </c>
      <c r="BFF4" s="590">
        <f>ファイル8!GJ4</f>
        <v>0</v>
      </c>
      <c r="BFG4" s="590">
        <f>ファイル8!GK4</f>
        <v>0</v>
      </c>
      <c r="BFH4" s="590">
        <f>ファイル8!GL4</f>
        <v>0</v>
      </c>
      <c r="BFI4" s="590">
        <f>ファイル8!GM4</f>
        <v>0</v>
      </c>
      <c r="BFJ4" s="590">
        <f>ファイル8!GN4</f>
        <v>0</v>
      </c>
      <c r="BFK4" s="590">
        <f>ファイル8!GO4</f>
        <v>0</v>
      </c>
      <c r="BFL4" s="590">
        <f>ファイル8!GP4</f>
        <v>0</v>
      </c>
      <c r="BFM4" s="590">
        <f>ファイル8!GQ4</f>
        <v>0</v>
      </c>
      <c r="BFN4" s="590">
        <f>ファイル8!GR4</f>
        <v>0</v>
      </c>
      <c r="BFO4" s="590">
        <f>ファイル8!GS4</f>
        <v>0</v>
      </c>
      <c r="BFP4" s="590">
        <f>ファイル8!GT4</f>
        <v>0</v>
      </c>
      <c r="BFQ4" s="590">
        <f>ファイル8!GU4</f>
        <v>0</v>
      </c>
      <c r="BFR4" s="590">
        <f>ファイル8!GV4</f>
        <v>0</v>
      </c>
      <c r="BFS4" s="590">
        <f>ファイル8!GW4</f>
        <v>0</v>
      </c>
      <c r="BFT4" s="590">
        <f>ファイル8!GX4</f>
        <v>0</v>
      </c>
      <c r="BFU4" s="590">
        <f>ファイル8!GY4</f>
        <v>0</v>
      </c>
      <c r="BFV4" s="590">
        <f>ファイル8!GZ4</f>
        <v>0</v>
      </c>
      <c r="BFW4" s="590">
        <f>ファイル8!HA4</f>
        <v>0</v>
      </c>
      <c r="BFX4" s="590">
        <f>ファイル8!HB4</f>
        <v>0</v>
      </c>
      <c r="BFY4" s="590">
        <f>ファイル8!HC4</f>
        <v>0</v>
      </c>
      <c r="BFZ4" s="590">
        <f>ファイル8!HD4</f>
        <v>0</v>
      </c>
      <c r="BGA4" s="590">
        <f>ファイル8!HE4</f>
        <v>0</v>
      </c>
      <c r="BGB4" s="590">
        <f>ファイル8!HF4</f>
        <v>0</v>
      </c>
      <c r="BGC4" s="590">
        <f>ファイル8!HG4</f>
        <v>0</v>
      </c>
      <c r="BGD4" s="590">
        <f>ファイル8!HH4</f>
        <v>0</v>
      </c>
      <c r="BGE4" s="590">
        <f>ファイル8!HI4</f>
        <v>0</v>
      </c>
      <c r="BGF4" s="590">
        <f>ファイル8!HJ4</f>
        <v>0</v>
      </c>
      <c r="BGG4" s="590">
        <f>ファイル8!HK4</f>
        <v>0</v>
      </c>
      <c r="BGH4" s="590">
        <f>ファイル8!HL4</f>
        <v>0</v>
      </c>
      <c r="BGI4" s="590">
        <f>ファイル8!HM4</f>
        <v>0</v>
      </c>
      <c r="BGJ4" s="590">
        <f>ファイル8!HN4</f>
        <v>0</v>
      </c>
      <c r="BGK4" s="590">
        <f>ファイル8!HO4</f>
        <v>0</v>
      </c>
      <c r="BGL4" s="590">
        <f>ファイル8!HP4</f>
        <v>0</v>
      </c>
      <c r="BGM4" s="590">
        <f>ファイル8!HQ4</f>
        <v>0</v>
      </c>
      <c r="BGN4" s="590">
        <f>ファイル8!HR4</f>
        <v>0</v>
      </c>
      <c r="BGO4" s="590">
        <f>ファイル8!HS4</f>
        <v>0</v>
      </c>
      <c r="BGP4" s="590">
        <f>ファイル8!HT4</f>
        <v>0</v>
      </c>
      <c r="BGQ4" s="590">
        <f>ファイル8!HU4</f>
        <v>0</v>
      </c>
      <c r="BGR4" s="590">
        <f>ファイル8!HV4</f>
        <v>0</v>
      </c>
      <c r="BGS4" s="590">
        <f>ファイル8!HW4</f>
        <v>0</v>
      </c>
      <c r="BGT4" s="590">
        <f>ファイル8!HX4</f>
        <v>0</v>
      </c>
      <c r="BGU4" s="590">
        <f>ファイル8!HY4</f>
        <v>0</v>
      </c>
      <c r="BGV4" s="590">
        <f>ファイル8!HZ4</f>
        <v>0</v>
      </c>
      <c r="BGW4" s="590">
        <f>ファイル8!IA4</f>
        <v>0</v>
      </c>
      <c r="BGX4" s="590">
        <f>ファイル8!IB4</f>
        <v>0</v>
      </c>
      <c r="BGY4" s="590">
        <f>ファイル8!IC4</f>
        <v>0</v>
      </c>
      <c r="BGZ4" s="590">
        <f>ファイル8!ID4</f>
        <v>0</v>
      </c>
      <c r="BHA4" s="590">
        <f>ファイル8!IE4</f>
        <v>0</v>
      </c>
      <c r="BHB4" s="590">
        <f>ファイル8!IF4</f>
        <v>0</v>
      </c>
      <c r="BHC4" s="590">
        <f>ファイル8!IG4</f>
        <v>0</v>
      </c>
      <c r="BHD4" s="590">
        <f>ファイル8!IH4</f>
        <v>0</v>
      </c>
      <c r="BHE4" s="590">
        <f>ファイル8!II4</f>
        <v>0</v>
      </c>
      <c r="BHF4" s="590">
        <f>ファイル8!IJ4</f>
        <v>0</v>
      </c>
      <c r="BHG4" s="590">
        <f>ファイル8!IK4</f>
        <v>0</v>
      </c>
      <c r="BHH4" s="590">
        <f>ファイル8!IL4</f>
        <v>0</v>
      </c>
      <c r="BHI4" s="590">
        <f>ファイル8!IM4</f>
        <v>0</v>
      </c>
      <c r="BHJ4" s="590">
        <f>ファイル8!IN4</f>
        <v>0</v>
      </c>
      <c r="BHK4" s="590">
        <f>ファイル8!IO4</f>
        <v>0</v>
      </c>
    </row>
  </sheetData>
  <sheetProtection algorithmName="SHA-512" hashValue="fgYJiT/ebCAUC4jjfZ3vP0P/STMUKTVQOLLITCDLclxnygxcA67pOQcFH/iTEwGEGYLPZMrydE8sU0ttmwbK9Q==" saltValue="/dQfCKDaLKC86JFkx8TaoQ==" spinCount="100000" sheet="1" objects="1" scenarios="1"/>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BDC41-4079-4C73-883E-B208A772575E}">
  <sheetPr codeName="Sheet9"/>
  <dimension ref="A1:BN50"/>
  <sheetViews>
    <sheetView showGridLines="0"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68" t="s">
        <v>158</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row>
    <row r="2" spans="1:66" s="201" customFormat="1" ht="12">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26" t="s">
        <v>101</v>
      </c>
      <c r="AG2" s="223"/>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95" customHeight="1">
      <c r="A3" s="206"/>
      <c r="B3" s="704" t="s">
        <v>159</v>
      </c>
      <c r="C3" s="705"/>
      <c r="D3" s="705"/>
      <c r="E3" s="705"/>
      <c r="F3" s="705"/>
      <c r="G3" s="705"/>
      <c r="H3" s="706"/>
      <c r="I3" s="673" t="s">
        <v>160</v>
      </c>
      <c r="J3" s="674"/>
      <c r="K3" s="674"/>
      <c r="L3" s="674"/>
      <c r="M3" s="674"/>
      <c r="N3" s="674"/>
      <c r="O3" s="674"/>
      <c r="P3" s="674"/>
      <c r="Q3" s="674"/>
      <c r="R3" s="674"/>
      <c r="S3" s="674"/>
      <c r="T3" s="674"/>
      <c r="U3" s="674"/>
      <c r="V3" s="674"/>
      <c r="W3" s="674"/>
      <c r="X3" s="674"/>
      <c r="Y3" s="674"/>
      <c r="Z3" s="674"/>
      <c r="AA3" s="674"/>
      <c r="AB3" s="674"/>
      <c r="AC3" s="674"/>
      <c r="AD3" s="674"/>
      <c r="AE3" s="675"/>
      <c r="AF3" s="690"/>
      <c r="AG3" s="691"/>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707"/>
      <c r="C4" s="708"/>
      <c r="D4" s="708"/>
      <c r="E4" s="708"/>
      <c r="F4" s="708"/>
      <c r="G4" s="708"/>
      <c r="H4" s="709"/>
      <c r="I4" s="679"/>
      <c r="J4" s="680"/>
      <c r="K4" s="680"/>
      <c r="L4" s="680"/>
      <c r="M4" s="680"/>
      <c r="N4" s="680"/>
      <c r="O4" s="680"/>
      <c r="P4" s="680"/>
      <c r="Q4" s="680"/>
      <c r="R4" s="680"/>
      <c r="S4" s="680"/>
      <c r="T4" s="680"/>
      <c r="U4" s="680"/>
      <c r="V4" s="680"/>
      <c r="W4" s="680"/>
      <c r="X4" s="680"/>
      <c r="Y4" s="680"/>
      <c r="Z4" s="680"/>
      <c r="AA4" s="680"/>
      <c r="AB4" s="680"/>
      <c r="AC4" s="680"/>
      <c r="AD4" s="680"/>
      <c r="AE4" s="681"/>
      <c r="AF4" s="692"/>
      <c r="AG4" s="693"/>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ht="16.5" customHeight="1">
      <c r="O5" s="270" t="s">
        <v>1311</v>
      </c>
      <c r="AM5" s="66" t="s">
        <v>4004</v>
      </c>
    </row>
    <row r="6" spans="1:66" s="201" customFormat="1" ht="15" customHeight="1">
      <c r="A6" s="248" t="s">
        <v>822</v>
      </c>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c r="AF7" s="226" t="s">
        <v>101</v>
      </c>
      <c r="AG7" s="223"/>
    </row>
    <row r="8" spans="1:66" s="201" customFormat="1" ht="15.95" customHeight="1">
      <c r="A8" s="206"/>
      <c r="B8" s="722" t="s">
        <v>161</v>
      </c>
      <c r="C8" s="723"/>
      <c r="D8" s="723"/>
      <c r="E8" s="723"/>
      <c r="F8" s="723"/>
      <c r="G8" s="723"/>
      <c r="H8" s="724"/>
      <c r="I8" s="901" t="s">
        <v>160</v>
      </c>
      <c r="J8" s="902"/>
      <c r="K8" s="902"/>
      <c r="L8" s="902"/>
      <c r="M8" s="902"/>
      <c r="N8" s="902"/>
      <c r="O8" s="902"/>
      <c r="P8" s="902"/>
      <c r="Q8" s="902"/>
      <c r="R8" s="902"/>
      <c r="S8" s="902"/>
      <c r="T8" s="902"/>
      <c r="U8" s="902"/>
      <c r="V8" s="902"/>
      <c r="W8" s="902"/>
      <c r="X8" s="902"/>
      <c r="Y8" s="902"/>
      <c r="Z8" s="902"/>
      <c r="AA8" s="902"/>
      <c r="AB8" s="902"/>
      <c r="AC8" s="902"/>
      <c r="AD8" s="902"/>
      <c r="AE8" s="903"/>
      <c r="AF8" s="698"/>
      <c r="AG8" s="699"/>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06"/>
      <c r="B9" s="728"/>
      <c r="C9" s="729"/>
      <c r="D9" s="729"/>
      <c r="E9" s="729"/>
      <c r="F9" s="729"/>
      <c r="G9" s="729"/>
      <c r="H9" s="730"/>
      <c r="I9" s="904"/>
      <c r="J9" s="905"/>
      <c r="K9" s="905"/>
      <c r="L9" s="905"/>
      <c r="M9" s="905"/>
      <c r="N9" s="905"/>
      <c r="O9" s="905"/>
      <c r="P9" s="905"/>
      <c r="Q9" s="905"/>
      <c r="R9" s="905"/>
      <c r="S9" s="905"/>
      <c r="T9" s="905"/>
      <c r="U9" s="905"/>
      <c r="V9" s="905"/>
      <c r="W9" s="905"/>
      <c r="X9" s="905"/>
      <c r="Y9" s="905"/>
      <c r="Z9" s="905"/>
      <c r="AA9" s="905"/>
      <c r="AB9" s="905"/>
      <c r="AC9" s="905"/>
      <c r="AD9" s="905"/>
      <c r="AE9" s="906"/>
      <c r="AF9" s="700"/>
      <c r="AG9" s="701"/>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206"/>
      <c r="B10" s="165"/>
      <c r="C10" s="115"/>
      <c r="D10" s="165"/>
      <c r="E10" s="165"/>
      <c r="F10" s="165"/>
      <c r="G10" s="165"/>
      <c r="H10" s="165"/>
      <c r="I10" s="115"/>
      <c r="J10" s="115"/>
      <c r="K10" s="115"/>
      <c r="L10" s="115"/>
      <c r="M10" s="115"/>
      <c r="N10" s="115"/>
      <c r="O10" s="116"/>
      <c r="P10" s="116"/>
      <c r="Q10" s="117" t="s">
        <v>1010</v>
      </c>
      <c r="R10" s="901" t="s">
        <v>862</v>
      </c>
      <c r="S10" s="902"/>
      <c r="T10" s="902"/>
      <c r="U10" s="902"/>
      <c r="V10" s="902"/>
      <c r="W10" s="902"/>
      <c r="X10" s="902"/>
      <c r="Y10" s="902"/>
      <c r="Z10" s="902"/>
      <c r="AA10" s="902"/>
      <c r="AB10" s="902"/>
      <c r="AC10" s="919"/>
      <c r="AD10" s="870"/>
      <c r="AE10" s="871"/>
      <c r="AF10" s="871"/>
      <c r="AG10" s="872"/>
      <c r="AH10" s="69"/>
      <c r="AI10" s="72"/>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06"/>
      <c r="B11" s="165"/>
      <c r="C11" s="165"/>
      <c r="D11" s="165"/>
      <c r="E11" s="165"/>
      <c r="F11" s="165"/>
      <c r="G11" s="165"/>
      <c r="H11" s="165"/>
      <c r="I11" s="115"/>
      <c r="J11" s="115"/>
      <c r="K11" s="115"/>
      <c r="L11" s="115"/>
      <c r="M11" s="115"/>
      <c r="N11" s="115"/>
      <c r="O11" s="115"/>
      <c r="P11" s="115"/>
      <c r="Q11" s="115"/>
      <c r="R11" s="904"/>
      <c r="S11" s="905"/>
      <c r="T11" s="905"/>
      <c r="U11" s="905"/>
      <c r="V11" s="905"/>
      <c r="W11" s="905"/>
      <c r="X11" s="905"/>
      <c r="Y11" s="905"/>
      <c r="Z11" s="905"/>
      <c r="AA11" s="905"/>
      <c r="AB11" s="905"/>
      <c r="AC11" s="920"/>
      <c r="AD11" s="873"/>
      <c r="AE11" s="874"/>
      <c r="AF11" s="874"/>
      <c r="AG11" s="875"/>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9" customHeight="1">
      <c r="A12" s="206"/>
      <c r="B12" s="165"/>
      <c r="C12" s="165"/>
      <c r="D12" s="165"/>
      <c r="E12" s="165"/>
      <c r="F12" s="165"/>
      <c r="G12" s="165"/>
      <c r="H12" s="16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271"/>
      <c r="AG12" s="271"/>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ht="13.5" customHeight="1">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3" t="s">
        <v>101</v>
      </c>
      <c r="AG13" s="269"/>
    </row>
    <row r="14" spans="1:66" s="201" customFormat="1" ht="15.95" customHeight="1">
      <c r="A14" s="206"/>
      <c r="B14" s="722" t="s">
        <v>162</v>
      </c>
      <c r="C14" s="723"/>
      <c r="D14" s="723"/>
      <c r="E14" s="723"/>
      <c r="F14" s="723"/>
      <c r="G14" s="723"/>
      <c r="H14" s="724"/>
      <c r="I14" s="901" t="s">
        <v>163</v>
      </c>
      <c r="J14" s="902"/>
      <c r="K14" s="902"/>
      <c r="L14" s="902"/>
      <c r="M14" s="902"/>
      <c r="N14" s="902"/>
      <c r="O14" s="902"/>
      <c r="P14" s="902"/>
      <c r="Q14" s="902"/>
      <c r="R14" s="902"/>
      <c r="S14" s="902"/>
      <c r="T14" s="902"/>
      <c r="U14" s="902"/>
      <c r="V14" s="902"/>
      <c r="W14" s="902"/>
      <c r="X14" s="902"/>
      <c r="Y14" s="902"/>
      <c r="Z14" s="902"/>
      <c r="AA14" s="902"/>
      <c r="AB14" s="902"/>
      <c r="AC14" s="902"/>
      <c r="AD14" s="902"/>
      <c r="AE14" s="903"/>
      <c r="AF14" s="698"/>
      <c r="AG14" s="699"/>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06"/>
      <c r="B15" s="728"/>
      <c r="C15" s="729"/>
      <c r="D15" s="729"/>
      <c r="E15" s="729"/>
      <c r="F15" s="729"/>
      <c r="G15" s="729"/>
      <c r="H15" s="730"/>
      <c r="I15" s="904"/>
      <c r="J15" s="905"/>
      <c r="K15" s="905"/>
      <c r="L15" s="905"/>
      <c r="M15" s="905"/>
      <c r="N15" s="905"/>
      <c r="O15" s="905"/>
      <c r="P15" s="905"/>
      <c r="Q15" s="905"/>
      <c r="R15" s="905"/>
      <c r="S15" s="905"/>
      <c r="T15" s="905"/>
      <c r="U15" s="905"/>
      <c r="V15" s="905"/>
      <c r="W15" s="905"/>
      <c r="X15" s="905"/>
      <c r="Y15" s="905"/>
      <c r="Z15" s="905"/>
      <c r="AA15" s="905"/>
      <c r="AB15" s="905"/>
      <c r="AC15" s="905"/>
      <c r="AD15" s="905"/>
      <c r="AE15" s="906"/>
      <c r="AF15" s="700"/>
      <c r="AG15" s="701"/>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2" customHeight="1">
      <c r="A16" s="206"/>
      <c r="B16" s="165"/>
      <c r="C16" s="165"/>
      <c r="D16" s="165"/>
      <c r="E16" s="165"/>
      <c r="F16" s="165"/>
      <c r="G16" s="165"/>
      <c r="H16" s="16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271"/>
      <c r="AG16" s="271"/>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ht="13.5" customHeight="1">
      <c r="B17" s="272"/>
      <c r="C17" s="272"/>
      <c r="D17" s="272"/>
      <c r="E17" s="272"/>
      <c r="F17" s="272"/>
      <c r="G17" s="272"/>
      <c r="H17" s="272"/>
      <c r="I17" s="274"/>
      <c r="J17" s="258"/>
      <c r="K17" s="272"/>
      <c r="L17" s="272"/>
      <c r="M17" s="272"/>
      <c r="N17" s="272"/>
      <c r="O17" s="272"/>
      <c r="P17" s="272"/>
      <c r="Q17" s="272"/>
      <c r="R17" s="272"/>
      <c r="S17" s="272"/>
      <c r="T17" s="275" t="s">
        <v>1289</v>
      </c>
      <c r="U17" s="272"/>
      <c r="V17" s="272"/>
      <c r="W17" s="272"/>
      <c r="X17" s="272"/>
      <c r="Y17" s="272"/>
      <c r="Z17" s="272"/>
      <c r="AA17" s="272"/>
      <c r="AB17" s="272"/>
      <c r="AC17" s="272"/>
      <c r="AD17" s="276"/>
      <c r="AE17" s="276"/>
      <c r="AF17" s="275" t="s">
        <v>164</v>
      </c>
      <c r="AG17" s="272"/>
    </row>
    <row r="18" spans="1:66" s="201" customFormat="1" ht="15.95" customHeight="1">
      <c r="A18" s="206"/>
      <c r="B18" s="892" t="s">
        <v>1291</v>
      </c>
      <c r="C18" s="893"/>
      <c r="D18" s="893"/>
      <c r="E18" s="893"/>
      <c r="F18" s="893"/>
      <c r="G18" s="893"/>
      <c r="H18" s="894"/>
      <c r="I18" s="907" t="s">
        <v>166</v>
      </c>
      <c r="J18" s="907"/>
      <c r="K18" s="907"/>
      <c r="L18" s="907"/>
      <c r="M18" s="907"/>
      <c r="N18" s="907"/>
      <c r="O18" s="907" t="s">
        <v>167</v>
      </c>
      <c r="P18" s="907"/>
      <c r="Q18" s="907"/>
      <c r="R18" s="907"/>
      <c r="S18" s="907"/>
      <c r="T18" s="881"/>
      <c r="U18" s="118"/>
      <c r="V18" s="119"/>
      <c r="W18" s="119"/>
      <c r="X18" s="119"/>
      <c r="Y18" s="119"/>
      <c r="Z18" s="119"/>
      <c r="AA18" s="119"/>
      <c r="AB18" s="119"/>
      <c r="AC18" s="119"/>
      <c r="AD18" s="119"/>
      <c r="AE18" s="119"/>
      <c r="AF18" s="277"/>
      <c r="AG18" s="278"/>
      <c r="AH18" s="69"/>
      <c r="AI18" s="72"/>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895"/>
      <c r="C19" s="896"/>
      <c r="D19" s="896"/>
      <c r="E19" s="896"/>
      <c r="F19" s="896"/>
      <c r="G19" s="896"/>
      <c r="H19" s="897"/>
      <c r="I19" s="908"/>
      <c r="J19" s="908"/>
      <c r="K19" s="908"/>
      <c r="L19" s="908"/>
      <c r="M19" s="908"/>
      <c r="N19" s="908"/>
      <c r="O19" s="908"/>
      <c r="P19" s="908"/>
      <c r="Q19" s="908"/>
      <c r="R19" s="908"/>
      <c r="S19" s="908"/>
      <c r="T19" s="908"/>
      <c r="U19" s="907" t="s">
        <v>169</v>
      </c>
      <c r="V19" s="907"/>
      <c r="W19" s="907"/>
      <c r="X19" s="907"/>
      <c r="Y19" s="907"/>
      <c r="Z19" s="907"/>
      <c r="AA19" s="907" t="s">
        <v>170</v>
      </c>
      <c r="AB19" s="907"/>
      <c r="AC19" s="907"/>
      <c r="AD19" s="907"/>
      <c r="AE19" s="907"/>
      <c r="AF19" s="907"/>
      <c r="AG19" s="278"/>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06"/>
      <c r="B20" s="722" t="s">
        <v>171</v>
      </c>
      <c r="C20" s="723"/>
      <c r="D20" s="723"/>
      <c r="E20" s="723"/>
      <c r="F20" s="723"/>
      <c r="G20" s="723"/>
      <c r="H20" s="723"/>
      <c r="I20" s="870"/>
      <c r="J20" s="871"/>
      <c r="K20" s="871"/>
      <c r="L20" s="871"/>
      <c r="M20" s="871"/>
      <c r="N20" s="909"/>
      <c r="O20" s="911">
        <f>U20+AA20</f>
        <v>0</v>
      </c>
      <c r="P20" s="912"/>
      <c r="Q20" s="912"/>
      <c r="R20" s="912"/>
      <c r="S20" s="912"/>
      <c r="T20" s="913"/>
      <c r="U20" s="917"/>
      <c r="V20" s="871"/>
      <c r="W20" s="871"/>
      <c r="X20" s="871"/>
      <c r="Y20" s="871"/>
      <c r="Z20" s="909"/>
      <c r="AA20" s="917"/>
      <c r="AB20" s="871"/>
      <c r="AC20" s="871"/>
      <c r="AD20" s="871"/>
      <c r="AE20" s="871"/>
      <c r="AF20" s="872"/>
      <c r="AG20" s="271"/>
      <c r="AH20" s="69"/>
      <c r="AI20" s="207"/>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06"/>
      <c r="B21" s="728"/>
      <c r="C21" s="729"/>
      <c r="D21" s="729"/>
      <c r="E21" s="729"/>
      <c r="F21" s="729"/>
      <c r="G21" s="729"/>
      <c r="H21" s="729"/>
      <c r="I21" s="873"/>
      <c r="J21" s="874"/>
      <c r="K21" s="874"/>
      <c r="L21" s="874"/>
      <c r="M21" s="874"/>
      <c r="N21" s="910"/>
      <c r="O21" s="914"/>
      <c r="P21" s="915"/>
      <c r="Q21" s="915"/>
      <c r="R21" s="915"/>
      <c r="S21" s="915"/>
      <c r="T21" s="916"/>
      <c r="U21" s="918"/>
      <c r="V21" s="874"/>
      <c r="W21" s="874"/>
      <c r="X21" s="874"/>
      <c r="Y21" s="874"/>
      <c r="Z21" s="910"/>
      <c r="AA21" s="918"/>
      <c r="AB21" s="874"/>
      <c r="AC21" s="874"/>
      <c r="AD21" s="874"/>
      <c r="AE21" s="874"/>
      <c r="AF21" s="875"/>
      <c r="AG21" s="271"/>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2.75" customHeight="1">
      <c r="A22" s="206"/>
      <c r="B22" s="165"/>
      <c r="C22" s="165"/>
      <c r="D22" s="165"/>
      <c r="E22" s="165"/>
      <c r="F22" s="165"/>
      <c r="G22" s="165"/>
      <c r="H22" s="165"/>
      <c r="I22" s="120"/>
      <c r="J22" s="120"/>
      <c r="K22" s="120"/>
      <c r="L22" s="120"/>
      <c r="M22" s="120"/>
      <c r="N22" s="120"/>
      <c r="O22" s="133" t="s">
        <v>1322</v>
      </c>
      <c r="P22" s="120"/>
      <c r="Q22" s="120"/>
      <c r="R22" s="120"/>
      <c r="S22" s="120"/>
      <c r="T22" s="120"/>
      <c r="U22" s="120"/>
      <c r="V22" s="120"/>
      <c r="W22" s="120"/>
      <c r="X22" s="120"/>
      <c r="Y22" s="120"/>
      <c r="Z22" s="120"/>
      <c r="AA22" s="120"/>
      <c r="AB22" s="120"/>
      <c r="AC22" s="120"/>
      <c r="AD22" s="120"/>
      <c r="AE22" s="120"/>
      <c r="AF22" s="120"/>
      <c r="AG22" s="271"/>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c r="B23" s="272"/>
      <c r="C23" s="272"/>
      <c r="D23" s="272"/>
      <c r="E23" s="272"/>
      <c r="F23" s="272"/>
      <c r="G23" s="272"/>
      <c r="H23" s="272"/>
      <c r="I23" s="274"/>
      <c r="J23" s="272"/>
      <c r="K23" s="272"/>
      <c r="L23" s="272"/>
      <c r="M23" s="272"/>
      <c r="N23" s="272"/>
      <c r="O23" s="272"/>
      <c r="P23" s="272"/>
      <c r="Q23" s="272"/>
      <c r="R23" s="272"/>
      <c r="S23" s="272"/>
      <c r="T23" s="275" t="s">
        <v>1289</v>
      </c>
      <c r="U23" s="272"/>
      <c r="V23" s="272"/>
      <c r="W23" s="272"/>
      <c r="X23" s="272"/>
      <c r="Y23" s="272"/>
      <c r="Z23" s="272"/>
      <c r="AA23" s="272"/>
      <c r="AB23" s="272"/>
      <c r="AC23" s="272"/>
      <c r="AD23" s="272"/>
      <c r="AE23" s="67"/>
      <c r="AF23" s="275" t="s">
        <v>164</v>
      </c>
      <c r="AG23" s="67"/>
      <c r="AH23" s="66"/>
    </row>
    <row r="24" spans="1:66" s="201" customFormat="1" ht="15.95" customHeight="1">
      <c r="A24" s="206"/>
      <c r="B24" s="892" t="s">
        <v>1292</v>
      </c>
      <c r="C24" s="893"/>
      <c r="D24" s="893"/>
      <c r="E24" s="893"/>
      <c r="F24" s="894"/>
      <c r="G24" s="881" t="s">
        <v>172</v>
      </c>
      <c r="H24" s="883"/>
      <c r="I24" s="898" t="s">
        <v>173</v>
      </c>
      <c r="J24" s="899"/>
      <c r="K24" s="899"/>
      <c r="L24" s="899"/>
      <c r="M24" s="899"/>
      <c r="N24" s="899"/>
      <c r="O24" s="899"/>
      <c r="P24" s="899"/>
      <c r="Q24" s="899"/>
      <c r="R24" s="899"/>
      <c r="S24" s="899"/>
      <c r="T24" s="899"/>
      <c r="U24" s="899"/>
      <c r="V24" s="899"/>
      <c r="W24" s="899"/>
      <c r="X24" s="899"/>
      <c r="Y24" s="899"/>
      <c r="Z24" s="899"/>
      <c r="AA24" s="899"/>
      <c r="AB24" s="899"/>
      <c r="AC24" s="899"/>
      <c r="AD24" s="899"/>
      <c r="AE24" s="899"/>
      <c r="AF24" s="900"/>
      <c r="AH24" s="69"/>
      <c r="AI24" s="72"/>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95" customHeight="1">
      <c r="A25" s="206"/>
      <c r="B25" s="895"/>
      <c r="C25" s="896"/>
      <c r="D25" s="896"/>
      <c r="E25" s="896"/>
      <c r="F25" s="897"/>
      <c r="G25" s="884"/>
      <c r="H25" s="886"/>
      <c r="I25" s="121" t="s">
        <v>174</v>
      </c>
      <c r="J25" s="122"/>
      <c r="K25" s="123"/>
      <c r="L25" s="121" t="s">
        <v>175</v>
      </c>
      <c r="M25" s="122"/>
      <c r="N25" s="123"/>
      <c r="O25" s="121" t="s">
        <v>176</v>
      </c>
      <c r="P25" s="122"/>
      <c r="Q25" s="123"/>
      <c r="R25" s="121" t="s">
        <v>177</v>
      </c>
      <c r="S25" s="122"/>
      <c r="T25" s="123"/>
      <c r="U25" s="121" t="s">
        <v>178</v>
      </c>
      <c r="V25" s="122"/>
      <c r="W25" s="123"/>
      <c r="X25" s="121" t="s">
        <v>179</v>
      </c>
      <c r="Y25" s="122"/>
      <c r="Z25" s="123"/>
      <c r="AA25" s="121" t="s">
        <v>180</v>
      </c>
      <c r="AB25" s="122"/>
      <c r="AC25" s="123"/>
      <c r="AD25" s="121" t="s">
        <v>90</v>
      </c>
      <c r="AE25" s="122"/>
      <c r="AF25" s="123"/>
      <c r="AH25" s="69"/>
      <c r="AI25" s="72"/>
      <c r="AJ25" s="72"/>
      <c r="AK25" s="69"/>
      <c r="AL25" s="69"/>
      <c r="AM25" s="69"/>
      <c r="AN25" s="279"/>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06"/>
      <c r="B26" s="722" t="s">
        <v>181</v>
      </c>
      <c r="C26" s="723"/>
      <c r="D26" s="723"/>
      <c r="E26" s="723"/>
      <c r="F26" s="724"/>
      <c r="G26" s="881" t="s">
        <v>182</v>
      </c>
      <c r="H26" s="887"/>
      <c r="I26" s="876"/>
      <c r="J26" s="877"/>
      <c r="K26" s="877"/>
      <c r="L26" s="877"/>
      <c r="M26" s="877"/>
      <c r="N26" s="877"/>
      <c r="O26" s="877"/>
      <c r="P26" s="877"/>
      <c r="Q26" s="877"/>
      <c r="R26" s="877"/>
      <c r="S26" s="877"/>
      <c r="T26" s="877"/>
      <c r="U26" s="877"/>
      <c r="V26" s="877"/>
      <c r="W26" s="877"/>
      <c r="X26" s="877"/>
      <c r="Y26" s="877"/>
      <c r="Z26" s="877"/>
      <c r="AA26" s="877"/>
      <c r="AB26" s="877"/>
      <c r="AC26" s="877"/>
      <c r="AD26" s="879">
        <f>SUM(I26:AC27)</f>
        <v>0</v>
      </c>
      <c r="AE26" s="879"/>
      <c r="AF26" s="880"/>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06"/>
      <c r="B27" s="725"/>
      <c r="C27" s="726"/>
      <c r="D27" s="726"/>
      <c r="E27" s="726"/>
      <c r="F27" s="727"/>
      <c r="G27" s="884"/>
      <c r="H27" s="888"/>
      <c r="I27" s="878"/>
      <c r="J27" s="869"/>
      <c r="K27" s="869"/>
      <c r="L27" s="869"/>
      <c r="M27" s="869"/>
      <c r="N27" s="869"/>
      <c r="O27" s="869"/>
      <c r="P27" s="869"/>
      <c r="Q27" s="869"/>
      <c r="R27" s="869"/>
      <c r="S27" s="869"/>
      <c r="T27" s="869"/>
      <c r="U27" s="869"/>
      <c r="V27" s="869"/>
      <c r="W27" s="869"/>
      <c r="X27" s="869"/>
      <c r="Y27" s="869"/>
      <c r="Z27" s="869"/>
      <c r="AA27" s="869"/>
      <c r="AB27" s="869"/>
      <c r="AC27" s="869"/>
      <c r="AD27" s="865"/>
      <c r="AE27" s="865"/>
      <c r="AF27" s="866"/>
      <c r="AH27" s="69"/>
      <c r="AI27" s="207"/>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06"/>
      <c r="B28" s="725"/>
      <c r="C28" s="726"/>
      <c r="D28" s="726"/>
      <c r="E28" s="726"/>
      <c r="F28" s="727"/>
      <c r="G28" s="881" t="s">
        <v>183</v>
      </c>
      <c r="H28" s="887"/>
      <c r="I28" s="878"/>
      <c r="J28" s="869"/>
      <c r="K28" s="869"/>
      <c r="L28" s="869"/>
      <c r="M28" s="869"/>
      <c r="N28" s="869"/>
      <c r="O28" s="869"/>
      <c r="P28" s="869"/>
      <c r="Q28" s="869"/>
      <c r="R28" s="869"/>
      <c r="S28" s="869"/>
      <c r="T28" s="869"/>
      <c r="U28" s="869"/>
      <c r="V28" s="869"/>
      <c r="W28" s="869"/>
      <c r="X28" s="869"/>
      <c r="Y28" s="869"/>
      <c r="Z28" s="869"/>
      <c r="AA28" s="869"/>
      <c r="AB28" s="869"/>
      <c r="AC28" s="869"/>
      <c r="AD28" s="865">
        <f>SUM(I28:AC29)</f>
        <v>0</v>
      </c>
      <c r="AE28" s="865"/>
      <c r="AF28" s="866"/>
      <c r="AH28" s="69"/>
      <c r="AI28" s="207"/>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95" customHeight="1">
      <c r="A29" s="206"/>
      <c r="B29" s="725"/>
      <c r="C29" s="726"/>
      <c r="D29" s="726"/>
      <c r="E29" s="726"/>
      <c r="F29" s="727"/>
      <c r="G29" s="884"/>
      <c r="H29" s="888"/>
      <c r="I29" s="878"/>
      <c r="J29" s="869"/>
      <c r="K29" s="869"/>
      <c r="L29" s="869"/>
      <c r="M29" s="869"/>
      <c r="N29" s="869"/>
      <c r="O29" s="869"/>
      <c r="P29" s="869"/>
      <c r="Q29" s="869"/>
      <c r="R29" s="869"/>
      <c r="S29" s="869"/>
      <c r="T29" s="869"/>
      <c r="U29" s="869"/>
      <c r="V29" s="869"/>
      <c r="W29" s="869"/>
      <c r="X29" s="869"/>
      <c r="Y29" s="869"/>
      <c r="Z29" s="869"/>
      <c r="AA29" s="869"/>
      <c r="AB29" s="869"/>
      <c r="AC29" s="869"/>
      <c r="AD29" s="865"/>
      <c r="AE29" s="865"/>
      <c r="AF29" s="866"/>
      <c r="AH29" s="69"/>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95" customHeight="1">
      <c r="A30" s="206"/>
      <c r="B30" s="725"/>
      <c r="C30" s="726"/>
      <c r="D30" s="726"/>
      <c r="E30" s="726"/>
      <c r="F30" s="727"/>
      <c r="G30" s="881" t="s">
        <v>90</v>
      </c>
      <c r="H30" s="887"/>
      <c r="I30" s="890">
        <f>SUM(I26:K29)</f>
        <v>0</v>
      </c>
      <c r="J30" s="865"/>
      <c r="K30" s="865"/>
      <c r="L30" s="865">
        <f t="shared" ref="L30" si="0">SUM(L26:N29)</f>
        <v>0</v>
      </c>
      <c r="M30" s="865"/>
      <c r="N30" s="865"/>
      <c r="O30" s="865">
        <f t="shared" ref="O30" si="1">SUM(O26:Q29)</f>
        <v>0</v>
      </c>
      <c r="P30" s="865"/>
      <c r="Q30" s="865"/>
      <c r="R30" s="865">
        <f t="shared" ref="R30" si="2">SUM(R26:T29)</f>
        <v>0</v>
      </c>
      <c r="S30" s="865"/>
      <c r="T30" s="865"/>
      <c r="U30" s="865">
        <f t="shared" ref="U30" si="3">SUM(U26:W29)</f>
        <v>0</v>
      </c>
      <c r="V30" s="865"/>
      <c r="W30" s="865"/>
      <c r="X30" s="865">
        <f t="shared" ref="X30" si="4">SUM(X26:Z29)</f>
        <v>0</v>
      </c>
      <c r="Y30" s="865"/>
      <c r="Z30" s="865"/>
      <c r="AA30" s="865">
        <f t="shared" ref="AA30" si="5">SUM(AA26:AC29)</f>
        <v>0</v>
      </c>
      <c r="AB30" s="865"/>
      <c r="AC30" s="865"/>
      <c r="AD30" s="865">
        <f t="shared" ref="AD30" si="6">SUM(AD26:AF29)</f>
        <v>0</v>
      </c>
      <c r="AE30" s="865"/>
      <c r="AF30" s="866"/>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95" customHeight="1">
      <c r="A31" s="206"/>
      <c r="B31" s="728"/>
      <c r="C31" s="729"/>
      <c r="D31" s="729"/>
      <c r="E31" s="729"/>
      <c r="F31" s="730"/>
      <c r="G31" s="884"/>
      <c r="H31" s="888"/>
      <c r="I31" s="891"/>
      <c r="J31" s="867"/>
      <c r="K31" s="867"/>
      <c r="L31" s="867"/>
      <c r="M31" s="867"/>
      <c r="N31" s="867"/>
      <c r="O31" s="867"/>
      <c r="P31" s="867"/>
      <c r="Q31" s="867"/>
      <c r="R31" s="867"/>
      <c r="S31" s="867"/>
      <c r="T31" s="867"/>
      <c r="U31" s="867"/>
      <c r="V31" s="867"/>
      <c r="W31" s="867"/>
      <c r="X31" s="867"/>
      <c r="Y31" s="867"/>
      <c r="Z31" s="867"/>
      <c r="AA31" s="867"/>
      <c r="AB31" s="867"/>
      <c r="AC31" s="867"/>
      <c r="AD31" s="867"/>
      <c r="AE31" s="867"/>
      <c r="AF31" s="868"/>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04"/>
      <c r="I32" s="204"/>
      <c r="J32" s="204"/>
      <c r="K32" s="204"/>
      <c r="L32" s="204"/>
      <c r="M32" s="204"/>
      <c r="N32" s="204"/>
      <c r="O32" s="270" t="s">
        <v>1312</v>
      </c>
      <c r="P32" s="204"/>
      <c r="Q32" s="204"/>
      <c r="R32" s="204"/>
      <c r="S32" s="204"/>
      <c r="T32" s="204"/>
      <c r="U32" s="204"/>
      <c r="V32" s="204"/>
      <c r="W32" s="204"/>
      <c r="X32" s="204"/>
      <c r="Y32" s="204"/>
      <c r="Z32" s="204"/>
      <c r="AA32" s="204"/>
      <c r="AB32" s="204"/>
      <c r="AC32" s="204"/>
      <c r="AD32" s="204"/>
      <c r="AE32" s="204"/>
      <c r="AF32" s="204"/>
      <c r="AG32" s="204"/>
      <c r="AH32" s="205"/>
      <c r="AI32" s="69"/>
      <c r="AJ32" s="69"/>
      <c r="AK32" s="69"/>
      <c r="AL32" s="69"/>
      <c r="AM32" s="69" t="s">
        <v>4004</v>
      </c>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70"/>
      <c r="AC33" s="70"/>
      <c r="AD33" s="70"/>
      <c r="AE33" s="70"/>
      <c r="AF33" s="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62" t="s">
        <v>12</v>
      </c>
      <c r="C34" s="157" t="s">
        <v>1095</v>
      </c>
      <c r="D34" s="162"/>
      <c r="E34" s="162"/>
      <c r="F34" s="162"/>
      <c r="G34" s="162"/>
      <c r="H34" s="162"/>
      <c r="I34" s="169"/>
      <c r="J34" s="169"/>
      <c r="K34" s="169"/>
      <c r="L34" s="35"/>
      <c r="M34" s="35"/>
      <c r="N34" s="35"/>
      <c r="O34" s="35"/>
      <c r="P34" s="35"/>
      <c r="Q34" s="35"/>
      <c r="R34" s="35"/>
      <c r="S34" s="35"/>
      <c r="T34" s="35"/>
      <c r="U34" s="35"/>
      <c r="V34" s="35"/>
      <c r="W34" s="35"/>
      <c r="X34" s="35"/>
      <c r="Y34" s="35"/>
      <c r="Z34" s="35"/>
      <c r="AA34" s="35"/>
      <c r="AB34" s="35"/>
      <c r="AC34" s="35"/>
      <c r="AD34" s="35"/>
      <c r="AE34" s="35"/>
      <c r="AF34" s="70"/>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157" t="s">
        <v>13</v>
      </c>
      <c r="C35" s="157" t="s">
        <v>1093</v>
      </c>
      <c r="D35" s="162"/>
      <c r="E35" s="162"/>
      <c r="F35" s="162"/>
      <c r="G35" s="162"/>
      <c r="H35" s="162"/>
      <c r="I35" s="169"/>
      <c r="J35" s="169"/>
      <c r="K35" s="169"/>
      <c r="L35" s="35"/>
      <c r="M35" s="35"/>
      <c r="N35" s="35"/>
      <c r="O35" s="35"/>
      <c r="P35" s="35"/>
      <c r="Q35" s="35"/>
      <c r="R35" s="35"/>
      <c r="S35" s="35"/>
      <c r="T35" s="35"/>
      <c r="U35" s="35"/>
      <c r="V35" s="35"/>
      <c r="W35" s="35"/>
      <c r="X35" s="35"/>
      <c r="Y35" s="35"/>
      <c r="Z35" s="35"/>
      <c r="AA35" s="35"/>
      <c r="AB35" s="35"/>
      <c r="AC35" s="35"/>
      <c r="AD35" s="35"/>
      <c r="AE35" s="35"/>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157" t="s">
        <v>64</v>
      </c>
      <c r="C36" s="157" t="s">
        <v>1094</v>
      </c>
      <c r="D36" s="162"/>
      <c r="E36" s="162"/>
      <c r="F36" s="162"/>
      <c r="G36" s="162"/>
      <c r="H36" s="162"/>
      <c r="I36" s="169"/>
      <c r="J36" s="169"/>
      <c r="K36" s="169"/>
      <c r="L36" s="35"/>
      <c r="M36" s="35"/>
      <c r="N36" s="35"/>
      <c r="O36" s="35"/>
      <c r="P36" s="35"/>
      <c r="Q36" s="35"/>
      <c r="R36" s="35"/>
      <c r="S36" s="35"/>
      <c r="T36" s="35"/>
      <c r="U36" s="35"/>
      <c r="V36" s="35"/>
      <c r="W36" s="35"/>
      <c r="X36" s="35"/>
      <c r="Y36" s="35"/>
      <c r="Z36" s="35"/>
      <c r="AA36" s="35"/>
      <c r="AB36" s="35"/>
      <c r="AC36" s="35"/>
      <c r="AD36" s="35"/>
      <c r="AE36" s="35"/>
      <c r="AF36" s="70"/>
      <c r="AG36" s="70"/>
      <c r="AH36" s="69"/>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5" customHeight="1">
      <c r="B37" s="204" t="s">
        <v>65</v>
      </c>
      <c r="C37" s="280" t="s">
        <v>1282</v>
      </c>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row>
    <row r="38" spans="1:66" ht="15" customHeight="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row>
    <row r="39" spans="1:66" ht="15" customHeight="1"/>
    <row r="40" spans="1:66" s="250" customFormat="1" ht="15" customHeight="1">
      <c r="A40" s="68" t="s">
        <v>184</v>
      </c>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8"/>
      <c r="AI40" s="69"/>
      <c r="AJ40" s="69"/>
      <c r="AK40" s="66"/>
      <c r="AL40" s="66"/>
      <c r="AM40" s="66"/>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row>
    <row r="41" spans="1:66" s="250" customFormat="1" ht="15" customHeight="1">
      <c r="A41" s="73" t="s">
        <v>185</v>
      </c>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8"/>
      <c r="AI41" s="69"/>
      <c r="AJ41" s="69"/>
      <c r="AK41" s="66"/>
      <c r="AL41" s="66"/>
      <c r="AM41" s="66"/>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row>
    <row r="42" spans="1:66" s="201" customFormat="1" ht="12">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26" t="s">
        <v>101</v>
      </c>
      <c r="AG42" s="223"/>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704" t="s">
        <v>1013</v>
      </c>
      <c r="C43" s="705"/>
      <c r="D43" s="705"/>
      <c r="E43" s="705"/>
      <c r="F43" s="705"/>
      <c r="G43" s="705"/>
      <c r="H43" s="706"/>
      <c r="I43" s="673" t="s">
        <v>186</v>
      </c>
      <c r="J43" s="674"/>
      <c r="K43" s="674"/>
      <c r="L43" s="674"/>
      <c r="M43" s="674"/>
      <c r="N43" s="674"/>
      <c r="O43" s="674"/>
      <c r="P43" s="674"/>
      <c r="Q43" s="674"/>
      <c r="R43" s="674"/>
      <c r="S43" s="674"/>
      <c r="T43" s="674"/>
      <c r="U43" s="674"/>
      <c r="V43" s="674"/>
      <c r="W43" s="674"/>
      <c r="X43" s="674"/>
      <c r="Y43" s="674"/>
      <c r="Z43" s="674"/>
      <c r="AA43" s="674"/>
      <c r="AB43" s="674"/>
      <c r="AC43" s="674"/>
      <c r="AD43" s="674"/>
      <c r="AE43" s="675"/>
      <c r="AF43" s="690"/>
      <c r="AG43" s="691"/>
      <c r="AH43" s="69"/>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95" customHeight="1">
      <c r="A44" s="206"/>
      <c r="B44" s="707"/>
      <c r="C44" s="708"/>
      <c r="D44" s="708"/>
      <c r="E44" s="708"/>
      <c r="F44" s="708"/>
      <c r="G44" s="708"/>
      <c r="H44" s="709"/>
      <c r="I44" s="679"/>
      <c r="J44" s="680"/>
      <c r="K44" s="680"/>
      <c r="L44" s="680"/>
      <c r="M44" s="680"/>
      <c r="N44" s="680"/>
      <c r="O44" s="680"/>
      <c r="P44" s="680"/>
      <c r="Q44" s="680"/>
      <c r="R44" s="680"/>
      <c r="S44" s="680"/>
      <c r="T44" s="680"/>
      <c r="U44" s="680"/>
      <c r="V44" s="680"/>
      <c r="W44" s="680"/>
      <c r="X44" s="680"/>
      <c r="Y44" s="680"/>
      <c r="Z44" s="680"/>
      <c r="AA44" s="680"/>
      <c r="AB44" s="680"/>
      <c r="AC44" s="680"/>
      <c r="AD44" s="680"/>
      <c r="AE44" s="681"/>
      <c r="AF44" s="692"/>
      <c r="AG44" s="693"/>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ht="15.95" customHeight="1">
      <c r="B45" s="272"/>
      <c r="C45" s="272"/>
      <c r="D45" s="272"/>
      <c r="E45" s="272"/>
      <c r="F45" s="272"/>
      <c r="G45" s="272"/>
      <c r="H45" s="282"/>
      <c r="I45" s="124"/>
      <c r="J45" s="124"/>
      <c r="K45" s="125"/>
      <c r="L45" s="124"/>
      <c r="M45" s="124"/>
      <c r="N45" s="124"/>
      <c r="O45" s="124"/>
      <c r="P45" s="117" t="s">
        <v>1011</v>
      </c>
      <c r="Q45" s="881" t="s">
        <v>187</v>
      </c>
      <c r="R45" s="882"/>
      <c r="S45" s="882"/>
      <c r="T45" s="882"/>
      <c r="U45" s="882"/>
      <c r="V45" s="883"/>
      <c r="W45" s="881" t="s">
        <v>188</v>
      </c>
      <c r="X45" s="882"/>
      <c r="Y45" s="882"/>
      <c r="Z45" s="882"/>
      <c r="AA45" s="882"/>
      <c r="AB45" s="882"/>
      <c r="AC45" s="882"/>
      <c r="AD45" s="882"/>
      <c r="AE45" s="887"/>
      <c r="AF45" s="698"/>
      <c r="AG45" s="699"/>
    </row>
    <row r="46" spans="1:66" ht="15.95" customHeight="1">
      <c r="B46" s="272"/>
      <c r="C46" s="272"/>
      <c r="D46" s="272"/>
      <c r="E46" s="272"/>
      <c r="F46" s="272"/>
      <c r="G46" s="272"/>
      <c r="H46" s="282"/>
      <c r="I46" s="124"/>
      <c r="J46" s="124"/>
      <c r="K46" s="124"/>
      <c r="L46" s="124"/>
      <c r="M46" s="124"/>
      <c r="N46" s="124"/>
      <c r="O46" s="124"/>
      <c r="P46" s="126"/>
      <c r="Q46" s="884"/>
      <c r="R46" s="885"/>
      <c r="S46" s="885"/>
      <c r="T46" s="885"/>
      <c r="U46" s="885"/>
      <c r="V46" s="886"/>
      <c r="W46" s="884"/>
      <c r="X46" s="885"/>
      <c r="Y46" s="885"/>
      <c r="Z46" s="885"/>
      <c r="AA46" s="885"/>
      <c r="AB46" s="885"/>
      <c r="AC46" s="885"/>
      <c r="AD46" s="885"/>
      <c r="AE46" s="888"/>
      <c r="AF46" s="700"/>
      <c r="AG46" s="701"/>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5"/>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70"/>
      <c r="AC48" s="70"/>
      <c r="AD48" s="70"/>
      <c r="AE48" s="70"/>
      <c r="AF48" s="70"/>
      <c r="AG48" s="70"/>
      <c r="AH48" s="69"/>
      <c r="AI48" s="72"/>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2:32" ht="15" customHeight="1">
      <c r="B49" s="208"/>
      <c r="C49" s="889" t="s">
        <v>1096</v>
      </c>
      <c r="D49" s="889"/>
      <c r="E49" s="889"/>
      <c r="F49" s="889"/>
      <c r="G49" s="889"/>
      <c r="H49" s="889"/>
      <c r="I49" s="889"/>
      <c r="J49" s="889"/>
      <c r="K49" s="889"/>
      <c r="L49" s="889"/>
      <c r="M49" s="889"/>
      <c r="N49" s="889"/>
      <c r="O49" s="889"/>
      <c r="P49" s="889"/>
      <c r="Q49" s="889"/>
      <c r="R49" s="889"/>
      <c r="S49" s="889"/>
      <c r="T49" s="889"/>
      <c r="U49" s="889"/>
      <c r="V49" s="889"/>
      <c r="W49" s="889"/>
      <c r="X49" s="889"/>
      <c r="Y49" s="889"/>
      <c r="Z49" s="889"/>
      <c r="AA49" s="889"/>
      <c r="AB49" s="889"/>
      <c r="AC49" s="889"/>
      <c r="AD49" s="889"/>
      <c r="AE49" s="889"/>
      <c r="AF49" s="889"/>
    </row>
    <row r="50" spans="2:32" ht="15" customHeight="1">
      <c r="B50" s="208"/>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row>
  </sheetData>
  <sheetProtection algorithmName="SHA-512" hashValue="I/GD4xDpZsuiQyXkarIPXBIuLry6QiKarZ1GSyFWVbWbL4A12U6BtnVVZtyrEq/fO0D/zTdf31iPSEkQq41K3A==" saltValue="2PCHBFo/7yVhrConMJSap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9">
    <mergeCell ref="B3:H4"/>
    <mergeCell ref="I3:AE4"/>
    <mergeCell ref="B8:H9"/>
    <mergeCell ref="I8:AE9"/>
    <mergeCell ref="R10:AC11"/>
    <mergeCell ref="B24:F25"/>
    <mergeCell ref="G24:H25"/>
    <mergeCell ref="I24:AF24"/>
    <mergeCell ref="B14:H15"/>
    <mergeCell ref="I14:AE15"/>
    <mergeCell ref="B18:H19"/>
    <mergeCell ref="I18:N19"/>
    <mergeCell ref="O18:T19"/>
    <mergeCell ref="U19:Z19"/>
    <mergeCell ref="AA19:AF19"/>
    <mergeCell ref="B20:H21"/>
    <mergeCell ref="I20:N21"/>
    <mergeCell ref="O20:T21"/>
    <mergeCell ref="U20:Z21"/>
    <mergeCell ref="AA20:AF21"/>
    <mergeCell ref="Q45:V46"/>
    <mergeCell ref="W45:AE46"/>
    <mergeCell ref="C49:AF49"/>
    <mergeCell ref="B26:F31"/>
    <mergeCell ref="G26:H27"/>
    <mergeCell ref="G28:H29"/>
    <mergeCell ref="G30:H31"/>
    <mergeCell ref="B43:H44"/>
    <mergeCell ref="I43:AE44"/>
    <mergeCell ref="I28:K29"/>
    <mergeCell ref="I30:K31"/>
    <mergeCell ref="L28:N29"/>
    <mergeCell ref="L30:N31"/>
    <mergeCell ref="O28:Q29"/>
    <mergeCell ref="R28:T29"/>
    <mergeCell ref="U28:W29"/>
    <mergeCell ref="AF3:AG4"/>
    <mergeCell ref="AF8:AG9"/>
    <mergeCell ref="AF14:AG15"/>
    <mergeCell ref="AD10:AG11"/>
    <mergeCell ref="I26:K27"/>
    <mergeCell ref="L26:N27"/>
    <mergeCell ref="O26:Q27"/>
    <mergeCell ref="R26:T27"/>
    <mergeCell ref="U26:W27"/>
    <mergeCell ref="X26:Z27"/>
    <mergeCell ref="AA26:AC27"/>
    <mergeCell ref="AD26:AF27"/>
    <mergeCell ref="O30:Q31"/>
    <mergeCell ref="R30:T31"/>
    <mergeCell ref="U30:W31"/>
    <mergeCell ref="X30:Z31"/>
    <mergeCell ref="AA30:AC31"/>
    <mergeCell ref="AD28:AF29"/>
    <mergeCell ref="AD30:AF31"/>
    <mergeCell ref="AF43:AG44"/>
    <mergeCell ref="AF45:AG46"/>
    <mergeCell ref="X28:Z29"/>
    <mergeCell ref="AA28:AC29"/>
  </mergeCells>
  <phoneticPr fontId="2"/>
  <conditionalFormatting sqref="AF3:AG4">
    <cfRule type="cellIs" dxfId="1097" priority="26" operator="notEqual">
      <formula>""</formula>
    </cfRule>
  </conditionalFormatting>
  <conditionalFormatting sqref="AF43:AG44">
    <cfRule type="cellIs" dxfId="1096" priority="23" operator="notEqual">
      <formula>""</formula>
    </cfRule>
  </conditionalFormatting>
  <conditionalFormatting sqref="B7:AG31">
    <cfRule type="expression" dxfId="1095" priority="8">
      <formula>$AF$3=2</formula>
    </cfRule>
    <cfRule type="expression" dxfId="1094" priority="16">
      <formula>$AF$3=2</formula>
    </cfRule>
  </conditionalFormatting>
  <conditionalFormatting sqref="AF8:AG9 AD10:AG11 AF14:AG15 I20:N21 U20:AF21 I26:AC29">
    <cfRule type="expression" dxfId="1093" priority="15">
      <formula>$AF$3=2</formula>
    </cfRule>
  </conditionalFormatting>
  <conditionalFormatting sqref="B45:AG46">
    <cfRule type="expression" dxfId="1092" priority="14">
      <formula>$AF$43=2</formula>
    </cfRule>
  </conditionalFormatting>
  <conditionalFormatting sqref="AF45:AG46">
    <cfRule type="cellIs" dxfId="1091" priority="9" operator="notEqual">
      <formula>""</formula>
    </cfRule>
    <cfRule type="expression" dxfId="1090" priority="13">
      <formula>$AF$43=2</formula>
    </cfRule>
  </conditionalFormatting>
  <conditionalFormatting sqref="Q10 R10:AG11">
    <cfRule type="expression" dxfId="1089" priority="12">
      <formula>$AF$8=2</formula>
    </cfRule>
  </conditionalFormatting>
  <conditionalFormatting sqref="AD10:AG11">
    <cfRule type="expression" dxfId="1088" priority="11">
      <formula>$AF$8=2</formula>
    </cfRule>
  </conditionalFormatting>
  <conditionalFormatting sqref="AF8:AG9 AD10:AG11 AF14:AG15 I20:N21 U20:AF21 I26:AC29">
    <cfRule type="cellIs" dxfId="1087" priority="10" operator="notEqual">
      <formula>""</formula>
    </cfRule>
  </conditionalFormatting>
  <conditionalFormatting sqref="AF8:AG9 AD10:AG11 AF14:AG15 I20:N21 U20:AF21 I26:AC29">
    <cfRule type="expression" dxfId="1086" priority="7">
      <formula>$AF$3=2</formula>
    </cfRule>
  </conditionalFormatting>
  <conditionalFormatting sqref="O32 U20:Z21 AD30:AF31">
    <cfRule type="expression" dxfId="1085" priority="2">
      <formula>AND($U$20&gt;0,$AD$30&gt;0,$U$20&lt;&gt;$AD$30)</formula>
    </cfRule>
  </conditionalFormatting>
  <conditionalFormatting sqref="O22">
    <cfRule type="expression" dxfId="1084" priority="1">
      <formula>$O$20&gt;$I$20</formula>
    </cfRule>
  </conditionalFormatting>
  <dataValidations count="4">
    <dataValidation type="list" allowBlank="1" showInputMessage="1" showErrorMessage="1" errorTitle="【注意】" error="左の該当番号を選択してください。" sqref="AF14:AG15" xr:uid="{79707A49-5535-45ED-A5F5-B118F33251C2}">
      <formula1>"1,2,3"</formula1>
    </dataValidation>
    <dataValidation type="list" allowBlank="1" showInputMessage="1" showErrorMessage="1" errorTitle="【注意】" error="左の該当番号を選択してください。" sqref="AF3:AG4 AF8:AG9 AF43:AG46" xr:uid="{32A3E088-8E36-4F70-ADD6-3AF209148FC7}">
      <formula1>"1,2"</formula1>
    </dataValidation>
    <dataValidation type="whole" operator="greaterThanOrEqual" allowBlank="1" showInputMessage="1" showErrorMessage="1" error="ここでは小数点以下の値は入力できません。下の「再試行」をクリックし整数で入力してください。" sqref="AD10:AG11 I26:AC29 U20:AF21" xr:uid="{7A709DA2-238C-4AD2-96AF-3B1B182A0932}">
      <formula1>0</formula1>
    </dataValidation>
    <dataValidation type="whole" operator="greaterThanOrEqual" allowBlank="1" showInputMessage="1" showErrorMessage="1" error="定数は30人以上です。" sqref="I20:N21" xr:uid="{6AD6F980-AC7A-47DA-8EA0-2A8DAAB3CA19}">
      <formula1>30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67C093EC-3045-4BD4-8A66-C353B999DB10}">
            <xm:f>AND('4'!$H$13&lt;101,$AF$3=1)</xm:f>
            <x14:dxf>
              <font>
                <color rgb="FFFF0000"/>
              </font>
            </x14:dxf>
          </x14:cfRule>
          <xm:sqref>AF3:AG4</xm:sqref>
        </x14:conditionalFormatting>
        <x14:conditionalFormatting xmlns:xm="http://schemas.microsoft.com/office/excel/2006/main">
          <x14:cfRule type="expression" priority="6" id="{FFF92905-4706-4892-8CB6-FB5BF135281C}">
            <xm:f>AND('4'!$H$13&lt;101,$AF$3=1)</xm:f>
            <x14:dxf>
              <font>
                <b/>
                <i val="0"/>
                <color rgb="FFFF0000"/>
              </font>
            </x14:dxf>
          </x14:cfRule>
          <xm:sqref>O5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78</vt:i4>
      </vt:variant>
    </vt:vector>
  </HeadingPairs>
  <TitlesOfParts>
    <vt:vector size="159" baseType="lpstr">
      <vt:lpstr>表紙</vt:lpstr>
      <vt:lpstr>記載方法等</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ファイル1</vt:lpstr>
      <vt:lpstr>ファイル2</vt:lpstr>
      <vt:lpstr>ファイル3</vt:lpstr>
      <vt:lpstr>ファイル4</vt:lpstr>
      <vt:lpstr>ファイル5</vt:lpstr>
      <vt:lpstr>ファイル6</vt:lpstr>
      <vt:lpstr>ファイル7 </vt:lpstr>
      <vt:lpstr>ファイル8</vt:lpstr>
      <vt:lpstr>ファイル1-8</vt:lpstr>
      <vt:lpstr>'47'!_Hlk76656023</vt:lpstr>
      <vt:lpstr>'57'!_Hlk76721720</vt:lpstr>
      <vt:lpstr>'57'!_Hlk76738374</vt:lpstr>
      <vt:lpstr>'57'!_Hlk76739710</vt:lpstr>
      <vt:lpstr>'61'!_Hlk77003104</vt:lpstr>
      <vt:lpstr>'62'!_Hlk77163195</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'8'!Print_Area</vt:lpstr>
      <vt:lpstr>'9'!Print_Area</vt:lpstr>
      <vt:lpstr>記載方法等!Print_Area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TAKAKAME HIROMASA</dc:creator>
  <cp:lastModifiedBy>岡野 真依</cp:lastModifiedBy>
  <cp:lastPrinted>2021-10-08T03:30:18Z</cp:lastPrinted>
  <dcterms:created xsi:type="dcterms:W3CDTF">2021-09-07T10:14:34Z</dcterms:created>
  <dcterms:modified xsi:type="dcterms:W3CDTF">2021-10-13T02:09:59Z</dcterms:modified>
</cp:coreProperties>
</file>